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94" firstSheet="3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<sst xmlns="http://schemas.openxmlformats.org/spreadsheetml/2006/main" count="908" uniqueCount="379">
  <si>
    <t>预算01-1表</t>
  </si>
  <si>
    <t>单位名称：昆明市五华区招生考试中心（昆明市五华区学生资助管理中心）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</si>
  <si>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</si>
  <si>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</si>
  <si>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</si>
  <si>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</si>
  <si>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</si>
  <si>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</si>
  <si>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</si>
  <si>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</si>
  <si>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</si>
  <si>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</si>
  <si>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</si>
  <si>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</si>
  <si>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</si>
  <si>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</si>
  <si>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</si>
  <si>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</si>
  <si>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</si>
  <si>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</si>
  <si>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</si>
  <si>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</si>
  <si>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</si>
  <si>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</si>
  <si>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</si>
  <si>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</si>
  <si>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</si>
  <si>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</si>
  <si>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</si>
  <si>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</si>
  <si>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</si>
  <si>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</si>
  <si>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</si>
  <si>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</si>
  <si>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</si>
  <si>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</si>
  <si>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</si>
  <si>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</si>
  <si>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</si>
  <si>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</si>
  <si>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</si>
  <si>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</si>
  <si>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</si>
  <si>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</si>
  <si>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</si>
  <si>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</si>
  <si>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</si>
  <si>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</si>
  <si>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</si>
  <si>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</si>
  <si>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</si>
  <si>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</si>
  <si>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</si>
  <si>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</si>
  <si>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</si>
  <si>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</si>
  <si>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</si>
  <si>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</si>
  <si>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</si>
  <si>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</si>
  <si>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</si>
  <si>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</si>
  <si>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</si>
  <si>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</si>
  <si>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</si>
  <si>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</si>
  <si>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</si>
  <si>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</si>
  <si>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</si>
  <si>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</si>
  <si>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昆明市五华区招生考试中心（昆明市五华区学生资助管理中心）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</si>
  <si>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</si>
  <si>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</si>
  <si>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</si>
  <si>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</si>
  <si>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</si>
  <si>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</si>
  <si>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</si>
  <si>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</si>
  <si>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</si>
  <si>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</si>
  <si>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</si>
  <si>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</si>
  <si>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</si>
  <si>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</si>
  <si>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</si>
  <si>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</si>
  <si>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</si>
  <si>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</si>
  <si>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</si>
  <si>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</si>
  <si>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</si>
  <si>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</si>
  <si>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</si>
  <si>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</si>
  <si>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</si>
  <si>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</si>
  <si>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</si>
  <si>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</si>
  <si>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</si>
  <si>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</si>
  <si>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</si>
  <si>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</si>
  <si>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</si>
  <si>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</si>
  <si>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职业教育</t>
  </si>
  <si>
    <t>中等职业教育</t>
  </si>
  <si>
    <t>社会保障和就业支出</t>
  </si>
  <si>
    <t>行政事业单位养老支出</t>
  </si>
  <si>
    <t>事业单位离退休</t>
  </si>
  <si>
    <t>机关事业单位基本养老保险缴费支出</t>
  </si>
  <si>
    <t>卫生健康支出</t>
  </si>
  <si>
    <t>行政事业单位医疗</t>
  </si>
  <si>
    <t>事业单位医疗</t>
  </si>
  <si>
    <t>其他行政事业单位医疗支出</t>
  </si>
  <si>
    <t>住房保障支出</t>
  </si>
  <si>
    <t>住房改革支出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</si>
  <si>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</si>
  <si>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</si>
  <si>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</si>
  <si>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</si>
  <si>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</si>
  <si>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</si>
  <si>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</si>
  <si>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</si>
  <si>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</si>
  <si>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</si>
  <si>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</si>
  <si>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</si>
  <si>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</si>
  <si>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</si>
  <si>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</si>
  <si>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</si>
  <si>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</si>
  <si>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</si>
  <si>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</si>
  <si>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</si>
  <si>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</si>
  <si>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</si>
  <si>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</si>
  <si>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</si>
  <si>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</si>
  <si>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</si>
  <si>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</si>
  <si>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</si>
  <si>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</si>
  <si>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</si>
  <si>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</si>
  <si>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</si>
  <si>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</si>
  <si>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</si>
  <si>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</si>
  <si>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</si>
  <si>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</si>
  <si>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</si>
  <si>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</si>
  <si>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205</t>
  </si>
  <si>
    <t>20501</t>
  </si>
  <si>
    <t>2050199</t>
  </si>
  <si>
    <t>20502</t>
  </si>
  <si>
    <t>2050201</t>
  </si>
  <si>
    <t>2050202</t>
  </si>
  <si>
    <t>2050203</t>
  </si>
  <si>
    <t>2050204</t>
  </si>
  <si>
    <t>20503</t>
  </si>
  <si>
    <t>2050302</t>
  </si>
  <si>
    <t>208</t>
  </si>
  <si>
    <t>20805</t>
  </si>
  <si>
    <t>2080502</t>
  </si>
  <si>
    <t>2080505</t>
  </si>
  <si>
    <t>210</t>
  </si>
  <si>
    <t>21011</t>
  </si>
  <si>
    <t>2101102</t>
  </si>
  <si>
    <t>2101199</t>
  </si>
  <si>
    <t>221</t>
  </si>
  <si>
    <t>22102</t>
  </si>
  <si>
    <t>2210201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</si>
  <si>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</si>
  <si>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</si>
  <si>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</si>
  <si>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</si>
  <si>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</si>
  <si>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</si>
  <si>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</si>
  <si>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</si>
  <si>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备注：昆明市五华区招生考试中心（昆明市五华区学生资助管理中心）无一般公共预算“三公”经费支出，故本表无数据。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</si>
  <si>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</si>
  <si>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</si>
  <si>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</si>
  <si>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</si>
  <si>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</si>
  <si>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</si>
  <si>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</si>
  <si>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</si>
  <si>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</si>
  <si>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</si>
  <si>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</si>
  <si>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</si>
  <si>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</si>
  <si>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</si>
  <si>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</si>
  <si>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</si>
  <si>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</si>
  <si>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</si>
  <si>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</si>
  <si>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</si>
  <si>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530102210000000001874</t>
  </si>
  <si>
    <t>对个人和家庭的补助</t>
  </si>
  <si>
    <t>助学金</t>
  </si>
  <si>
    <t>530102210000000001878</t>
  </si>
  <si>
    <t>530102210000000001882</t>
  </si>
  <si>
    <t>530102231100001243542</t>
  </si>
  <si>
    <t>530102231100001243557</t>
  </si>
  <si>
    <t>530102231100001448766</t>
  </si>
  <si>
    <t>社会保障缴费</t>
  </si>
  <si>
    <t>机关事业单位基本养老保险缴费</t>
  </si>
  <si>
    <t>530102231100001448770</t>
  </si>
  <si>
    <t>职工基本医疗保险缴费</t>
  </si>
  <si>
    <t>530102241100002228335</t>
  </si>
  <si>
    <t>其他社会保障缴费</t>
  </si>
  <si>
    <t>530102210000000001353</t>
  </si>
  <si>
    <t>530102210000000001979</t>
  </si>
  <si>
    <t>工会经费</t>
  </si>
  <si>
    <t>530102210000000001980</t>
  </si>
  <si>
    <t>一般公用经费</t>
  </si>
  <si>
    <t>办公费</t>
  </si>
  <si>
    <t>530102210000000001981</t>
  </si>
  <si>
    <t>水费</t>
  </si>
  <si>
    <t>530102210000000001985</t>
  </si>
  <si>
    <t>530102231100001266750</t>
  </si>
  <si>
    <t>电费</t>
  </si>
  <si>
    <t>530102231100001266751</t>
  </si>
  <si>
    <t>邮电费</t>
  </si>
  <si>
    <t>530102251100003866603</t>
  </si>
  <si>
    <t>差旅费</t>
  </si>
  <si>
    <t>530102241100002312000</t>
  </si>
  <si>
    <t>福利费</t>
  </si>
  <si>
    <t>530102251100003656481</t>
  </si>
  <si>
    <t>其他商品和服务支出</t>
  </si>
  <si>
    <t>530102251100003866580</t>
  </si>
  <si>
    <t>事业人员绩效奖励</t>
  </si>
  <si>
    <t>奖金</t>
  </si>
  <si>
    <t>530102251100003642461</t>
  </si>
  <si>
    <t>绩效工资</t>
  </si>
  <si>
    <t>530102251100003642476</t>
  </si>
  <si>
    <t>530102251100003865599</t>
  </si>
  <si>
    <t>离退休及特殊人员福利费</t>
  </si>
  <si>
    <t>530102251100003652675</t>
  </si>
  <si>
    <t>离退休人员支出</t>
  </si>
  <si>
    <t>生活补助</t>
  </si>
  <si>
    <t>530102251100003688494</t>
  </si>
  <si>
    <t>其他生活补助</t>
  </si>
  <si>
    <t>530102251100003866225</t>
  </si>
  <si>
    <t>530102241100002313586</t>
  </si>
  <si>
    <t>530102251100003656788</t>
  </si>
  <si>
    <t>530102251100003867248</t>
  </si>
  <si>
    <t>事业人员工资支出</t>
  </si>
  <si>
    <t>基本工资</t>
  </si>
  <si>
    <t>530102241100002324253</t>
  </si>
  <si>
    <t>津贴补贴</t>
  </si>
  <si>
    <t>530102251100003669871</t>
  </si>
  <si>
    <t>530102251100003867755</t>
  </si>
  <si>
    <t>530102251100003707424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</si>
  <si>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</si>
  <si>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</si>
  <si>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</si>
  <si>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</si>
  <si>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</si>
  <si>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</si>
  <si>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</si>
  <si>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216 其他公用支出</t>
  </si>
  <si>
    <t>530102251100003866573</t>
  </si>
  <si>
    <t>残疾人就业保障金资金</t>
  </si>
  <si>
    <t>30299</t>
  </si>
  <si>
    <t>530102251100003691240</t>
  </si>
  <si>
    <t>（小学）城乡义务教育公用经费</t>
  </si>
  <si>
    <t>30201</t>
  </si>
  <si>
    <t>530102251100003866291</t>
  </si>
  <si>
    <t>（初中）城乡义务教育公用经费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</si>
  <si>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</si>
  <si>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</si>
  <si>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</si>
  <si>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</si>
  <si>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</si>
  <si>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</si>
  <si>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</si>
  <si>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</si>
  <si>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</si>
  <si>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</si>
  <si>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2025年残疾人保障金，做好本部门人员、公用经费保障，按规定落实干部职工各项待遇，支持部门正常履职。</t>
  </si>
  <si>
    <t>产出指标</t>
  </si>
  <si>
    <t>数量指标</t>
  </si>
  <si>
    <t>工资福利发放事业人数</t>
  </si>
  <si>
    <t>=</t>
  </si>
  <si>
    <t>23</t>
  </si>
  <si>
    <t>人</t>
  </si>
  <si>
    <t>定量指标</t>
  </si>
  <si>
    <t>供养离（退）休人员数</t>
  </si>
  <si>
    <t>反映财政供养部门（单位）离（退）休人员数量。</t>
  </si>
  <si>
    <t>效益指标</t>
  </si>
  <si>
    <t>社会效益</t>
  </si>
  <si>
    <t>部门运转</t>
  </si>
  <si>
    <t>正常运转</t>
  </si>
  <si>
    <t>年</t>
  </si>
  <si>
    <t>满意度指标</t>
  </si>
  <si>
    <t>服务对象满意度</t>
  </si>
  <si>
    <t>社会公众满意度</t>
  </si>
  <si>
    <t>&gt;=</t>
  </si>
  <si>
    <t>90</t>
  </si>
  <si>
    <t>%</t>
  </si>
  <si>
    <t>反映社会公众对部门（单位）履职情况的满意程度。</t>
  </si>
  <si>
    <t>提高义务教育学生公用经费保障水平，支持义务教育学校落实“双减”政策，(小学）城乡义务教育生均公用经费民办</t>
  </si>
  <si>
    <t>补助人数</t>
  </si>
  <si>
    <t>民办人数</t>
  </si>
  <si>
    <t>元/人</t>
  </si>
  <si>
    <t>小学公用经费人均标准</t>
  </si>
  <si>
    <t>720</t>
  </si>
  <si>
    <t>质量指标</t>
  </si>
  <si>
    <t>补助范围占在校学生数比例</t>
  </si>
  <si>
    <t>100</t>
  </si>
  <si>
    <t>时效指标</t>
  </si>
  <si>
    <t>小学公用经费人均标准补助资金当年到位率</t>
  </si>
  <si>
    <t>义务教育巩固率</t>
  </si>
  <si>
    <t>95</t>
  </si>
  <si>
    <t>补助对象政策的知晓度</t>
  </si>
  <si>
    <t>服务对象满意度指标</t>
  </si>
  <si>
    <t>阶段补助人数</t>
  </si>
  <si>
    <t>初中公用经费人均标准</t>
  </si>
  <si>
    <t>940</t>
  </si>
  <si>
    <t>公用经费人均标准补助资金当年到位率</t>
  </si>
  <si>
    <t>受益对象满意度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</si>
  <si>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</si>
  <si>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</si>
  <si>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</si>
  <si>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</si>
  <si>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备注：昆明市五华区招生考试中心（昆明市五华区学生资助管理中心）无政府性基金预算支出，故本表无数据。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</si>
  <si>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</si>
  <si>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</si>
  <si>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</si>
  <si>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</si>
  <si>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</si>
  <si>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</si>
  <si>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</si>
  <si>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</si>
  <si>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</si>
  <si>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</si>
  <si>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</si>
  <si>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</si>
  <si>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备注：昆明市五华区招生考试中心（昆明市五华区学生资助管理中心）无政府采购预算，故本表无数据。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</si>
  <si>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</si>
  <si>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</si>
  <si>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</si>
  <si>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</si>
  <si>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</si>
  <si>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</si>
  <si>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</si>
  <si>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备注：昆明市五华区招生考试中心（昆明市五华区学生资助管理中心）无政府采购服务预算，故本表无数据。</t>
  </si>
  <si>
    <t>预算09-1表</t>
  </si>
  <si>
    <t>单位名称（项目）</t>
  </si>
  <si>
    <t>地区</t>
  </si>
  <si>
    <t>备注：昆明市五华区招生考试中心（昆明市五华区学生资助管理中心）无区对下转移支付预算，故本表无数据。</t>
  </si>
  <si>
    <t>预算09-2表</t>
  </si>
  <si>
    <t>备注：昆明市五华区招生考试中心（昆明市五华区学生资助管理中心）无区对下转移支付绩效，故本表无数据。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</si>
  <si>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</si>
  <si>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</si>
  <si>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</si>
  <si>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</si>
  <si>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</si>
  <si>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</si>
  <si>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</si>
  <si>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</si>
  <si>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备注：昆明市五华区招生考试中心（昆明市五华区学生资助管理中心）无新增资产配置，故本表无数据。</t>
  </si>
  <si>
    <t>预算11表</t>
  </si>
  <si>
    <t>上级补助</t>
  </si>
  <si>
    <t>备注：昆明市五华区招生考试中心（昆明市五华区学生资助管理中心）无上级转移支付补助项目支出，故本表无数据。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</si>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</sst>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  <xf numFmtId="0" fontId="11" fillId="0" borderId="0">
      <alignment vertical="top"/>
      <protection locked="0"/>
    </xf>
  </cellStyleXfs>
  <cellXfs count="213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43" fontId="1" fillId="0" borderId="7" xfId="0" applyNumberFormat="1" applyFont="1" applyBorder="1" applyAlignment="1">
      <alignment horizontal="center" vertical="center"/>
    </xf>
    <xf numFmtId="43" fontId="5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NumberFormat="1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3" fontId="1" fillId="0" borderId="7" xfId="0" applyNumberFormat="1" applyFont="1" applyBorder="1" applyAlignment="1" applyProtection="1">
      <alignment horizontal="center" vertical="center"/>
      <protection locked="0"/>
    </xf>
    <xf numFmtId="43" fontId="12" fillId="0" borderId="7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3" fontId="2" fillId="0" borderId="7" xfId="0" applyNumberFormat="1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8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>
      <alignment horizontal="center" vertical="center" wrapText="1"/>
    </xf>
    <xf numFmtId="43" fontId="2" fillId="2" borderId="7" xfId="0" applyNumberFormat="1" applyFont="1" applyFill="1" applyBorder="1" applyAlignment="1">
      <alignment horizontal="center" vertical="center" wrapText="1"/>
    </xf>
    <xf numFmtId="4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0" activePane="bottomLeft" state="frozen"/>
      <selection/>
      <selection pane="bottomLeft" activeCell="C32" sqref="C3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48"/>
      <c r="C2" s="48"/>
      <c r="D2" s="65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">
        <v>1</v>
      </c>
      <c r="B4" s="175"/>
      <c r="D4" s="145" t="s">
        <v>2</v>
      </c>
    </row>
    <row r="5" ht="23.25" customHeight="1" spans="1:4">
      <c r="A5" s="176" t="s">
        <v>3</v>
      </c>
      <c r="B5" s="177"/>
      <c r="C5" s="176" t="s">
        <v>4</v>
      </c>
      <c r="D5" s="177"/>
    </row>
    <row r="6" ht="24" customHeight="1" spans="1:4">
      <c r="A6" s="176" t="s">
        <v>5</v>
      </c>
      <c r="B6" s="176" t="s">
        <v>6</v>
      </c>
      <c r="C6" s="176" t="s">
        <v>7</v>
      </c>
      <c r="D6" s="176" t="s">
        <v>6</v>
      </c>
    </row>
    <row r="7" ht="17.25" customHeight="1" spans="1:4">
      <c r="A7" s="178" t="s">
        <v>8</v>
      </c>
      <c r="B7" s="82">
        <v>9886915</v>
      </c>
      <c r="C7" s="178" t="s">
        <v>9</v>
      </c>
      <c r="D7" s="82"/>
    </row>
    <row r="8" ht="17.25" customHeight="1" spans="1:4">
      <c r="A8" s="178" t="s">
        <v>10</v>
      </c>
      <c r="B8" s="82"/>
      <c r="C8" s="178" t="s">
        <v>11</v>
      </c>
      <c r="D8" s="82"/>
    </row>
    <row r="9" ht="17.25" customHeight="1" spans="1:4">
      <c r="A9" s="178" t="s">
        <v>12</v>
      </c>
      <c r="B9" s="82"/>
      <c r="C9" s="212" t="s">
        <v>13</v>
      </c>
      <c r="D9" s="82"/>
    </row>
    <row r="10" ht="17.25" customHeight="1" spans="1:4">
      <c r="A10" s="178" t="s">
        <v>14</v>
      </c>
      <c r="B10" s="82"/>
      <c r="C10" s="212" t="s">
        <v>15</v>
      </c>
      <c r="D10" s="82"/>
    </row>
    <row r="11" ht="17.25" customHeight="1" spans="1:4">
      <c r="A11" s="178" t="s">
        <v>16</v>
      </c>
      <c r="B11" s="82"/>
      <c r="C11" s="212" t="s">
        <v>17</v>
      </c>
      <c r="D11" s="82">
        <v>8438529</v>
      </c>
    </row>
    <row r="12" ht="17.25" customHeight="1" spans="1:4">
      <c r="A12" s="178" t="s">
        <v>18</v>
      </c>
      <c r="B12" s="82"/>
      <c r="C12" s="212" t="s">
        <v>19</v>
      </c>
      <c r="D12" s="82"/>
    </row>
    <row r="13" ht="17.25" customHeight="1" spans="1:4">
      <c r="A13" s="178" t="s">
        <v>20</v>
      </c>
      <c r="B13" s="82"/>
      <c r="C13" s="34" t="s">
        <v>21</v>
      </c>
      <c r="D13" s="82"/>
    </row>
    <row r="14" ht="17.25" customHeight="1" spans="1:4">
      <c r="A14" s="178" t="s">
        <v>22</v>
      </c>
      <c r="B14" s="82"/>
      <c r="C14" s="34" t="s">
        <v>23</v>
      </c>
      <c r="D14" s="82">
        <v>557406</v>
      </c>
    </row>
    <row r="15" ht="17.25" customHeight="1" spans="1:4">
      <c r="A15" s="178" t="s">
        <v>24</v>
      </c>
      <c r="B15" s="82"/>
      <c r="C15" s="34" t="s">
        <v>25</v>
      </c>
      <c r="D15" s="82">
        <v>377860</v>
      </c>
    </row>
    <row r="16" ht="17.25" customHeight="1" spans="1:4">
      <c r="A16" s="178" t="s">
        <v>26</v>
      </c>
      <c r="B16" s="82"/>
      <c r="C16" s="34" t="s">
        <v>27</v>
      </c>
      <c r="D16" s="82"/>
    </row>
    <row r="17" ht="17.25" customHeight="1" spans="1:4">
      <c r="A17" s="179"/>
      <c r="B17" s="82"/>
      <c r="C17" s="34" t="s">
        <v>28</v>
      </c>
      <c r="D17" s="82"/>
    </row>
    <row r="18" ht="17.25" customHeight="1" spans="1:4">
      <c r="A18" s="180"/>
      <c r="B18" s="82"/>
      <c r="C18" s="34" t="s">
        <v>29</v>
      </c>
      <c r="D18" s="82"/>
    </row>
    <row r="19" ht="17.25" customHeight="1" spans="1:4">
      <c r="A19" s="180"/>
      <c r="B19" s="82"/>
      <c r="C19" s="34" t="s">
        <v>30</v>
      </c>
      <c r="D19" s="82"/>
    </row>
    <row r="20" ht="17.25" customHeight="1" spans="1:4">
      <c r="A20" s="180"/>
      <c r="B20" s="82"/>
      <c r="C20" s="34" t="s">
        <v>31</v>
      </c>
      <c r="D20" s="82"/>
    </row>
    <row r="21" ht="17.25" customHeight="1" spans="1:4">
      <c r="A21" s="180"/>
      <c r="B21" s="82"/>
      <c r="C21" s="34" t="s">
        <v>32</v>
      </c>
      <c r="D21" s="82"/>
    </row>
    <row r="22" ht="17.25" customHeight="1" spans="1:4">
      <c r="A22" s="180"/>
      <c r="B22" s="82"/>
      <c r="C22" s="34" t="s">
        <v>33</v>
      </c>
      <c r="D22" s="82"/>
    </row>
    <row r="23" ht="17.25" customHeight="1" spans="1:4">
      <c r="A23" s="180"/>
      <c r="B23" s="82"/>
      <c r="C23" s="34" t="s">
        <v>34</v>
      </c>
      <c r="D23" s="82"/>
    </row>
    <row r="24" ht="17.25" customHeight="1" spans="1:4">
      <c r="A24" s="180"/>
      <c r="B24" s="82"/>
      <c r="C24" s="34" t="s">
        <v>35</v>
      </c>
      <c r="D24" s="82"/>
    </row>
    <row r="25" ht="17.25" customHeight="1" spans="1:4">
      <c r="A25" s="180"/>
      <c r="B25" s="82"/>
      <c r="C25" s="34" t="s">
        <v>36</v>
      </c>
      <c r="D25" s="82">
        <v>513120</v>
      </c>
    </row>
    <row r="26" ht="17.25" customHeight="1" spans="1:4">
      <c r="A26" s="180"/>
      <c r="B26" s="82"/>
      <c r="C26" s="34" t="s">
        <v>37</v>
      </c>
      <c r="D26" s="82"/>
    </row>
    <row r="27" ht="17.25" customHeight="1" spans="1:4">
      <c r="A27" s="180"/>
      <c r="B27" s="82"/>
      <c r="C27" s="179" t="s">
        <v>38</v>
      </c>
      <c r="D27" s="82"/>
    </row>
    <row r="28" ht="17.25" customHeight="1" spans="1:4">
      <c r="A28" s="180"/>
      <c r="B28" s="82"/>
      <c r="C28" s="34" t="s">
        <v>39</v>
      </c>
      <c r="D28" s="82"/>
    </row>
    <row r="29" ht="16.5" customHeight="1" spans="1:4">
      <c r="A29" s="180"/>
      <c r="B29" s="82"/>
      <c r="C29" s="34" t="s">
        <v>40</v>
      </c>
      <c r="D29" s="82"/>
    </row>
    <row r="30" ht="16.5" customHeight="1" spans="1:4">
      <c r="A30" s="180"/>
      <c r="B30" s="82"/>
      <c r="C30" s="179" t="s">
        <v>41</v>
      </c>
      <c r="D30" s="82"/>
    </row>
    <row r="31" ht="17.25" customHeight="1" spans="1:4">
      <c r="A31" s="180"/>
      <c r="B31" s="82"/>
      <c r="C31" s="179" t="s">
        <v>42</v>
      </c>
      <c r="D31" s="82"/>
    </row>
    <row r="32" ht="17.25" customHeight="1" spans="1:4">
      <c r="A32" s="180"/>
      <c r="B32" s="82"/>
      <c r="C32" s="34" t="s">
        <v>43</v>
      </c>
      <c r="D32" s="82"/>
    </row>
    <row r="33" ht="16.5" customHeight="1" spans="1:4">
      <c r="A33" s="180" t="s">
        <v>44</v>
      </c>
      <c r="B33" s="82">
        <v>9886915</v>
      </c>
      <c r="C33" s="180" t="s">
        <v>45</v>
      </c>
      <c r="D33" s="82">
        <v>9886915</v>
      </c>
    </row>
    <row r="34" ht="16.5" customHeight="1" spans="1:4">
      <c r="A34" s="179" t="s">
        <v>46</v>
      </c>
      <c r="B34" s="82"/>
      <c r="C34" s="179" t="s">
        <v>47</v>
      </c>
      <c r="D34" s="82"/>
    </row>
    <row r="35" ht="16.5" customHeight="1" spans="1:4">
      <c r="A35" s="34" t="s">
        <v>48</v>
      </c>
      <c r="B35" s="82"/>
      <c r="C35" s="34" t="s">
        <v>48</v>
      </c>
      <c r="D35" s="82"/>
    </row>
    <row r="36" ht="16.5" customHeight="1" spans="1:4">
      <c r="A36" s="34" t="s">
        <v>49</v>
      </c>
      <c r="B36" s="82"/>
      <c r="C36" s="34" t="s">
        <v>50</v>
      </c>
      <c r="D36" s="82"/>
    </row>
    <row r="37" ht="16.5" customHeight="1" spans="1:4">
      <c r="A37" s="181" t="s">
        <v>51</v>
      </c>
      <c r="B37" s="82">
        <v>9886915</v>
      </c>
      <c r="C37" s="181" t="s">
        <v>52</v>
      </c>
      <c r="D37" s="82">
        <v>9886915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331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332</v>
      </c>
      <c r="C3" s="124"/>
      <c r="D3" s="125"/>
      <c r="E3" s="125"/>
      <c r="F3" s="125"/>
    </row>
    <row r="4" ht="13.5" customHeight="1" spans="1:6">
      <c r="A4" s="5" t="s">
        <v>1</v>
      </c>
      <c r="B4" s="5" t="s">
        <v>333</v>
      </c>
      <c r="C4" s="120"/>
      <c r="D4" s="122"/>
      <c r="E4" s="122"/>
      <c r="F4" s="119" t="s">
        <v>2</v>
      </c>
    </row>
    <row r="5" ht="19.5" customHeight="1" spans="1:6">
      <c r="A5" s="126" t="s">
        <v>188</v>
      </c>
      <c r="B5" s="127" t="s">
        <v>72</v>
      </c>
      <c r="C5" s="126" t="s">
        <v>73</v>
      </c>
      <c r="D5" s="11" t="s">
        <v>334</v>
      </c>
      <c r="E5" s="12"/>
      <c r="F5" s="13"/>
    </row>
    <row r="6" ht="18.75" customHeight="1" spans="1:6">
      <c r="A6" s="128"/>
      <c r="B6" s="129"/>
      <c r="C6" s="128"/>
      <c r="D6" s="16" t="s">
        <v>56</v>
      </c>
      <c r="E6" s="11" t="s">
        <v>75</v>
      </c>
      <c r="F6" s="16" t="s">
        <v>76</v>
      </c>
    </row>
    <row r="7" ht="18.75" customHeight="1" spans="1:6">
      <c r="A7" s="69">
        <v>1</v>
      </c>
      <c r="B7" s="130" t="s">
        <v>83</v>
      </c>
      <c r="C7" s="69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82"/>
      <c r="E8" s="82"/>
      <c r="F8" s="82"/>
    </row>
    <row r="9" ht="21" customHeight="1" spans="1:6">
      <c r="A9" s="21"/>
      <c r="B9" s="21"/>
      <c r="C9" s="21"/>
      <c r="D9" s="82"/>
      <c r="E9" s="82"/>
      <c r="F9" s="82"/>
    </row>
    <row r="10" ht="18.75" customHeight="1" spans="1:6">
      <c r="A10" s="132" t="s">
        <v>177</v>
      </c>
      <c r="B10" s="132" t="s">
        <v>177</v>
      </c>
      <c r="C10" s="133" t="s">
        <v>177</v>
      </c>
      <c r="D10" s="82"/>
      <c r="E10" s="82"/>
      <c r="F10" s="82"/>
    </row>
    <row r="11" customHeight="1" spans="1:1">
      <c r="A11" t="s">
        <v>335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336</v>
      </c>
    </row>
    <row r="3" ht="41.25" customHeight="1" spans="1:19">
      <c r="A3" s="74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2" t="s">
        <v>1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2</v>
      </c>
    </row>
    <row r="5" ht="15.75" customHeight="1" spans="1:19">
      <c r="A5" s="10" t="s">
        <v>187</v>
      </c>
      <c r="B5" s="87" t="s">
        <v>188</v>
      </c>
      <c r="C5" s="87" t="s">
        <v>337</v>
      </c>
      <c r="D5" s="88" t="s">
        <v>338</v>
      </c>
      <c r="E5" s="88" t="s">
        <v>339</v>
      </c>
      <c r="F5" s="88" t="s">
        <v>340</v>
      </c>
      <c r="G5" s="88" t="s">
        <v>341</v>
      </c>
      <c r="H5" s="88" t="s">
        <v>342</v>
      </c>
      <c r="I5" s="101" t="s">
        <v>195</v>
      </c>
      <c r="J5" s="101"/>
      <c r="K5" s="101"/>
      <c r="L5" s="101"/>
      <c r="M5" s="102"/>
      <c r="N5" s="101"/>
      <c r="O5" s="101"/>
      <c r="P5" s="109"/>
      <c r="Q5" s="101"/>
      <c r="R5" s="102"/>
      <c r="S5" s="78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56</v>
      </c>
      <c r="J6" s="90" t="s">
        <v>59</v>
      </c>
      <c r="K6" s="90" t="s">
        <v>343</v>
      </c>
      <c r="L6" s="90" t="s">
        <v>344</v>
      </c>
      <c r="M6" s="103" t="s">
        <v>345</v>
      </c>
      <c r="N6" s="104" t="s">
        <v>346</v>
      </c>
      <c r="O6" s="104"/>
      <c r="P6" s="110"/>
      <c r="Q6" s="104"/>
      <c r="R6" s="111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58</v>
      </c>
      <c r="K7" s="92"/>
      <c r="L7" s="92"/>
      <c r="M7" s="105"/>
      <c r="N7" s="92" t="s">
        <v>58</v>
      </c>
      <c r="O7" s="92" t="s">
        <v>65</v>
      </c>
      <c r="P7" s="91" t="s">
        <v>66</v>
      </c>
      <c r="Q7" s="92" t="s">
        <v>67</v>
      </c>
      <c r="R7" s="105" t="s">
        <v>68</v>
      </c>
      <c r="S7" s="91" t="s">
        <v>69</v>
      </c>
    </row>
    <row r="8" ht="18" customHeight="1" spans="1:19">
      <c r="A8" s="113">
        <v>1</v>
      </c>
      <c r="B8" s="113" t="s">
        <v>83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3"/>
      <c r="B9" s="94"/>
      <c r="C9" s="94"/>
      <c r="D9" s="95"/>
      <c r="E9" s="95"/>
      <c r="F9" s="95"/>
      <c r="G9" s="115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6" t="s">
        <v>177</v>
      </c>
      <c r="B10" s="97"/>
      <c r="C10" s="97"/>
      <c r="D10" s="98"/>
      <c r="E10" s="98"/>
      <c r="F10" s="98"/>
      <c r="G10" s="116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112" t="s">
        <v>347</v>
      </c>
      <c r="B11" s="5"/>
      <c r="C11" s="5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customHeight="1" spans="1:1">
      <c r="A12" t="s">
        <v>348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3"/>
      <c r="B2" s="84"/>
      <c r="C2" s="84"/>
      <c r="D2" s="84"/>
      <c r="E2" s="84"/>
      <c r="F2" s="84"/>
      <c r="G2" s="84"/>
      <c r="H2" s="83"/>
      <c r="I2" s="83"/>
      <c r="J2" s="83"/>
      <c r="K2" s="83"/>
      <c r="L2" s="83"/>
      <c r="M2" s="83"/>
      <c r="N2" s="99"/>
      <c r="O2" s="83"/>
      <c r="P2" s="83"/>
      <c r="Q2" s="84"/>
      <c r="R2" s="83"/>
      <c r="S2" s="107"/>
      <c r="T2" s="107" t="s">
        <v>349</v>
      </c>
    </row>
    <row r="3" ht="41.25" customHeight="1" spans="1:20">
      <c r="A3" s="74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5"/>
      <c r="I3" s="85"/>
      <c r="J3" s="85"/>
      <c r="K3" s="85"/>
      <c r="L3" s="85"/>
      <c r="M3" s="85"/>
      <c r="N3" s="100"/>
      <c r="O3" s="85"/>
      <c r="P3" s="85"/>
      <c r="Q3" s="67"/>
      <c r="R3" s="85"/>
      <c r="S3" s="100"/>
      <c r="T3" s="67"/>
    </row>
    <row r="4" ht="22.5" customHeight="1" spans="1:20">
      <c r="A4" s="75" t="s">
        <v>1</v>
      </c>
      <c r="B4" s="86"/>
      <c r="C4" s="86"/>
      <c r="D4" s="86"/>
      <c r="E4" s="86"/>
      <c r="F4" s="86"/>
      <c r="G4" s="86"/>
      <c r="H4" s="76"/>
      <c r="I4" s="76"/>
      <c r="J4" s="76"/>
      <c r="K4" s="76"/>
      <c r="L4" s="76"/>
      <c r="M4" s="76"/>
      <c r="N4" s="99"/>
      <c r="O4" s="83"/>
      <c r="P4" s="83"/>
      <c r="Q4" s="84"/>
      <c r="R4" s="83"/>
      <c r="S4" s="108"/>
      <c r="T4" s="107" t="s">
        <v>2</v>
      </c>
    </row>
    <row r="5" ht="24" customHeight="1" spans="1:20">
      <c r="A5" s="10" t="s">
        <v>187</v>
      </c>
      <c r="B5" s="87" t="s">
        <v>188</v>
      </c>
      <c r="C5" s="87" t="s">
        <v>337</v>
      </c>
      <c r="D5" s="87" t="s">
        <v>350</v>
      </c>
      <c r="E5" s="87" t="s">
        <v>351</v>
      </c>
      <c r="F5" s="87" t="s">
        <v>352</v>
      </c>
      <c r="G5" s="87" t="s">
        <v>353</v>
      </c>
      <c r="H5" s="88" t="s">
        <v>354</v>
      </c>
      <c r="I5" s="88" t="s">
        <v>355</v>
      </c>
      <c r="J5" s="101" t="s">
        <v>195</v>
      </c>
      <c r="K5" s="101"/>
      <c r="L5" s="101"/>
      <c r="M5" s="101"/>
      <c r="N5" s="102"/>
      <c r="O5" s="101"/>
      <c r="P5" s="101"/>
      <c r="Q5" s="109"/>
      <c r="R5" s="101"/>
      <c r="S5" s="102"/>
      <c r="T5" s="78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56</v>
      </c>
      <c r="K6" s="90" t="s">
        <v>59</v>
      </c>
      <c r="L6" s="90" t="s">
        <v>343</v>
      </c>
      <c r="M6" s="90" t="s">
        <v>344</v>
      </c>
      <c r="N6" s="103" t="s">
        <v>345</v>
      </c>
      <c r="O6" s="104" t="s">
        <v>346</v>
      </c>
      <c r="P6" s="104"/>
      <c r="Q6" s="110"/>
      <c r="R6" s="104"/>
      <c r="S6" s="111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58</v>
      </c>
      <c r="L7" s="92"/>
      <c r="M7" s="92"/>
      <c r="N7" s="105"/>
      <c r="O7" s="92" t="s">
        <v>58</v>
      </c>
      <c r="P7" s="92" t="s">
        <v>65</v>
      </c>
      <c r="Q7" s="91" t="s">
        <v>66</v>
      </c>
      <c r="R7" s="92" t="s">
        <v>67</v>
      </c>
      <c r="S7" s="105" t="s">
        <v>68</v>
      </c>
      <c r="T7" s="91" t="s">
        <v>69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6" t="s">
        <v>177</v>
      </c>
      <c r="B10" s="97"/>
      <c r="C10" s="97"/>
      <c r="D10" s="97"/>
      <c r="E10" s="97"/>
      <c r="F10" s="97"/>
      <c r="G10" s="97"/>
      <c r="H10" s="98"/>
      <c r="I10" s="106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customHeight="1" spans="1:1">
      <c r="A11" t="s">
        <v>356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3"/>
      <c r="E2" s="3" t="s">
        <v>357</v>
      </c>
    </row>
    <row r="3" ht="41.25" customHeight="1" spans="1:5">
      <c r="A3" s="74" t="str">
        <f>"2025"&amp;"年区对下转移支付预算表"</f>
        <v>2025年区对下转移支付预算表</v>
      </c>
      <c r="B3" s="4"/>
      <c r="C3" s="4"/>
      <c r="D3" s="4"/>
      <c r="E3" s="67"/>
    </row>
    <row r="4" ht="18" customHeight="1" spans="1:5">
      <c r="A4" s="75" t="s">
        <v>1</v>
      </c>
      <c r="B4" s="76"/>
      <c r="C4" s="76"/>
      <c r="D4" s="77"/>
      <c r="E4" s="8" t="s">
        <v>2</v>
      </c>
    </row>
    <row r="5" ht="19.5" customHeight="1" spans="1:5">
      <c r="A5" s="30" t="s">
        <v>358</v>
      </c>
      <c r="B5" s="11" t="s">
        <v>195</v>
      </c>
      <c r="C5" s="12"/>
      <c r="D5" s="12"/>
      <c r="E5" s="78"/>
    </row>
    <row r="6" ht="40.5" customHeight="1" spans="1:5">
      <c r="A6" s="19"/>
      <c r="B6" s="31" t="s">
        <v>56</v>
      </c>
      <c r="C6" s="10" t="s">
        <v>59</v>
      </c>
      <c r="D6" s="79" t="s">
        <v>343</v>
      </c>
      <c r="E6" s="80" t="s">
        <v>359</v>
      </c>
    </row>
    <row r="7" ht="19.5" customHeight="1" spans="1:5">
      <c r="A7" s="20">
        <v>1</v>
      </c>
      <c r="B7" s="20">
        <v>2</v>
      </c>
      <c r="C7" s="20">
        <v>3</v>
      </c>
      <c r="D7" s="81">
        <v>4</v>
      </c>
      <c r="E7" s="38">
        <v>5</v>
      </c>
    </row>
    <row r="8" ht="19.5" customHeight="1" spans="1:5">
      <c r="A8" s="32"/>
      <c r="B8" s="82"/>
      <c r="C8" s="82"/>
      <c r="D8" s="82"/>
      <c r="E8" s="82"/>
    </row>
    <row r="9" ht="19.5" customHeight="1" spans="1:5">
      <c r="A9" s="70"/>
      <c r="B9" s="82"/>
      <c r="C9" s="82"/>
      <c r="D9" s="82"/>
      <c r="E9" s="82"/>
    </row>
    <row r="10" customHeight="1" spans="1:1">
      <c r="A10" t="s">
        <v>360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361</v>
      </c>
    </row>
    <row r="3" ht="41.25" customHeight="1" spans="1:10">
      <c r="A3" s="66" t="str">
        <f>"2025"&amp;"年区对下转移支付绩效目标表"</f>
        <v>2025年区对下转移支付绩效目标表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358</v>
      </c>
      <c r="B5" s="68" t="s">
        <v>280</v>
      </c>
      <c r="C5" s="68" t="s">
        <v>281</v>
      </c>
      <c r="D5" s="68" t="s">
        <v>282</v>
      </c>
      <c r="E5" s="68" t="s">
        <v>283</v>
      </c>
      <c r="F5" s="69" t="s">
        <v>284</v>
      </c>
      <c r="G5" s="68" t="s">
        <v>285</v>
      </c>
      <c r="H5" s="69" t="s">
        <v>286</v>
      </c>
      <c r="I5" s="69" t="s">
        <v>287</v>
      </c>
      <c r="J5" s="68" t="s">
        <v>288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2"/>
      <c r="B7" s="70"/>
      <c r="C7" s="70"/>
      <c r="D7" s="70"/>
      <c r="E7" s="71"/>
      <c r="F7" s="72"/>
      <c r="G7" s="71"/>
      <c r="H7" s="72"/>
      <c r="I7" s="72"/>
      <c r="J7" s="71"/>
    </row>
    <row r="8" ht="42" customHeight="1" spans="1:10">
      <c r="A8" s="32"/>
      <c r="B8" s="21"/>
      <c r="C8" s="21"/>
      <c r="D8" s="21"/>
      <c r="E8" s="32"/>
      <c r="F8" s="21"/>
      <c r="G8" s="32"/>
      <c r="H8" s="21"/>
      <c r="I8" s="21"/>
      <c r="J8" s="32"/>
    </row>
    <row r="9" customHeight="1" spans="1:1">
      <c r="A9" t="s">
        <v>362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$A10:$XFD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0" t="s">
        <v>363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">
        <v>1</v>
      </c>
      <c r="B4" s="47"/>
      <c r="C4" s="47"/>
      <c r="D4" s="48"/>
      <c r="F4" s="45"/>
      <c r="G4" s="44"/>
      <c r="H4" s="44"/>
      <c r="I4" s="65" t="s">
        <v>2</v>
      </c>
    </row>
    <row r="5" ht="28.5" customHeight="1" spans="1:9">
      <c r="A5" s="49" t="s">
        <v>187</v>
      </c>
      <c r="B5" s="50" t="s">
        <v>188</v>
      </c>
      <c r="C5" s="51" t="s">
        <v>364</v>
      </c>
      <c r="D5" s="49" t="s">
        <v>365</v>
      </c>
      <c r="E5" s="49" t="s">
        <v>366</v>
      </c>
      <c r="F5" s="49" t="s">
        <v>367</v>
      </c>
      <c r="G5" s="50" t="s">
        <v>368</v>
      </c>
      <c r="H5" s="38"/>
      <c r="I5" s="49"/>
    </row>
    <row r="6" ht="21" customHeight="1" spans="1:9">
      <c r="A6" s="51"/>
      <c r="B6" s="52"/>
      <c r="C6" s="52"/>
      <c r="D6" s="53"/>
      <c r="E6" s="52"/>
      <c r="F6" s="52"/>
      <c r="G6" s="50" t="s">
        <v>341</v>
      </c>
      <c r="H6" s="50" t="s">
        <v>369</v>
      </c>
      <c r="I6" s="50" t="s">
        <v>370</v>
      </c>
    </row>
    <row r="7" ht="17.25" customHeight="1" spans="1:9">
      <c r="A7" s="54" t="s">
        <v>82</v>
      </c>
      <c r="B7" s="55"/>
      <c r="C7" s="56" t="s">
        <v>83</v>
      </c>
      <c r="D7" s="54" t="s">
        <v>84</v>
      </c>
      <c r="E7" s="57" t="s">
        <v>85</v>
      </c>
      <c r="F7" s="54" t="s">
        <v>86</v>
      </c>
      <c r="G7" s="56" t="s">
        <v>87</v>
      </c>
      <c r="H7" s="23" t="s">
        <v>88</v>
      </c>
      <c r="I7" s="57" t="s">
        <v>89</v>
      </c>
    </row>
    <row r="8" ht="19.5" customHeight="1" spans="1:9">
      <c r="A8" s="58"/>
      <c r="B8" s="34"/>
      <c r="C8" s="34"/>
      <c r="D8" s="32"/>
      <c r="E8" s="21"/>
      <c r="F8" s="23"/>
      <c r="G8" s="59"/>
      <c r="H8" s="60"/>
      <c r="I8" s="60"/>
    </row>
    <row r="9" ht="19.5" customHeight="1" spans="1:9">
      <c r="A9" s="61" t="s">
        <v>56</v>
      </c>
      <c r="B9" s="62"/>
      <c r="C9" s="62"/>
      <c r="D9" s="63"/>
      <c r="E9" s="64"/>
      <c r="F9" s="64"/>
      <c r="G9" s="59"/>
      <c r="H9" s="60"/>
      <c r="I9" s="60"/>
    </row>
    <row r="10" customHeight="1" spans="1:1">
      <c r="A10" t="s">
        <v>371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264</v>
      </c>
      <c r="B5" s="9" t="s">
        <v>190</v>
      </c>
      <c r="C5" s="9" t="s">
        <v>265</v>
      </c>
      <c r="D5" s="10" t="s">
        <v>191</v>
      </c>
      <c r="E5" s="10" t="s">
        <v>192</v>
      </c>
      <c r="F5" s="10" t="s">
        <v>266</v>
      </c>
      <c r="G5" s="10" t="s">
        <v>267</v>
      </c>
      <c r="H5" s="30" t="s">
        <v>56</v>
      </c>
      <c r="I5" s="11" t="s">
        <v>373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1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18.75" customHeight="1" spans="1:11">
      <c r="A9" s="32"/>
      <c r="B9" s="21"/>
      <c r="C9" s="32"/>
      <c r="D9" s="32"/>
      <c r="E9" s="32"/>
      <c r="F9" s="32"/>
      <c r="G9" s="32"/>
      <c r="H9" s="33"/>
      <c r="I9" s="39"/>
      <c r="J9" s="39"/>
      <c r="K9" s="33"/>
    </row>
    <row r="10" ht="18.75" customHeight="1" spans="1:11">
      <c r="A10" s="34"/>
      <c r="B10" s="21"/>
      <c r="C10" s="21"/>
      <c r="D10" s="21"/>
      <c r="E10" s="21"/>
      <c r="F10" s="21"/>
      <c r="G10" s="21"/>
      <c r="H10" s="29"/>
      <c r="I10" s="29"/>
      <c r="J10" s="29"/>
      <c r="K10" s="33"/>
    </row>
    <row r="11" ht="18.75" customHeight="1" spans="1:11">
      <c r="A11" s="35" t="s">
        <v>177</v>
      </c>
      <c r="B11" s="36"/>
      <c r="C11" s="36"/>
      <c r="D11" s="36"/>
      <c r="E11" s="36"/>
      <c r="F11" s="36"/>
      <c r="G11" s="37"/>
      <c r="H11" s="29"/>
      <c r="I11" s="29"/>
      <c r="J11" s="29"/>
      <c r="K11" s="33"/>
    </row>
    <row r="12" customHeight="1" spans="1:1">
      <c r="A12" t="s">
        <v>374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265</v>
      </c>
      <c r="B5" s="9" t="s">
        <v>264</v>
      </c>
      <c r="C5" s="9" t="s">
        <v>190</v>
      </c>
      <c r="D5" s="10" t="s">
        <v>376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" customHeight="1" spans="1:7">
      <c r="A9" s="21" t="s">
        <v>70</v>
      </c>
      <c r="B9" s="22" t="s">
        <v>270</v>
      </c>
      <c r="C9" s="22" t="s">
        <v>272</v>
      </c>
      <c r="D9" s="23" t="s">
        <v>377</v>
      </c>
      <c r="E9" s="24">
        <v>26112</v>
      </c>
      <c r="F9" s="24">
        <v>26112</v>
      </c>
      <c r="G9" s="24">
        <v>26112</v>
      </c>
    </row>
    <row r="10" ht="29" customHeight="1" spans="1:7">
      <c r="A10" s="21" t="s">
        <v>70</v>
      </c>
      <c r="B10" s="22" t="s">
        <v>270</v>
      </c>
      <c r="C10" s="22" t="s">
        <v>275</v>
      </c>
      <c r="D10" s="23" t="s">
        <v>377</v>
      </c>
      <c r="E10" s="24">
        <v>554220</v>
      </c>
      <c r="F10" s="24">
        <v>554220</v>
      </c>
      <c r="G10" s="24">
        <v>554220</v>
      </c>
    </row>
    <row r="11" ht="29" customHeight="1" spans="1:7">
      <c r="A11" s="21" t="s">
        <v>70</v>
      </c>
      <c r="B11" s="22" t="s">
        <v>270</v>
      </c>
      <c r="C11" s="22" t="s">
        <v>278</v>
      </c>
      <c r="D11" s="23" t="s">
        <v>377</v>
      </c>
      <c r="E11" s="25">
        <v>495788</v>
      </c>
      <c r="F11" s="25">
        <v>495788</v>
      </c>
      <c r="G11" s="25">
        <v>495788</v>
      </c>
    </row>
    <row r="12" ht="18.75" customHeight="1" spans="1:7">
      <c r="A12" s="26" t="s">
        <v>56</v>
      </c>
      <c r="B12" s="27" t="s">
        <v>378</v>
      </c>
      <c r="C12" s="27"/>
      <c r="D12" s="28"/>
      <c r="E12" s="29">
        <f>SUM(E9:E11)</f>
        <v>1076120</v>
      </c>
      <c r="F12" s="29">
        <f>SUM(F9:F11)</f>
        <v>1076120</v>
      </c>
      <c r="G12" s="29">
        <f>SUM(G9:G11)</f>
        <v>1076120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B15" sqref="B15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53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">
        <v>1</v>
      </c>
      <c r="S4" s="48" t="s">
        <v>2</v>
      </c>
    </row>
    <row r="5" ht="21.75" customHeight="1" spans="1:19">
      <c r="A5" s="198" t="s">
        <v>54</v>
      </c>
      <c r="B5" s="199" t="s">
        <v>55</v>
      </c>
      <c r="C5" s="199" t="s">
        <v>56</v>
      </c>
      <c r="D5" s="200" t="s">
        <v>57</v>
      </c>
      <c r="E5" s="200"/>
      <c r="F5" s="200"/>
      <c r="G5" s="200"/>
      <c r="H5" s="200"/>
      <c r="I5" s="132"/>
      <c r="J5" s="200"/>
      <c r="K5" s="200"/>
      <c r="L5" s="200"/>
      <c r="M5" s="200"/>
      <c r="N5" s="207"/>
      <c r="O5" s="200" t="s">
        <v>46</v>
      </c>
      <c r="P5" s="200"/>
      <c r="Q5" s="200"/>
      <c r="R5" s="200"/>
      <c r="S5" s="207"/>
    </row>
    <row r="6" ht="27" customHeight="1" spans="1:19">
      <c r="A6" s="201"/>
      <c r="B6" s="202"/>
      <c r="C6" s="202"/>
      <c r="D6" s="202" t="s">
        <v>58</v>
      </c>
      <c r="E6" s="202" t="s">
        <v>59</v>
      </c>
      <c r="F6" s="202" t="s">
        <v>60</v>
      </c>
      <c r="G6" s="202" t="s">
        <v>61</v>
      </c>
      <c r="H6" s="202" t="s">
        <v>62</v>
      </c>
      <c r="I6" s="208" t="s">
        <v>63</v>
      </c>
      <c r="J6" s="209"/>
      <c r="K6" s="209"/>
      <c r="L6" s="209"/>
      <c r="M6" s="209"/>
      <c r="N6" s="210"/>
      <c r="O6" s="202" t="s">
        <v>58</v>
      </c>
      <c r="P6" s="202" t="s">
        <v>59</v>
      </c>
      <c r="Q6" s="202" t="s">
        <v>60</v>
      </c>
      <c r="R6" s="202" t="s">
        <v>61</v>
      </c>
      <c r="S6" s="202" t="s">
        <v>64</v>
      </c>
    </row>
    <row r="7" ht="30" customHeight="1" spans="1:19">
      <c r="A7" s="203"/>
      <c r="B7" s="106"/>
      <c r="C7" s="116"/>
      <c r="D7" s="116"/>
      <c r="E7" s="116"/>
      <c r="F7" s="116"/>
      <c r="G7" s="116"/>
      <c r="H7" s="116"/>
      <c r="I7" s="72" t="s">
        <v>58</v>
      </c>
      <c r="J7" s="210" t="s">
        <v>65</v>
      </c>
      <c r="K7" s="210" t="s">
        <v>66</v>
      </c>
      <c r="L7" s="210" t="s">
        <v>67</v>
      </c>
      <c r="M7" s="210" t="s">
        <v>68</v>
      </c>
      <c r="N7" s="210" t="s">
        <v>69</v>
      </c>
      <c r="O7" s="211"/>
      <c r="P7" s="211"/>
      <c r="Q7" s="211"/>
      <c r="R7" s="211"/>
      <c r="S7" s="116"/>
    </row>
    <row r="8" ht="15" customHeight="1" spans="1:19">
      <c r="A8" s="204">
        <v>1</v>
      </c>
      <c r="B8" s="204">
        <v>2</v>
      </c>
      <c r="C8" s="204">
        <v>3</v>
      </c>
      <c r="D8" s="204">
        <v>4</v>
      </c>
      <c r="E8" s="204">
        <v>5</v>
      </c>
      <c r="F8" s="204">
        <v>6</v>
      </c>
      <c r="G8" s="204">
        <v>7</v>
      </c>
      <c r="H8" s="204">
        <v>8</v>
      </c>
      <c r="I8" s="72">
        <v>9</v>
      </c>
      <c r="J8" s="204">
        <v>10</v>
      </c>
      <c r="K8" s="204">
        <v>11</v>
      </c>
      <c r="L8" s="204">
        <v>12</v>
      </c>
      <c r="M8" s="204">
        <v>13</v>
      </c>
      <c r="N8" s="204">
        <v>14</v>
      </c>
      <c r="O8" s="204">
        <v>15</v>
      </c>
      <c r="P8" s="204">
        <v>16</v>
      </c>
      <c r="Q8" s="204">
        <v>17</v>
      </c>
      <c r="R8" s="204">
        <v>18</v>
      </c>
      <c r="S8" s="204">
        <v>19</v>
      </c>
    </row>
    <row r="9" ht="34" customHeight="1" spans="1:19">
      <c r="A9" s="21">
        <v>105068</v>
      </c>
      <c r="B9" s="21" t="s">
        <v>70</v>
      </c>
      <c r="C9" s="205">
        <v>9886915</v>
      </c>
      <c r="D9" s="205">
        <v>9886915</v>
      </c>
      <c r="E9" s="205">
        <v>9886915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18" customHeight="1" spans="1:19">
      <c r="A10" s="21"/>
      <c r="B10" s="2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18" customHeight="1" spans="1:19">
      <c r="A11" s="51" t="s">
        <v>56</v>
      </c>
      <c r="B11" s="206"/>
      <c r="C11" s="82">
        <v>9886915</v>
      </c>
      <c r="D11" s="82">
        <v>9886915</v>
      </c>
      <c r="E11" s="82">
        <v>9886915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workbookViewId="0">
      <pane ySplit="1" topLeftCell="A5" activePane="bottomLeft" state="frozen"/>
      <selection/>
      <selection pane="bottomLeft" activeCell="C29" sqref="C29:F29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8" t="s">
        <v>71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">
        <v>1</v>
      </c>
      <c r="O4" s="48" t="s">
        <v>2</v>
      </c>
    </row>
    <row r="5" ht="27" customHeight="1" spans="1:15">
      <c r="A5" s="183" t="s">
        <v>72</v>
      </c>
      <c r="B5" s="183" t="s">
        <v>73</v>
      </c>
      <c r="C5" s="183" t="s">
        <v>56</v>
      </c>
      <c r="D5" s="184" t="s">
        <v>59</v>
      </c>
      <c r="E5" s="185"/>
      <c r="F5" s="186"/>
      <c r="G5" s="187" t="s">
        <v>60</v>
      </c>
      <c r="H5" s="187" t="s">
        <v>61</v>
      </c>
      <c r="I5" s="187" t="s">
        <v>74</v>
      </c>
      <c r="J5" s="184" t="s">
        <v>63</v>
      </c>
      <c r="K5" s="185"/>
      <c r="L5" s="185"/>
      <c r="M5" s="185"/>
      <c r="N5" s="195"/>
      <c r="O5" s="196"/>
    </row>
    <row r="6" ht="42" customHeight="1" spans="1:15">
      <c r="A6" s="188"/>
      <c r="B6" s="188"/>
      <c r="C6" s="189"/>
      <c r="D6" s="190" t="s">
        <v>58</v>
      </c>
      <c r="E6" s="190" t="s">
        <v>75</v>
      </c>
      <c r="F6" s="190" t="s">
        <v>76</v>
      </c>
      <c r="G6" s="189"/>
      <c r="H6" s="189"/>
      <c r="I6" s="197"/>
      <c r="J6" s="190" t="s">
        <v>58</v>
      </c>
      <c r="K6" s="176" t="s">
        <v>77</v>
      </c>
      <c r="L6" s="176" t="s">
        <v>78</v>
      </c>
      <c r="M6" s="176" t="s">
        <v>79</v>
      </c>
      <c r="N6" s="176" t="s">
        <v>80</v>
      </c>
      <c r="O6" s="176" t="s">
        <v>81</v>
      </c>
    </row>
    <row r="7" ht="18" customHeight="1" spans="1:15">
      <c r="A7" s="54" t="s">
        <v>82</v>
      </c>
      <c r="B7" s="54" t="s">
        <v>83</v>
      </c>
      <c r="C7" s="54" t="s">
        <v>84</v>
      </c>
      <c r="D7" s="23" t="s">
        <v>85</v>
      </c>
      <c r="E7" s="23" t="s">
        <v>86</v>
      </c>
      <c r="F7" s="23" t="s">
        <v>87</v>
      </c>
      <c r="G7" s="23" t="s">
        <v>88</v>
      </c>
      <c r="H7" s="23" t="s">
        <v>89</v>
      </c>
      <c r="I7" s="23" t="s">
        <v>90</v>
      </c>
      <c r="J7" s="23" t="s">
        <v>91</v>
      </c>
      <c r="K7" s="23" t="s">
        <v>92</v>
      </c>
      <c r="L7" s="23" t="s">
        <v>93</v>
      </c>
      <c r="M7" s="23" t="s">
        <v>94</v>
      </c>
      <c r="N7" s="54" t="s">
        <v>95</v>
      </c>
      <c r="O7" s="23" t="s">
        <v>96</v>
      </c>
    </row>
    <row r="8" ht="18" customHeight="1" spans="1:15">
      <c r="A8" s="191">
        <v>205</v>
      </c>
      <c r="B8" s="54" t="s">
        <v>97</v>
      </c>
      <c r="C8" s="192">
        <v>8438529</v>
      </c>
      <c r="D8" s="193">
        <f>E8+F8</f>
        <v>8438529</v>
      </c>
      <c r="E8" s="193">
        <v>7362409</v>
      </c>
      <c r="F8" s="193">
        <v>1076120</v>
      </c>
      <c r="G8" s="23"/>
      <c r="H8" s="23"/>
      <c r="I8" s="23"/>
      <c r="J8" s="23"/>
      <c r="K8" s="23"/>
      <c r="L8" s="23"/>
      <c r="M8" s="23"/>
      <c r="N8" s="54"/>
      <c r="O8" s="23"/>
    </row>
    <row r="9" ht="18" customHeight="1" spans="1:15">
      <c r="A9" s="191">
        <v>20501</v>
      </c>
      <c r="B9" s="54" t="s">
        <v>98</v>
      </c>
      <c r="C9" s="192">
        <v>4502841</v>
      </c>
      <c r="D9" s="193">
        <f t="shared" ref="D9:D28" si="0">E9+F9</f>
        <v>4502841</v>
      </c>
      <c r="E9" s="193">
        <v>4476729</v>
      </c>
      <c r="F9" s="193">
        <v>26112</v>
      </c>
      <c r="G9" s="23"/>
      <c r="H9" s="23"/>
      <c r="I9" s="23"/>
      <c r="J9" s="23"/>
      <c r="K9" s="23"/>
      <c r="L9" s="23"/>
      <c r="M9" s="23"/>
      <c r="N9" s="54"/>
      <c r="O9" s="23"/>
    </row>
    <row r="10" ht="18" customHeight="1" spans="1:15">
      <c r="A10" s="191">
        <v>2050199</v>
      </c>
      <c r="B10" s="54" t="s">
        <v>99</v>
      </c>
      <c r="C10" s="192">
        <v>4502841</v>
      </c>
      <c r="D10" s="193">
        <f t="shared" si="0"/>
        <v>4502841</v>
      </c>
      <c r="E10" s="193">
        <v>4476729</v>
      </c>
      <c r="F10" s="193">
        <v>26112</v>
      </c>
      <c r="G10" s="23"/>
      <c r="H10" s="23"/>
      <c r="I10" s="23"/>
      <c r="J10" s="23"/>
      <c r="K10" s="23"/>
      <c r="L10" s="23"/>
      <c r="M10" s="23"/>
      <c r="N10" s="54"/>
      <c r="O10" s="23"/>
    </row>
    <row r="11" ht="18" customHeight="1" spans="1:15">
      <c r="A11" s="191">
        <v>20502</v>
      </c>
      <c r="B11" s="54" t="s">
        <v>100</v>
      </c>
      <c r="C11" s="192">
        <v>3270088</v>
      </c>
      <c r="D11" s="193">
        <f t="shared" si="0"/>
        <v>3270088</v>
      </c>
      <c r="E11" s="193">
        <v>2220080</v>
      </c>
      <c r="F11" s="193">
        <v>1050008</v>
      </c>
      <c r="G11" s="23"/>
      <c r="H11" s="23"/>
      <c r="I11" s="23"/>
      <c r="J11" s="23"/>
      <c r="K11" s="23"/>
      <c r="L11" s="23"/>
      <c r="M11" s="23"/>
      <c r="N11" s="54"/>
      <c r="O11" s="23"/>
    </row>
    <row r="12" ht="18" customHeight="1" spans="1:15">
      <c r="A12" s="191">
        <v>2050201</v>
      </c>
      <c r="B12" s="54" t="s">
        <v>101</v>
      </c>
      <c r="C12" s="192">
        <v>100000</v>
      </c>
      <c r="D12" s="193">
        <f t="shared" si="0"/>
        <v>100000</v>
      </c>
      <c r="E12" s="193">
        <v>100000</v>
      </c>
      <c r="F12" s="193"/>
      <c r="G12" s="23"/>
      <c r="H12" s="23"/>
      <c r="I12" s="23"/>
      <c r="J12" s="23"/>
      <c r="K12" s="23"/>
      <c r="L12" s="23"/>
      <c r="M12" s="23"/>
      <c r="N12" s="54"/>
      <c r="O12" s="23"/>
    </row>
    <row r="13" ht="18" customHeight="1" spans="1:15">
      <c r="A13" s="191">
        <v>2050202</v>
      </c>
      <c r="B13" s="54" t="s">
        <v>102</v>
      </c>
      <c r="C13" s="192">
        <v>1412620</v>
      </c>
      <c r="D13" s="193">
        <f t="shared" si="0"/>
        <v>1412620</v>
      </c>
      <c r="E13" s="193">
        <v>858400</v>
      </c>
      <c r="F13" s="193">
        <v>554220</v>
      </c>
      <c r="G13" s="23"/>
      <c r="H13" s="23"/>
      <c r="I13" s="23"/>
      <c r="J13" s="23"/>
      <c r="K13" s="23"/>
      <c r="L13" s="23"/>
      <c r="M13" s="23"/>
      <c r="N13" s="54"/>
      <c r="O13" s="23"/>
    </row>
    <row r="14" ht="18" customHeight="1" spans="1:15">
      <c r="A14" s="191">
        <v>2050203</v>
      </c>
      <c r="B14" s="54" t="s">
        <v>103</v>
      </c>
      <c r="C14" s="192">
        <v>1112348</v>
      </c>
      <c r="D14" s="193">
        <f t="shared" si="0"/>
        <v>1112348</v>
      </c>
      <c r="E14" s="193">
        <v>616560</v>
      </c>
      <c r="F14" s="193">
        <v>495788</v>
      </c>
      <c r="G14" s="23"/>
      <c r="H14" s="23"/>
      <c r="I14" s="23"/>
      <c r="J14" s="23"/>
      <c r="K14" s="23"/>
      <c r="L14" s="23"/>
      <c r="M14" s="23"/>
      <c r="N14" s="54"/>
      <c r="O14" s="23"/>
    </row>
    <row r="15" ht="18" customHeight="1" spans="1:15">
      <c r="A15" s="191">
        <v>2050204</v>
      </c>
      <c r="B15" s="54" t="s">
        <v>104</v>
      </c>
      <c r="C15" s="192">
        <v>645120</v>
      </c>
      <c r="D15" s="193">
        <f t="shared" si="0"/>
        <v>645120</v>
      </c>
      <c r="E15" s="193">
        <v>645120</v>
      </c>
      <c r="F15" s="193"/>
      <c r="G15" s="23"/>
      <c r="H15" s="23"/>
      <c r="I15" s="23"/>
      <c r="J15" s="23"/>
      <c r="K15" s="23"/>
      <c r="L15" s="23"/>
      <c r="M15" s="23"/>
      <c r="N15" s="54"/>
      <c r="O15" s="23"/>
    </row>
    <row r="16" ht="18" customHeight="1" spans="1:15">
      <c r="A16" s="191">
        <v>20503</v>
      </c>
      <c r="B16" s="54" t="s">
        <v>105</v>
      </c>
      <c r="C16" s="192">
        <v>665600</v>
      </c>
      <c r="D16" s="193">
        <f t="shared" si="0"/>
        <v>665600</v>
      </c>
      <c r="E16" s="193">
        <v>665600</v>
      </c>
      <c r="F16" s="193"/>
      <c r="G16" s="23"/>
      <c r="H16" s="23"/>
      <c r="I16" s="23"/>
      <c r="J16" s="23"/>
      <c r="K16" s="23"/>
      <c r="L16" s="23"/>
      <c r="M16" s="23"/>
      <c r="N16" s="54"/>
      <c r="O16" s="23"/>
    </row>
    <row r="17" ht="18" customHeight="1" spans="1:15">
      <c r="A17" s="191">
        <v>2050302</v>
      </c>
      <c r="B17" s="54" t="s">
        <v>106</v>
      </c>
      <c r="C17" s="192">
        <v>665600</v>
      </c>
      <c r="D17" s="193">
        <f t="shared" si="0"/>
        <v>665600</v>
      </c>
      <c r="E17" s="193">
        <v>665600</v>
      </c>
      <c r="F17" s="193"/>
      <c r="G17" s="23"/>
      <c r="H17" s="23"/>
      <c r="I17" s="23"/>
      <c r="J17" s="23"/>
      <c r="K17" s="23"/>
      <c r="L17" s="23"/>
      <c r="M17" s="23"/>
      <c r="N17" s="54"/>
      <c r="O17" s="23"/>
    </row>
    <row r="18" ht="18" customHeight="1" spans="1:15">
      <c r="A18" s="191">
        <v>208</v>
      </c>
      <c r="B18" s="54" t="s">
        <v>107</v>
      </c>
      <c r="C18" s="192">
        <v>557406</v>
      </c>
      <c r="D18" s="193">
        <f t="shared" si="0"/>
        <v>557406</v>
      </c>
      <c r="E18" s="193">
        <v>557406</v>
      </c>
      <c r="F18" s="193"/>
      <c r="G18" s="23"/>
      <c r="H18" s="23"/>
      <c r="I18" s="23"/>
      <c r="J18" s="23"/>
      <c r="K18" s="23"/>
      <c r="L18" s="23"/>
      <c r="M18" s="23"/>
      <c r="N18" s="54"/>
      <c r="O18" s="23"/>
    </row>
    <row r="19" ht="18" customHeight="1" spans="1:15">
      <c r="A19" s="191">
        <v>20805</v>
      </c>
      <c r="B19" s="54" t="s">
        <v>108</v>
      </c>
      <c r="C19" s="192">
        <v>557406</v>
      </c>
      <c r="D19" s="193">
        <f t="shared" si="0"/>
        <v>557406</v>
      </c>
      <c r="E19" s="193">
        <v>557406</v>
      </c>
      <c r="F19" s="193"/>
      <c r="G19" s="23"/>
      <c r="H19" s="23"/>
      <c r="I19" s="23"/>
      <c r="J19" s="23"/>
      <c r="K19" s="23"/>
      <c r="L19" s="23"/>
      <c r="M19" s="23"/>
      <c r="N19" s="54"/>
      <c r="O19" s="23"/>
    </row>
    <row r="20" ht="18" customHeight="1" spans="1:15">
      <c r="A20" s="191">
        <v>2080502</v>
      </c>
      <c r="B20" s="54" t="s">
        <v>109</v>
      </c>
      <c r="C20" s="192">
        <v>48000</v>
      </c>
      <c r="D20" s="193">
        <f t="shared" si="0"/>
        <v>48000</v>
      </c>
      <c r="E20" s="193">
        <v>48000</v>
      </c>
      <c r="F20" s="193"/>
      <c r="G20" s="23"/>
      <c r="H20" s="23"/>
      <c r="I20" s="23"/>
      <c r="J20" s="23"/>
      <c r="K20" s="23"/>
      <c r="L20" s="23"/>
      <c r="M20" s="23"/>
      <c r="N20" s="54"/>
      <c r="O20" s="23"/>
    </row>
    <row r="21" ht="18" customHeight="1" spans="1:15">
      <c r="A21" s="191">
        <v>2080505</v>
      </c>
      <c r="B21" s="54" t="s">
        <v>110</v>
      </c>
      <c r="C21" s="192">
        <v>509406</v>
      </c>
      <c r="D21" s="193">
        <f t="shared" si="0"/>
        <v>509406</v>
      </c>
      <c r="E21" s="193">
        <v>509406</v>
      </c>
      <c r="F21" s="193"/>
      <c r="G21" s="23"/>
      <c r="H21" s="23"/>
      <c r="I21" s="23"/>
      <c r="J21" s="23"/>
      <c r="K21" s="23"/>
      <c r="L21" s="23"/>
      <c r="M21" s="23"/>
      <c r="N21" s="54"/>
      <c r="O21" s="23"/>
    </row>
    <row r="22" ht="18" customHeight="1" spans="1:15">
      <c r="A22" s="191">
        <v>210</v>
      </c>
      <c r="B22" s="54" t="s">
        <v>111</v>
      </c>
      <c r="C22" s="192">
        <v>377860</v>
      </c>
      <c r="D22" s="193">
        <f t="shared" si="0"/>
        <v>377860</v>
      </c>
      <c r="E22" s="193">
        <v>377860</v>
      </c>
      <c r="F22" s="193"/>
      <c r="G22" s="23"/>
      <c r="H22" s="23"/>
      <c r="I22" s="23"/>
      <c r="J22" s="23"/>
      <c r="K22" s="23"/>
      <c r="L22" s="23"/>
      <c r="M22" s="23"/>
      <c r="N22" s="54"/>
      <c r="O22" s="23"/>
    </row>
    <row r="23" ht="18" customHeight="1" spans="1:15">
      <c r="A23" s="191">
        <v>21011</v>
      </c>
      <c r="B23" s="54" t="s">
        <v>112</v>
      </c>
      <c r="C23" s="192">
        <v>377860</v>
      </c>
      <c r="D23" s="193">
        <f t="shared" si="0"/>
        <v>377860</v>
      </c>
      <c r="E23" s="193">
        <v>377860</v>
      </c>
      <c r="F23" s="193"/>
      <c r="G23" s="23"/>
      <c r="H23" s="23"/>
      <c r="I23" s="23"/>
      <c r="J23" s="23"/>
      <c r="K23" s="23"/>
      <c r="L23" s="23"/>
      <c r="M23" s="23"/>
      <c r="N23" s="54"/>
      <c r="O23" s="23"/>
    </row>
    <row r="24" ht="18" customHeight="1" spans="1:15">
      <c r="A24" s="191">
        <v>2101102</v>
      </c>
      <c r="B24" s="54" t="s">
        <v>113</v>
      </c>
      <c r="C24" s="192">
        <v>371020</v>
      </c>
      <c r="D24" s="193">
        <f t="shared" si="0"/>
        <v>371020</v>
      </c>
      <c r="E24" s="193">
        <v>371020</v>
      </c>
      <c r="F24" s="193"/>
      <c r="G24" s="23"/>
      <c r="H24" s="23"/>
      <c r="I24" s="23"/>
      <c r="J24" s="23"/>
      <c r="K24" s="23"/>
      <c r="L24" s="23"/>
      <c r="M24" s="23"/>
      <c r="N24" s="54"/>
      <c r="O24" s="23"/>
    </row>
    <row r="25" ht="18" customHeight="1" spans="1:15">
      <c r="A25" s="191">
        <v>2101199</v>
      </c>
      <c r="B25" s="54" t="s">
        <v>114</v>
      </c>
      <c r="C25" s="192">
        <v>6840</v>
      </c>
      <c r="D25" s="193">
        <f t="shared" si="0"/>
        <v>6840</v>
      </c>
      <c r="E25" s="193">
        <v>6840</v>
      </c>
      <c r="F25" s="193"/>
      <c r="G25" s="23"/>
      <c r="H25" s="23"/>
      <c r="I25" s="23"/>
      <c r="J25" s="23"/>
      <c r="K25" s="23"/>
      <c r="L25" s="23"/>
      <c r="M25" s="23"/>
      <c r="N25" s="54"/>
      <c r="O25" s="23"/>
    </row>
    <row r="26" ht="18" customHeight="1" spans="1:15">
      <c r="A26" s="191">
        <v>221</v>
      </c>
      <c r="B26" s="54" t="s">
        <v>115</v>
      </c>
      <c r="C26" s="192">
        <v>513120</v>
      </c>
      <c r="D26" s="193">
        <f t="shared" si="0"/>
        <v>513120</v>
      </c>
      <c r="E26" s="193">
        <v>513120</v>
      </c>
      <c r="F26" s="193"/>
      <c r="G26" s="23"/>
      <c r="H26" s="23"/>
      <c r="I26" s="23"/>
      <c r="J26" s="23"/>
      <c r="K26" s="23"/>
      <c r="L26" s="23"/>
      <c r="M26" s="23"/>
      <c r="N26" s="54"/>
      <c r="O26" s="23"/>
    </row>
    <row r="27" ht="18" customHeight="1" spans="1:15">
      <c r="A27" s="191">
        <v>22102</v>
      </c>
      <c r="B27" s="54" t="s">
        <v>116</v>
      </c>
      <c r="C27" s="192">
        <v>513120</v>
      </c>
      <c r="D27" s="193">
        <f t="shared" si="0"/>
        <v>513120</v>
      </c>
      <c r="E27" s="193">
        <v>513120</v>
      </c>
      <c r="F27" s="193"/>
      <c r="G27" s="23"/>
      <c r="H27" s="23"/>
      <c r="I27" s="23"/>
      <c r="J27" s="23"/>
      <c r="K27" s="23"/>
      <c r="L27" s="23"/>
      <c r="M27" s="23"/>
      <c r="N27" s="54"/>
      <c r="O27" s="23"/>
    </row>
    <row r="28" ht="18" customHeight="1" spans="1:15">
      <c r="A28" s="191">
        <v>2210201</v>
      </c>
      <c r="B28" s="54" t="s">
        <v>117</v>
      </c>
      <c r="C28" s="192">
        <v>513120</v>
      </c>
      <c r="D28" s="193">
        <f t="shared" si="0"/>
        <v>513120</v>
      </c>
      <c r="E28" s="193">
        <v>513120</v>
      </c>
      <c r="F28" s="193"/>
      <c r="G28" s="23"/>
      <c r="H28" s="23"/>
      <c r="I28" s="23"/>
      <c r="J28" s="23"/>
      <c r="K28" s="23"/>
      <c r="L28" s="23"/>
      <c r="M28" s="23"/>
      <c r="N28" s="54"/>
      <c r="O28" s="23"/>
    </row>
    <row r="29" ht="21" customHeight="1" spans="1:15">
      <c r="A29" s="194" t="s">
        <v>56</v>
      </c>
      <c r="B29" s="37"/>
      <c r="C29" s="82">
        <f>C8+C18+C22+C26</f>
        <v>9886915</v>
      </c>
      <c r="D29" s="82">
        <f>D8+D18+D22+D26</f>
        <v>9886915</v>
      </c>
      <c r="E29" s="82">
        <f>E8+E18+E22+E26</f>
        <v>8810795</v>
      </c>
      <c r="F29" s="82">
        <f>F8+F18+F22+F26</f>
        <v>1076120</v>
      </c>
      <c r="G29" s="82"/>
      <c r="H29" s="82"/>
      <c r="I29" s="82"/>
      <c r="J29" s="82"/>
      <c r="K29" s="82"/>
      <c r="L29" s="82"/>
      <c r="M29" s="82"/>
      <c r="N29" s="82"/>
      <c r="O29" s="82"/>
    </row>
  </sheetData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D8:D2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tabSelected="1" workbookViewId="0">
      <pane ySplit="1" topLeftCell="A4" activePane="bottomLeft" state="frozen"/>
      <selection/>
      <selection pane="bottomLeft" activeCell="F15" sqref="F1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8"/>
      <c r="C2" s="48"/>
      <c r="D2" s="48" t="s">
        <v>118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">
        <v>1</v>
      </c>
      <c r="B4" s="175"/>
      <c r="D4" s="48" t="s">
        <v>2</v>
      </c>
    </row>
    <row r="5" ht="17.25" customHeight="1" spans="1:4">
      <c r="A5" s="176" t="s">
        <v>3</v>
      </c>
      <c r="B5" s="177"/>
      <c r="C5" s="176" t="s">
        <v>4</v>
      </c>
      <c r="D5" s="177"/>
    </row>
    <row r="6" ht="18.75" customHeight="1" spans="1:4">
      <c r="A6" s="176" t="s">
        <v>5</v>
      </c>
      <c r="B6" s="176" t="s">
        <v>6</v>
      </c>
      <c r="C6" s="176" t="s">
        <v>7</v>
      </c>
      <c r="D6" s="176" t="s">
        <v>6</v>
      </c>
    </row>
    <row r="7" ht="16.5" customHeight="1" spans="1:4">
      <c r="A7" s="178" t="s">
        <v>119</v>
      </c>
      <c r="B7" s="82">
        <v>9886915</v>
      </c>
      <c r="C7" s="178" t="s">
        <v>120</v>
      </c>
      <c r="D7" s="82">
        <v>9886915</v>
      </c>
    </row>
    <row r="8" ht="16.5" customHeight="1" spans="1:4">
      <c r="A8" s="178" t="s">
        <v>121</v>
      </c>
      <c r="B8" s="82">
        <v>9886915</v>
      </c>
      <c r="C8" s="178" t="s">
        <v>122</v>
      </c>
      <c r="D8" s="82"/>
    </row>
    <row r="9" ht="16.5" customHeight="1" spans="1:4">
      <c r="A9" s="178" t="s">
        <v>123</v>
      </c>
      <c r="B9" s="82"/>
      <c r="C9" s="178" t="s">
        <v>124</v>
      </c>
      <c r="D9" s="82"/>
    </row>
    <row r="10" ht="16.5" customHeight="1" spans="1:4">
      <c r="A10" s="178" t="s">
        <v>125</v>
      </c>
      <c r="B10" s="82"/>
      <c r="C10" s="178" t="s">
        <v>126</v>
      </c>
      <c r="D10" s="82"/>
    </row>
    <row r="11" ht="16.5" customHeight="1" spans="1:4">
      <c r="A11" s="178" t="s">
        <v>127</v>
      </c>
      <c r="B11" s="82"/>
      <c r="C11" s="178" t="s">
        <v>128</v>
      </c>
      <c r="D11" s="82"/>
    </row>
    <row r="12" ht="16.5" customHeight="1" spans="1:4">
      <c r="A12" s="178" t="s">
        <v>121</v>
      </c>
      <c r="B12" s="82"/>
      <c r="C12" s="178" t="s">
        <v>129</v>
      </c>
      <c r="D12" s="82">
        <v>8438529</v>
      </c>
    </row>
    <row r="13" ht="16.5" customHeight="1" spans="1:4">
      <c r="A13" s="179" t="s">
        <v>123</v>
      </c>
      <c r="B13" s="82"/>
      <c r="C13" s="70" t="s">
        <v>130</v>
      </c>
      <c r="D13" s="82"/>
    </row>
    <row r="14" ht="16.5" customHeight="1" spans="1:4">
      <c r="A14" s="179" t="s">
        <v>125</v>
      </c>
      <c r="B14" s="82"/>
      <c r="C14" s="70" t="s">
        <v>131</v>
      </c>
      <c r="D14" s="82"/>
    </row>
    <row r="15" ht="16.5" customHeight="1" spans="1:4">
      <c r="A15" s="180"/>
      <c r="B15" s="82"/>
      <c r="C15" s="70" t="s">
        <v>132</v>
      </c>
      <c r="D15" s="82">
        <v>557406</v>
      </c>
    </row>
    <row r="16" ht="16.5" customHeight="1" spans="1:4">
      <c r="A16" s="180"/>
      <c r="B16" s="82"/>
      <c r="C16" s="70" t="s">
        <v>133</v>
      </c>
      <c r="D16" s="82">
        <v>377860</v>
      </c>
    </row>
    <row r="17" ht="16.5" customHeight="1" spans="1:4">
      <c r="A17" s="180"/>
      <c r="B17" s="82"/>
      <c r="C17" s="70" t="s">
        <v>134</v>
      </c>
      <c r="D17" s="82"/>
    </row>
    <row r="18" ht="16.5" customHeight="1" spans="1:4">
      <c r="A18" s="180"/>
      <c r="B18" s="82"/>
      <c r="C18" s="70" t="s">
        <v>135</v>
      </c>
      <c r="D18" s="82"/>
    </row>
    <row r="19" ht="16.5" customHeight="1" spans="1:4">
      <c r="A19" s="180"/>
      <c r="B19" s="82"/>
      <c r="C19" s="70" t="s">
        <v>136</v>
      </c>
      <c r="D19" s="82"/>
    </row>
    <row r="20" ht="16.5" customHeight="1" spans="1:4">
      <c r="A20" s="180"/>
      <c r="B20" s="82"/>
      <c r="C20" s="70" t="s">
        <v>137</v>
      </c>
      <c r="D20" s="82"/>
    </row>
    <row r="21" ht="16.5" customHeight="1" spans="1:4">
      <c r="A21" s="180"/>
      <c r="B21" s="82"/>
      <c r="C21" s="70" t="s">
        <v>138</v>
      </c>
      <c r="D21" s="82"/>
    </row>
    <row r="22" ht="16.5" customHeight="1" spans="1:4">
      <c r="A22" s="180"/>
      <c r="B22" s="82"/>
      <c r="C22" s="70" t="s">
        <v>139</v>
      </c>
      <c r="D22" s="82"/>
    </row>
    <row r="23" ht="16.5" customHeight="1" spans="1:4">
      <c r="A23" s="180"/>
      <c r="B23" s="82"/>
      <c r="C23" s="70" t="s">
        <v>140</v>
      </c>
      <c r="D23" s="82"/>
    </row>
    <row r="24" ht="16.5" customHeight="1" spans="1:4">
      <c r="A24" s="180"/>
      <c r="B24" s="82"/>
      <c r="C24" s="70" t="s">
        <v>141</v>
      </c>
      <c r="D24" s="82"/>
    </row>
    <row r="25" ht="16.5" customHeight="1" spans="1:4">
      <c r="A25" s="180"/>
      <c r="B25" s="82"/>
      <c r="C25" s="70" t="s">
        <v>142</v>
      </c>
      <c r="D25" s="82"/>
    </row>
    <row r="26" ht="16.5" customHeight="1" spans="1:4">
      <c r="A26" s="180"/>
      <c r="B26" s="82"/>
      <c r="C26" s="70" t="s">
        <v>143</v>
      </c>
      <c r="D26" s="82">
        <v>513120</v>
      </c>
    </row>
    <row r="27" ht="16.5" customHeight="1" spans="1:4">
      <c r="A27" s="180"/>
      <c r="B27" s="82"/>
      <c r="C27" s="70" t="s">
        <v>144</v>
      </c>
      <c r="D27" s="82"/>
    </row>
    <row r="28" ht="16.5" customHeight="1" spans="1:4">
      <c r="A28" s="180"/>
      <c r="B28" s="82"/>
      <c r="C28" s="70" t="s">
        <v>145</v>
      </c>
      <c r="D28" s="82"/>
    </row>
    <row r="29" ht="16.5" customHeight="1" spans="1:4">
      <c r="A29" s="180"/>
      <c r="B29" s="82"/>
      <c r="C29" s="70" t="s">
        <v>146</v>
      </c>
      <c r="D29" s="82"/>
    </row>
    <row r="30" ht="16.5" customHeight="1" spans="1:4">
      <c r="A30" s="180"/>
      <c r="B30" s="82"/>
      <c r="C30" s="70" t="s">
        <v>147</v>
      </c>
      <c r="D30" s="82"/>
    </row>
    <row r="31" ht="16.5" customHeight="1" spans="1:4">
      <c r="A31" s="180"/>
      <c r="B31" s="82"/>
      <c r="C31" s="70" t="s">
        <v>148</v>
      </c>
      <c r="D31" s="82"/>
    </row>
    <row r="32" ht="16.5" customHeight="1" spans="1:4">
      <c r="A32" s="180"/>
      <c r="B32" s="82"/>
      <c r="C32" s="179" t="s">
        <v>149</v>
      </c>
      <c r="D32" s="82"/>
    </row>
    <row r="33" ht="16.5" customHeight="1" spans="1:4">
      <c r="A33" s="180"/>
      <c r="B33" s="82"/>
      <c r="C33" s="179" t="s">
        <v>150</v>
      </c>
      <c r="D33" s="82"/>
    </row>
    <row r="34" ht="16.5" customHeight="1" spans="1:4">
      <c r="A34" s="180"/>
      <c r="B34" s="82"/>
      <c r="C34" s="32" t="s">
        <v>151</v>
      </c>
      <c r="D34" s="82"/>
    </row>
    <row r="35" ht="15" customHeight="1" spans="1:4">
      <c r="A35" s="181" t="s">
        <v>51</v>
      </c>
      <c r="B35" s="182">
        <v>9886915</v>
      </c>
      <c r="C35" s="181" t="s">
        <v>52</v>
      </c>
      <c r="D35" s="182">
        <v>9886915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I10" sqref="I1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8"/>
      <c r="F2" s="73"/>
      <c r="G2" s="145" t="s">
        <v>152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">
        <v>1</v>
      </c>
      <c r="F4" s="122"/>
      <c r="G4" s="145" t="s">
        <v>2</v>
      </c>
    </row>
    <row r="5" ht="20.25" customHeight="1" spans="1:7">
      <c r="A5" s="169" t="s">
        <v>153</v>
      </c>
      <c r="B5" s="170"/>
      <c r="C5" s="126" t="s">
        <v>56</v>
      </c>
      <c r="D5" s="159" t="s">
        <v>75</v>
      </c>
      <c r="E5" s="12"/>
      <c r="F5" s="13"/>
      <c r="G5" s="142" t="s">
        <v>76</v>
      </c>
    </row>
    <row r="6" ht="20.25" customHeight="1" spans="1:7">
      <c r="A6" s="171" t="s">
        <v>72</v>
      </c>
      <c r="B6" s="171" t="s">
        <v>73</v>
      </c>
      <c r="C6" s="19"/>
      <c r="D6" s="131" t="s">
        <v>58</v>
      </c>
      <c r="E6" s="131" t="s">
        <v>154</v>
      </c>
      <c r="F6" s="131" t="s">
        <v>155</v>
      </c>
      <c r="G6" s="144"/>
    </row>
    <row r="7" ht="15" customHeight="1" spans="1:7">
      <c r="A7" s="61" t="s">
        <v>82</v>
      </c>
      <c r="B7" s="61" t="s">
        <v>83</v>
      </c>
      <c r="C7" s="61" t="s">
        <v>84</v>
      </c>
      <c r="D7" s="61" t="s">
        <v>85</v>
      </c>
      <c r="E7" s="61" t="s">
        <v>86</v>
      </c>
      <c r="F7" s="61" t="s">
        <v>87</v>
      </c>
      <c r="G7" s="61" t="s">
        <v>88</v>
      </c>
    </row>
    <row r="8" ht="15" customHeight="1" spans="1:7">
      <c r="A8" s="54" t="s">
        <v>156</v>
      </c>
      <c r="B8" s="54" t="s">
        <v>97</v>
      </c>
      <c r="C8" s="172">
        <f>D8+G8</f>
        <v>8438529</v>
      </c>
      <c r="D8" s="173">
        <v>7362409</v>
      </c>
      <c r="E8" s="173">
        <v>7125889</v>
      </c>
      <c r="F8" s="173">
        <v>236520</v>
      </c>
      <c r="G8" s="173">
        <v>1076120</v>
      </c>
    </row>
    <row r="9" ht="15" customHeight="1" spans="1:7">
      <c r="A9" s="54" t="s">
        <v>157</v>
      </c>
      <c r="B9" s="54" t="s">
        <v>98</v>
      </c>
      <c r="C9" s="172">
        <f t="shared" ref="C9:C28" si="0">D9+G9</f>
        <v>4502841</v>
      </c>
      <c r="D9" s="173">
        <v>4476729</v>
      </c>
      <c r="E9" s="173">
        <v>4240209</v>
      </c>
      <c r="F9" s="173">
        <v>236520</v>
      </c>
      <c r="G9" s="173">
        <v>26112</v>
      </c>
    </row>
    <row r="10" ht="15" customHeight="1" spans="1:7">
      <c r="A10" s="54" t="s">
        <v>158</v>
      </c>
      <c r="B10" s="54" t="s">
        <v>99</v>
      </c>
      <c r="C10" s="172">
        <f t="shared" si="0"/>
        <v>4502841</v>
      </c>
      <c r="D10" s="173">
        <v>4476729</v>
      </c>
      <c r="E10" s="173">
        <v>4240209</v>
      </c>
      <c r="F10" s="173">
        <v>236520</v>
      </c>
      <c r="G10" s="173">
        <v>26112</v>
      </c>
    </row>
    <row r="11" ht="15" customHeight="1" spans="1:7">
      <c r="A11" s="54" t="s">
        <v>159</v>
      </c>
      <c r="B11" s="54" t="s">
        <v>100</v>
      </c>
      <c r="C11" s="172">
        <f t="shared" si="0"/>
        <v>3270088</v>
      </c>
      <c r="D11" s="173">
        <v>2220080</v>
      </c>
      <c r="E11" s="173">
        <v>2220080</v>
      </c>
      <c r="F11" s="173"/>
      <c r="G11" s="173">
        <v>1050008</v>
      </c>
    </row>
    <row r="12" ht="15" customHeight="1" spans="1:7">
      <c r="A12" s="54" t="s">
        <v>160</v>
      </c>
      <c r="B12" s="54" t="s">
        <v>101</v>
      </c>
      <c r="C12" s="172">
        <f t="shared" si="0"/>
        <v>100000</v>
      </c>
      <c r="D12" s="173">
        <v>100000</v>
      </c>
      <c r="E12" s="173">
        <v>100000</v>
      </c>
      <c r="F12" s="173"/>
      <c r="G12" s="173"/>
    </row>
    <row r="13" ht="15" customHeight="1" spans="1:7">
      <c r="A13" s="54" t="s">
        <v>161</v>
      </c>
      <c r="B13" s="54" t="s">
        <v>102</v>
      </c>
      <c r="C13" s="172">
        <f t="shared" si="0"/>
        <v>1412620</v>
      </c>
      <c r="D13" s="173">
        <v>858400</v>
      </c>
      <c r="E13" s="173">
        <v>858400</v>
      </c>
      <c r="F13" s="173"/>
      <c r="G13" s="173">
        <v>554220</v>
      </c>
    </row>
    <row r="14" ht="15" customHeight="1" spans="1:7">
      <c r="A14" s="54" t="s">
        <v>162</v>
      </c>
      <c r="B14" s="54" t="s">
        <v>103</v>
      </c>
      <c r="C14" s="172">
        <f t="shared" si="0"/>
        <v>1112348</v>
      </c>
      <c r="D14" s="173">
        <v>616560</v>
      </c>
      <c r="E14" s="173">
        <v>616560</v>
      </c>
      <c r="F14" s="173"/>
      <c r="G14" s="173">
        <v>495788</v>
      </c>
    </row>
    <row r="15" ht="15" customHeight="1" spans="1:7">
      <c r="A15" s="54" t="s">
        <v>163</v>
      </c>
      <c r="B15" s="54" t="s">
        <v>104</v>
      </c>
      <c r="C15" s="172">
        <f t="shared" si="0"/>
        <v>645120</v>
      </c>
      <c r="D15" s="173">
        <v>645120</v>
      </c>
      <c r="E15" s="173">
        <v>645120</v>
      </c>
      <c r="F15" s="173"/>
      <c r="G15" s="173"/>
    </row>
    <row r="16" ht="15" customHeight="1" spans="1:7">
      <c r="A16" s="54" t="s">
        <v>164</v>
      </c>
      <c r="B16" s="54" t="s">
        <v>105</v>
      </c>
      <c r="C16" s="172">
        <f t="shared" si="0"/>
        <v>665600</v>
      </c>
      <c r="D16" s="173">
        <v>665600</v>
      </c>
      <c r="E16" s="173">
        <v>665600</v>
      </c>
      <c r="F16" s="173"/>
      <c r="G16" s="173"/>
    </row>
    <row r="17" ht="15" customHeight="1" spans="1:7">
      <c r="A17" s="54" t="s">
        <v>165</v>
      </c>
      <c r="B17" s="54" t="s">
        <v>106</v>
      </c>
      <c r="C17" s="172">
        <f t="shared" si="0"/>
        <v>665600</v>
      </c>
      <c r="D17" s="173">
        <v>665600</v>
      </c>
      <c r="E17" s="173">
        <v>665600</v>
      </c>
      <c r="F17" s="173"/>
      <c r="G17" s="173"/>
    </row>
    <row r="18" ht="15" customHeight="1" spans="1:7">
      <c r="A18" s="54" t="s">
        <v>166</v>
      </c>
      <c r="B18" s="54" t="s">
        <v>107</v>
      </c>
      <c r="C18" s="172">
        <f t="shared" si="0"/>
        <v>557406</v>
      </c>
      <c r="D18" s="173">
        <v>557406</v>
      </c>
      <c r="E18" s="173">
        <v>550206</v>
      </c>
      <c r="F18" s="173">
        <v>7200</v>
      </c>
      <c r="G18" s="173"/>
    </row>
    <row r="19" ht="15" customHeight="1" spans="1:7">
      <c r="A19" s="54" t="s">
        <v>167</v>
      </c>
      <c r="B19" s="54" t="s">
        <v>108</v>
      </c>
      <c r="C19" s="172">
        <f t="shared" si="0"/>
        <v>557406</v>
      </c>
      <c r="D19" s="173">
        <v>557406</v>
      </c>
      <c r="E19" s="173">
        <v>550206</v>
      </c>
      <c r="F19" s="173">
        <v>7200</v>
      </c>
      <c r="G19" s="173"/>
    </row>
    <row r="20" ht="15" customHeight="1" spans="1:7">
      <c r="A20" s="54" t="s">
        <v>168</v>
      </c>
      <c r="B20" s="54" t="s">
        <v>109</v>
      </c>
      <c r="C20" s="172">
        <f t="shared" si="0"/>
        <v>48000</v>
      </c>
      <c r="D20" s="173">
        <v>48000</v>
      </c>
      <c r="E20" s="173">
        <v>40800</v>
      </c>
      <c r="F20" s="173">
        <v>7200</v>
      </c>
      <c r="G20" s="173"/>
    </row>
    <row r="21" ht="15" customHeight="1" spans="1:7">
      <c r="A21" s="54" t="s">
        <v>169</v>
      </c>
      <c r="B21" s="54" t="s">
        <v>110</v>
      </c>
      <c r="C21" s="172">
        <f t="shared" si="0"/>
        <v>509406</v>
      </c>
      <c r="D21" s="173">
        <v>509406</v>
      </c>
      <c r="E21" s="173">
        <v>509406</v>
      </c>
      <c r="F21" s="173"/>
      <c r="G21" s="173"/>
    </row>
    <row r="22" ht="15" customHeight="1" spans="1:7">
      <c r="A22" s="54" t="s">
        <v>170</v>
      </c>
      <c r="B22" s="54" t="s">
        <v>111</v>
      </c>
      <c r="C22" s="172">
        <f t="shared" si="0"/>
        <v>377860</v>
      </c>
      <c r="D22" s="173">
        <v>377860</v>
      </c>
      <c r="E22" s="173">
        <v>377860</v>
      </c>
      <c r="F22" s="173"/>
      <c r="G22" s="173"/>
    </row>
    <row r="23" ht="15" customHeight="1" spans="1:7">
      <c r="A23" s="54" t="s">
        <v>171</v>
      </c>
      <c r="B23" s="54" t="s">
        <v>112</v>
      </c>
      <c r="C23" s="172">
        <f t="shared" si="0"/>
        <v>377860</v>
      </c>
      <c r="D23" s="173">
        <v>377860</v>
      </c>
      <c r="E23" s="173">
        <v>377860</v>
      </c>
      <c r="F23" s="173"/>
      <c r="G23" s="173"/>
    </row>
    <row r="24" ht="15" customHeight="1" spans="1:7">
      <c r="A24" s="54" t="s">
        <v>172</v>
      </c>
      <c r="B24" s="54" t="s">
        <v>113</v>
      </c>
      <c r="C24" s="172">
        <f t="shared" si="0"/>
        <v>371020</v>
      </c>
      <c r="D24" s="173">
        <v>371020</v>
      </c>
      <c r="E24" s="173">
        <v>371020</v>
      </c>
      <c r="F24" s="173"/>
      <c r="G24" s="173"/>
    </row>
    <row r="25" ht="15" customHeight="1" spans="1:7">
      <c r="A25" s="54" t="s">
        <v>173</v>
      </c>
      <c r="B25" s="54" t="s">
        <v>114</v>
      </c>
      <c r="C25" s="172">
        <f t="shared" si="0"/>
        <v>6840</v>
      </c>
      <c r="D25" s="173">
        <v>6840</v>
      </c>
      <c r="E25" s="173">
        <v>6840</v>
      </c>
      <c r="F25" s="173"/>
      <c r="G25" s="173"/>
    </row>
    <row r="26" ht="15" customHeight="1" spans="1:7">
      <c r="A26" s="54" t="s">
        <v>174</v>
      </c>
      <c r="B26" s="54" t="s">
        <v>115</v>
      </c>
      <c r="C26" s="172">
        <f t="shared" si="0"/>
        <v>513120</v>
      </c>
      <c r="D26" s="173">
        <v>513120</v>
      </c>
      <c r="E26" s="173">
        <v>513120</v>
      </c>
      <c r="F26" s="173"/>
      <c r="G26" s="173"/>
    </row>
    <row r="27" ht="15" customHeight="1" spans="1:7">
      <c r="A27" s="54" t="s">
        <v>175</v>
      </c>
      <c r="B27" s="54" t="s">
        <v>116</v>
      </c>
      <c r="C27" s="172">
        <f t="shared" si="0"/>
        <v>513120</v>
      </c>
      <c r="D27" s="173">
        <v>513120</v>
      </c>
      <c r="E27" s="173">
        <v>513120</v>
      </c>
      <c r="F27" s="173"/>
      <c r="G27" s="173"/>
    </row>
    <row r="28" ht="15" customHeight="1" spans="1:7">
      <c r="A28" s="54" t="s">
        <v>176</v>
      </c>
      <c r="B28" s="54" t="s">
        <v>117</v>
      </c>
      <c r="C28" s="172">
        <f t="shared" si="0"/>
        <v>513120</v>
      </c>
      <c r="D28" s="173">
        <v>513120</v>
      </c>
      <c r="E28" s="173">
        <v>513120</v>
      </c>
      <c r="F28" s="173"/>
      <c r="G28" s="173"/>
    </row>
    <row r="29" ht="18" customHeight="1" spans="1:7">
      <c r="A29" s="81" t="s">
        <v>177</v>
      </c>
      <c r="B29" s="174" t="s">
        <v>177</v>
      </c>
      <c r="C29" s="82">
        <f>C8+C18+C22+C26</f>
        <v>9886915</v>
      </c>
      <c r="D29" s="82">
        <f>D8+D18+D22+D26</f>
        <v>8810795</v>
      </c>
      <c r="E29" s="82">
        <f>E8+E18+E22+E26</f>
        <v>8567075</v>
      </c>
      <c r="F29" s="82">
        <f>F8+F18+F22+F26</f>
        <v>243720</v>
      </c>
      <c r="G29" s="82">
        <f>G8+G18+G22+G26</f>
        <v>1076120</v>
      </c>
    </row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:D10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5"/>
      <c r="B2" s="45"/>
      <c r="C2" s="45"/>
      <c r="D2" s="45"/>
      <c r="E2" s="44"/>
      <c r="F2" s="165" t="s">
        <v>178</v>
      </c>
    </row>
    <row r="3" ht="41.25" customHeight="1" spans="1:6">
      <c r="A3" s="166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112" t="s">
        <v>1</v>
      </c>
      <c r="B4" s="167"/>
      <c r="D4" s="45"/>
      <c r="E4" s="44"/>
      <c r="F4" s="65" t="s">
        <v>2</v>
      </c>
    </row>
    <row r="5" ht="27" customHeight="1" spans="1:6">
      <c r="A5" s="49" t="s">
        <v>179</v>
      </c>
      <c r="B5" s="49" t="s">
        <v>180</v>
      </c>
      <c r="C5" s="51" t="s">
        <v>181</v>
      </c>
      <c r="D5" s="49"/>
      <c r="E5" s="50"/>
      <c r="F5" s="49" t="s">
        <v>182</v>
      </c>
    </row>
    <row r="6" ht="28.5" customHeight="1" spans="1:6">
      <c r="A6" s="168"/>
      <c r="B6" s="53"/>
      <c r="C6" s="50" t="s">
        <v>58</v>
      </c>
      <c r="D6" s="50" t="s">
        <v>183</v>
      </c>
      <c r="E6" s="50" t="s">
        <v>184</v>
      </c>
      <c r="F6" s="52"/>
    </row>
    <row r="7" ht="17.25" customHeight="1" spans="1:6">
      <c r="A7" s="23" t="s">
        <v>82</v>
      </c>
      <c r="B7" s="23" t="s">
        <v>83</v>
      </c>
      <c r="C7" s="23" t="s">
        <v>84</v>
      </c>
      <c r="D7" s="23" t="s">
        <v>85</v>
      </c>
      <c r="E7" s="23" t="s">
        <v>86</v>
      </c>
      <c r="F7" s="23" t="s">
        <v>87</v>
      </c>
    </row>
    <row r="8" ht="17.25" customHeight="1" spans="1:6">
      <c r="A8" s="82"/>
      <c r="B8" s="82"/>
      <c r="C8" s="82"/>
      <c r="D8" s="82"/>
      <c r="E8" s="82"/>
      <c r="F8" s="82"/>
    </row>
    <row r="9" customHeight="1" spans="1:1">
      <c r="A9" t="s">
        <v>185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4"/>
  <sheetViews>
    <sheetView showZeros="0" topLeftCell="E1" workbookViewId="0">
      <pane ySplit="1" topLeftCell="A35" activePane="bottomLeft" state="frozen"/>
      <selection/>
      <selection pane="bottomLeft" activeCell="Q19" sqref="Q19"/>
    </sheetView>
  </sheetViews>
  <sheetFormatPr defaultColWidth="9.14166666666667" defaultRowHeight="14.25" customHeight="1"/>
  <cols>
    <col min="1" max="1" width="28.125" customWidth="1"/>
    <col min="2" max="2" width="32.85" style="136" customWidth="1"/>
    <col min="3" max="3" width="20.7083333333333" customWidth="1"/>
    <col min="4" max="4" width="31.2833333333333" customWidth="1"/>
    <col min="5" max="5" width="10.1416666666667" customWidth="1"/>
    <col min="6" max="6" width="17.575" style="136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37"/>
      <c r="C1" s="1"/>
      <c r="D1" s="1"/>
      <c r="E1" s="1"/>
      <c r="F1" s="13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6"/>
      <c r="C2" s="147"/>
      <c r="E2" s="148"/>
      <c r="F2" s="149"/>
      <c r="G2" s="148"/>
      <c r="H2" s="148"/>
      <c r="I2" s="84"/>
      <c r="J2" s="84"/>
      <c r="K2" s="84"/>
      <c r="L2" s="84"/>
      <c r="M2" s="84"/>
      <c r="N2" s="84"/>
      <c r="R2" s="84"/>
      <c r="V2" s="147"/>
      <c r="X2" s="3" t="s">
        <v>186</v>
      </c>
    </row>
    <row r="3" ht="45.75" customHeight="1" spans="1:24">
      <c r="A3" s="67" t="str">
        <f>"2025"&amp;"年部门基本支出预算表"</f>
        <v>2025年部门基本支出预算表</v>
      </c>
      <c r="B3" s="85"/>
      <c r="C3" s="67"/>
      <c r="D3" s="67"/>
      <c r="E3" s="67"/>
      <c r="F3" s="100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">
        <v>1</v>
      </c>
      <c r="B4" s="139"/>
      <c r="C4" s="150"/>
      <c r="D4" s="150"/>
      <c r="E4" s="150"/>
      <c r="F4" s="151"/>
      <c r="G4" s="150"/>
      <c r="H4" s="150"/>
      <c r="I4" s="86"/>
      <c r="J4" s="86"/>
      <c r="K4" s="86"/>
      <c r="L4" s="86"/>
      <c r="M4" s="86"/>
      <c r="N4" s="86"/>
      <c r="O4" s="7"/>
      <c r="P4" s="7"/>
      <c r="Q4" s="7"/>
      <c r="R4" s="86"/>
      <c r="V4" s="147"/>
      <c r="X4" s="3" t="s">
        <v>2</v>
      </c>
    </row>
    <row r="5" ht="18" customHeight="1" spans="1:24">
      <c r="A5" s="9" t="s">
        <v>187</v>
      </c>
      <c r="B5" s="9" t="s">
        <v>188</v>
      </c>
      <c r="C5" s="9" t="s">
        <v>189</v>
      </c>
      <c r="D5" s="9" t="s">
        <v>190</v>
      </c>
      <c r="E5" s="9" t="s">
        <v>191</v>
      </c>
      <c r="F5" s="9" t="s">
        <v>192</v>
      </c>
      <c r="G5" s="9" t="s">
        <v>193</v>
      </c>
      <c r="H5" s="9" t="s">
        <v>194</v>
      </c>
      <c r="I5" s="159" t="s">
        <v>195</v>
      </c>
      <c r="J5" s="109" t="s">
        <v>195</v>
      </c>
      <c r="K5" s="109"/>
      <c r="L5" s="109"/>
      <c r="M5" s="109"/>
      <c r="N5" s="109"/>
      <c r="O5" s="12"/>
      <c r="P5" s="12"/>
      <c r="Q5" s="12"/>
      <c r="R5" s="102" t="s">
        <v>62</v>
      </c>
      <c r="S5" s="109" t="s">
        <v>63</v>
      </c>
      <c r="T5" s="109"/>
      <c r="U5" s="109"/>
      <c r="V5" s="109"/>
      <c r="W5" s="109"/>
      <c r="X5" s="78"/>
    </row>
    <row r="6" ht="18" customHeight="1" spans="1:24">
      <c r="A6" s="14"/>
      <c r="B6" s="15"/>
      <c r="C6" s="128"/>
      <c r="D6" s="14"/>
      <c r="E6" s="14"/>
      <c r="F6" s="14"/>
      <c r="G6" s="14"/>
      <c r="H6" s="14"/>
      <c r="I6" s="126" t="s">
        <v>196</v>
      </c>
      <c r="J6" s="159" t="s">
        <v>59</v>
      </c>
      <c r="K6" s="109"/>
      <c r="L6" s="109"/>
      <c r="M6" s="109"/>
      <c r="N6" s="78"/>
      <c r="O6" s="11" t="s">
        <v>197</v>
      </c>
      <c r="P6" s="12"/>
      <c r="Q6" s="13"/>
      <c r="R6" s="9" t="s">
        <v>62</v>
      </c>
      <c r="S6" s="159" t="s">
        <v>63</v>
      </c>
      <c r="T6" s="102" t="s">
        <v>65</v>
      </c>
      <c r="U6" s="109" t="s">
        <v>63</v>
      </c>
      <c r="V6" s="102" t="s">
        <v>67</v>
      </c>
      <c r="W6" s="102" t="s">
        <v>68</v>
      </c>
      <c r="X6" s="164" t="s">
        <v>69</v>
      </c>
    </row>
    <row r="7" ht="19.5" customHeight="1" spans="1:24">
      <c r="A7" s="31"/>
      <c r="B7" s="15"/>
      <c r="C7" s="31"/>
      <c r="D7" s="31"/>
      <c r="E7" s="31"/>
      <c r="F7" s="15"/>
      <c r="G7" s="31"/>
      <c r="H7" s="31"/>
      <c r="I7" s="31"/>
      <c r="J7" s="160" t="s">
        <v>198</v>
      </c>
      <c r="K7" s="9" t="s">
        <v>199</v>
      </c>
      <c r="L7" s="9" t="s">
        <v>200</v>
      </c>
      <c r="M7" s="9" t="s">
        <v>201</v>
      </c>
      <c r="N7" s="9" t="s">
        <v>202</v>
      </c>
      <c r="O7" s="9" t="s">
        <v>59</v>
      </c>
      <c r="P7" s="9" t="s">
        <v>60</v>
      </c>
      <c r="Q7" s="9" t="s">
        <v>61</v>
      </c>
      <c r="R7" s="31"/>
      <c r="S7" s="9" t="s">
        <v>58</v>
      </c>
      <c r="T7" s="9" t="s">
        <v>65</v>
      </c>
      <c r="U7" s="9" t="s">
        <v>203</v>
      </c>
      <c r="V7" s="9" t="s">
        <v>67</v>
      </c>
      <c r="W7" s="9" t="s">
        <v>68</v>
      </c>
      <c r="X7" s="9" t="s">
        <v>69</v>
      </c>
    </row>
    <row r="8" ht="37.5" customHeight="1" spans="1:24">
      <c r="A8" s="152"/>
      <c r="B8" s="18"/>
      <c r="C8" s="152"/>
      <c r="D8" s="152"/>
      <c r="E8" s="152"/>
      <c r="F8" s="153"/>
      <c r="G8" s="152"/>
      <c r="H8" s="152"/>
      <c r="I8" s="152"/>
      <c r="J8" s="161" t="s">
        <v>58</v>
      </c>
      <c r="K8" s="17" t="s">
        <v>204</v>
      </c>
      <c r="L8" s="17" t="s">
        <v>200</v>
      </c>
      <c r="M8" s="17" t="s">
        <v>201</v>
      </c>
      <c r="N8" s="17" t="s">
        <v>202</v>
      </c>
      <c r="O8" s="17" t="s">
        <v>200</v>
      </c>
      <c r="P8" s="17" t="s">
        <v>201</v>
      </c>
      <c r="Q8" s="17" t="s">
        <v>202</v>
      </c>
      <c r="R8" s="17" t="s">
        <v>62</v>
      </c>
      <c r="S8" s="17" t="s">
        <v>58</v>
      </c>
      <c r="T8" s="17" t="s">
        <v>65</v>
      </c>
      <c r="U8" s="17" t="s">
        <v>203</v>
      </c>
      <c r="V8" s="17" t="s">
        <v>67</v>
      </c>
      <c r="W8" s="17" t="s">
        <v>68</v>
      </c>
      <c r="X8" s="17" t="s">
        <v>69</v>
      </c>
    </row>
    <row r="9" customHeight="1" spans="1:24">
      <c r="A9" s="38">
        <v>1</v>
      </c>
      <c r="B9" s="49">
        <v>2</v>
      </c>
      <c r="C9" s="38">
        <v>3</v>
      </c>
      <c r="D9" s="38">
        <v>4</v>
      </c>
      <c r="E9" s="38">
        <v>5</v>
      </c>
      <c r="F9" s="49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ht="33" customHeight="1" spans="1:24">
      <c r="A10" s="38" t="s">
        <v>205</v>
      </c>
      <c r="B10" s="49" t="s">
        <v>70</v>
      </c>
      <c r="C10" s="38" t="s">
        <v>206</v>
      </c>
      <c r="D10" s="38" t="s">
        <v>207</v>
      </c>
      <c r="E10" s="154">
        <v>2050204</v>
      </c>
      <c r="F10" s="155" t="s">
        <v>104</v>
      </c>
      <c r="G10" s="154">
        <v>30308</v>
      </c>
      <c r="H10" s="156" t="s">
        <v>208</v>
      </c>
      <c r="I10" s="162">
        <v>486400</v>
      </c>
      <c r="J10" s="162">
        <v>486400</v>
      </c>
      <c r="K10" s="38"/>
      <c r="L10" s="38"/>
      <c r="M10" s="162">
        <v>486400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ht="33" customHeight="1" spans="1:24">
      <c r="A11" s="38" t="s">
        <v>205</v>
      </c>
      <c r="B11" s="49" t="s">
        <v>70</v>
      </c>
      <c r="C11" s="38" t="s">
        <v>209</v>
      </c>
      <c r="D11" s="38" t="s">
        <v>207</v>
      </c>
      <c r="E11" s="154">
        <v>2050204</v>
      </c>
      <c r="F11" s="155" t="s">
        <v>104</v>
      </c>
      <c r="G11" s="154">
        <v>30308</v>
      </c>
      <c r="H11" s="156" t="s">
        <v>208</v>
      </c>
      <c r="I11" s="162">
        <v>62720</v>
      </c>
      <c r="J11" s="162">
        <v>62720</v>
      </c>
      <c r="K11" s="38"/>
      <c r="L11" s="38"/>
      <c r="M11" s="162">
        <v>62720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ht="33" customHeight="1" spans="1:24">
      <c r="A12" s="38" t="s">
        <v>205</v>
      </c>
      <c r="B12" s="49" t="s">
        <v>70</v>
      </c>
      <c r="C12" s="38" t="s">
        <v>210</v>
      </c>
      <c r="D12" s="38" t="s">
        <v>207</v>
      </c>
      <c r="E12" s="154">
        <v>2050302</v>
      </c>
      <c r="F12" s="155" t="s">
        <v>106</v>
      </c>
      <c r="G12" s="154">
        <v>30308</v>
      </c>
      <c r="H12" s="156" t="s">
        <v>208</v>
      </c>
      <c r="I12" s="162">
        <v>153600</v>
      </c>
      <c r="J12" s="162">
        <v>153600</v>
      </c>
      <c r="K12" s="38"/>
      <c r="L12" s="38"/>
      <c r="M12" s="162">
        <v>153600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ht="33" customHeight="1" spans="1:24">
      <c r="A13" s="38" t="s">
        <v>205</v>
      </c>
      <c r="B13" s="49" t="s">
        <v>70</v>
      </c>
      <c r="C13" s="38" t="s">
        <v>211</v>
      </c>
      <c r="D13" s="38" t="s">
        <v>207</v>
      </c>
      <c r="E13" s="154">
        <v>2050302</v>
      </c>
      <c r="F13" s="155" t="s">
        <v>106</v>
      </c>
      <c r="G13" s="154">
        <v>30308</v>
      </c>
      <c r="H13" s="156" t="s">
        <v>208</v>
      </c>
      <c r="I13" s="162">
        <v>512000</v>
      </c>
      <c r="J13" s="162">
        <v>512000</v>
      </c>
      <c r="K13" s="38"/>
      <c r="L13" s="38"/>
      <c r="M13" s="162">
        <v>512000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ht="33" customHeight="1" spans="1:24">
      <c r="A14" s="38" t="s">
        <v>205</v>
      </c>
      <c r="B14" s="49" t="s">
        <v>70</v>
      </c>
      <c r="C14" s="38" t="s">
        <v>212</v>
      </c>
      <c r="D14" s="38" t="s">
        <v>117</v>
      </c>
      <c r="E14" s="154">
        <v>2210201</v>
      </c>
      <c r="F14" s="155" t="s">
        <v>117</v>
      </c>
      <c r="G14" s="154">
        <v>30113</v>
      </c>
      <c r="H14" s="156" t="s">
        <v>117</v>
      </c>
      <c r="I14" s="162">
        <v>513120</v>
      </c>
      <c r="J14" s="162">
        <v>513120</v>
      </c>
      <c r="K14" s="38"/>
      <c r="L14" s="38"/>
      <c r="M14" s="162">
        <v>513120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ht="33" customHeight="1" spans="1:24">
      <c r="A15" s="38" t="s">
        <v>205</v>
      </c>
      <c r="B15" s="49" t="s">
        <v>70</v>
      </c>
      <c r="C15" s="38" t="s">
        <v>213</v>
      </c>
      <c r="D15" s="38" t="s">
        <v>214</v>
      </c>
      <c r="E15" s="154">
        <v>2080505</v>
      </c>
      <c r="F15" s="155" t="s">
        <v>110</v>
      </c>
      <c r="G15" s="154">
        <v>30108</v>
      </c>
      <c r="H15" s="156" t="s">
        <v>215</v>
      </c>
      <c r="I15" s="162">
        <v>509406</v>
      </c>
      <c r="J15" s="162">
        <v>509406</v>
      </c>
      <c r="K15" s="38"/>
      <c r="L15" s="38"/>
      <c r="M15" s="162">
        <v>509406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ht="33" customHeight="1" spans="1:24">
      <c r="A16" s="38" t="s">
        <v>205</v>
      </c>
      <c r="B16" s="49" t="s">
        <v>70</v>
      </c>
      <c r="C16" s="38" t="s">
        <v>216</v>
      </c>
      <c r="D16" s="38" t="s">
        <v>214</v>
      </c>
      <c r="E16" s="154">
        <v>2101102</v>
      </c>
      <c r="F16" s="155" t="s">
        <v>113</v>
      </c>
      <c r="G16" s="154">
        <v>30110</v>
      </c>
      <c r="H16" s="156" t="s">
        <v>217</v>
      </c>
      <c r="I16" s="162">
        <v>371020</v>
      </c>
      <c r="J16" s="162">
        <v>371020</v>
      </c>
      <c r="K16" s="38"/>
      <c r="L16" s="38"/>
      <c r="M16" s="162">
        <v>371020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ht="33" customHeight="1" spans="1:24">
      <c r="A17" s="38" t="s">
        <v>205</v>
      </c>
      <c r="B17" s="49" t="s">
        <v>70</v>
      </c>
      <c r="C17" s="38" t="s">
        <v>218</v>
      </c>
      <c r="D17" s="38" t="s">
        <v>214</v>
      </c>
      <c r="E17" s="154">
        <v>2050199</v>
      </c>
      <c r="F17" s="155" t="s">
        <v>99</v>
      </c>
      <c r="G17" s="154">
        <v>30112</v>
      </c>
      <c r="H17" s="156" t="s">
        <v>219</v>
      </c>
      <c r="I17" s="162">
        <v>15876</v>
      </c>
      <c r="J17" s="162">
        <v>15876</v>
      </c>
      <c r="K17" s="38"/>
      <c r="L17" s="38"/>
      <c r="M17" s="162">
        <v>15876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ht="33" customHeight="1" spans="1:24">
      <c r="A18" s="38" t="s">
        <v>205</v>
      </c>
      <c r="B18" s="49" t="s">
        <v>70</v>
      </c>
      <c r="C18" s="38" t="s">
        <v>220</v>
      </c>
      <c r="D18" s="38" t="s">
        <v>214</v>
      </c>
      <c r="E18" s="154">
        <v>2101199</v>
      </c>
      <c r="F18" s="155" t="s">
        <v>114</v>
      </c>
      <c r="G18" s="154">
        <v>30112</v>
      </c>
      <c r="H18" s="156" t="s">
        <v>219</v>
      </c>
      <c r="I18" s="162">
        <v>6840</v>
      </c>
      <c r="J18" s="162">
        <v>6840</v>
      </c>
      <c r="K18" s="38"/>
      <c r="L18" s="38"/>
      <c r="M18" s="162">
        <v>6840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ht="33" customHeight="1" spans="1:24">
      <c r="A19" s="38" t="s">
        <v>205</v>
      </c>
      <c r="B19" s="49" t="s">
        <v>70</v>
      </c>
      <c r="C19" s="38" t="s">
        <v>221</v>
      </c>
      <c r="D19" s="38" t="s">
        <v>222</v>
      </c>
      <c r="E19" s="154">
        <v>2050199</v>
      </c>
      <c r="F19" s="155" t="s">
        <v>99</v>
      </c>
      <c r="G19" s="154">
        <v>30228</v>
      </c>
      <c r="H19" s="156" t="s">
        <v>222</v>
      </c>
      <c r="I19" s="162">
        <v>21060</v>
      </c>
      <c r="J19" s="162">
        <v>21060</v>
      </c>
      <c r="K19" s="38"/>
      <c r="L19" s="38"/>
      <c r="M19" s="162">
        <v>21060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ht="33" customHeight="1" spans="1:24">
      <c r="A20" s="38" t="s">
        <v>205</v>
      </c>
      <c r="B20" s="49" t="s">
        <v>70</v>
      </c>
      <c r="C20" s="38" t="s">
        <v>223</v>
      </c>
      <c r="D20" s="38" t="s">
        <v>224</v>
      </c>
      <c r="E20" s="154">
        <v>2050199</v>
      </c>
      <c r="F20" s="155" t="s">
        <v>99</v>
      </c>
      <c r="G20" s="154">
        <v>30201</v>
      </c>
      <c r="H20" s="156" t="s">
        <v>225</v>
      </c>
      <c r="I20" s="162">
        <v>58000</v>
      </c>
      <c r="J20" s="162">
        <v>58000</v>
      </c>
      <c r="K20" s="38"/>
      <c r="L20" s="38"/>
      <c r="M20" s="162">
        <v>58000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ht="33" customHeight="1" spans="1:24">
      <c r="A21" s="38" t="s">
        <v>205</v>
      </c>
      <c r="B21" s="49" t="s">
        <v>70</v>
      </c>
      <c r="C21" s="38" t="s">
        <v>226</v>
      </c>
      <c r="D21" s="38" t="s">
        <v>224</v>
      </c>
      <c r="E21" s="154">
        <v>2050199</v>
      </c>
      <c r="F21" s="155" t="s">
        <v>99</v>
      </c>
      <c r="G21" s="154">
        <v>30205</v>
      </c>
      <c r="H21" s="156" t="s">
        <v>227</v>
      </c>
      <c r="I21" s="162">
        <v>7101</v>
      </c>
      <c r="J21" s="162">
        <v>7101</v>
      </c>
      <c r="K21" s="38"/>
      <c r="L21" s="38"/>
      <c r="M21" s="162">
        <v>7101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ht="33" customHeight="1" spans="1:24">
      <c r="A22" s="38" t="s">
        <v>205</v>
      </c>
      <c r="B22" s="49" t="s">
        <v>70</v>
      </c>
      <c r="C22" s="38" t="s">
        <v>228</v>
      </c>
      <c r="D22" s="38" t="s">
        <v>224</v>
      </c>
      <c r="E22" s="154">
        <v>2050199</v>
      </c>
      <c r="F22" s="155" t="s">
        <v>99</v>
      </c>
      <c r="G22" s="154">
        <v>30205</v>
      </c>
      <c r="H22" s="156" t="s">
        <v>227</v>
      </c>
      <c r="I22" s="162">
        <v>10000</v>
      </c>
      <c r="J22" s="162">
        <v>10000</v>
      </c>
      <c r="K22" s="38"/>
      <c r="L22" s="38"/>
      <c r="M22" s="162">
        <v>10000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ht="33" customHeight="1" spans="1:24">
      <c r="A23" s="38" t="s">
        <v>205</v>
      </c>
      <c r="B23" s="49" t="s">
        <v>70</v>
      </c>
      <c r="C23" s="38" t="s">
        <v>229</v>
      </c>
      <c r="D23" s="38" t="s">
        <v>224</v>
      </c>
      <c r="E23" s="154">
        <v>2050199</v>
      </c>
      <c r="F23" s="155" t="s">
        <v>99</v>
      </c>
      <c r="G23" s="154">
        <v>30206</v>
      </c>
      <c r="H23" s="156" t="s">
        <v>230</v>
      </c>
      <c r="I23" s="162">
        <v>11070</v>
      </c>
      <c r="J23" s="162">
        <v>11070</v>
      </c>
      <c r="K23" s="38"/>
      <c r="L23" s="38"/>
      <c r="M23" s="162">
        <v>11070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ht="33" customHeight="1" spans="1:24">
      <c r="A24" s="38" t="s">
        <v>205</v>
      </c>
      <c r="B24" s="49" t="s">
        <v>70</v>
      </c>
      <c r="C24" s="38" t="s">
        <v>231</v>
      </c>
      <c r="D24" s="38" t="s">
        <v>224</v>
      </c>
      <c r="E24" s="154">
        <v>2050199</v>
      </c>
      <c r="F24" s="155" t="s">
        <v>99</v>
      </c>
      <c r="G24" s="154">
        <v>30207</v>
      </c>
      <c r="H24" s="156" t="s">
        <v>232</v>
      </c>
      <c r="I24" s="162">
        <v>840</v>
      </c>
      <c r="J24" s="162">
        <v>840</v>
      </c>
      <c r="K24" s="38"/>
      <c r="L24" s="38"/>
      <c r="M24" s="162">
        <v>840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ht="33" customHeight="1" spans="1:24">
      <c r="A25" s="38" t="s">
        <v>205</v>
      </c>
      <c r="B25" s="49" t="s">
        <v>70</v>
      </c>
      <c r="C25" s="38" t="s">
        <v>233</v>
      </c>
      <c r="D25" s="38" t="s">
        <v>224</v>
      </c>
      <c r="E25" s="154">
        <v>2050199</v>
      </c>
      <c r="F25" s="155" t="s">
        <v>99</v>
      </c>
      <c r="G25" s="154">
        <v>30211</v>
      </c>
      <c r="H25" s="156" t="s">
        <v>234</v>
      </c>
      <c r="I25" s="162">
        <v>47449</v>
      </c>
      <c r="J25" s="162">
        <v>47449</v>
      </c>
      <c r="K25" s="38"/>
      <c r="L25" s="38"/>
      <c r="M25" s="162">
        <v>47449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ht="33" customHeight="1" spans="1:24">
      <c r="A26" s="38" t="s">
        <v>205</v>
      </c>
      <c r="B26" s="49" t="s">
        <v>70</v>
      </c>
      <c r="C26" s="38" t="s">
        <v>235</v>
      </c>
      <c r="D26" s="38" t="s">
        <v>224</v>
      </c>
      <c r="E26" s="154">
        <v>2050199</v>
      </c>
      <c r="F26" s="155" t="s">
        <v>99</v>
      </c>
      <c r="G26" s="154">
        <v>30229</v>
      </c>
      <c r="H26" s="156" t="s">
        <v>236</v>
      </c>
      <c r="I26" s="162">
        <v>81000</v>
      </c>
      <c r="J26" s="162">
        <v>81000</v>
      </c>
      <c r="K26" s="38"/>
      <c r="L26" s="38"/>
      <c r="M26" s="162">
        <v>81000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ht="33" customHeight="1" spans="1:24">
      <c r="A27" s="38" t="s">
        <v>205</v>
      </c>
      <c r="B27" s="49" t="s">
        <v>70</v>
      </c>
      <c r="C27" s="38" t="s">
        <v>237</v>
      </c>
      <c r="D27" s="38" t="s">
        <v>224</v>
      </c>
      <c r="E27" s="154">
        <v>2080502</v>
      </c>
      <c r="F27" s="155" t="s">
        <v>109</v>
      </c>
      <c r="G27" s="154">
        <v>30299</v>
      </c>
      <c r="H27" s="156" t="s">
        <v>238</v>
      </c>
      <c r="I27" s="162">
        <v>1200</v>
      </c>
      <c r="J27" s="162">
        <v>1200</v>
      </c>
      <c r="K27" s="38"/>
      <c r="L27" s="38"/>
      <c r="M27" s="162">
        <v>1200</v>
      </c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ht="33" customHeight="1" spans="1:24">
      <c r="A28" s="38" t="s">
        <v>205</v>
      </c>
      <c r="B28" s="49" t="s">
        <v>70</v>
      </c>
      <c r="C28" s="38" t="s">
        <v>239</v>
      </c>
      <c r="D28" s="38" t="s">
        <v>240</v>
      </c>
      <c r="E28" s="154">
        <v>2050199</v>
      </c>
      <c r="F28" s="155" t="s">
        <v>99</v>
      </c>
      <c r="G28" s="154">
        <v>30103</v>
      </c>
      <c r="H28" s="156" t="s">
        <v>241</v>
      </c>
      <c r="I28" s="162">
        <v>928800</v>
      </c>
      <c r="J28" s="162">
        <v>928800</v>
      </c>
      <c r="K28" s="38"/>
      <c r="L28" s="38"/>
      <c r="M28" s="162">
        <v>928800</v>
      </c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ht="33" customHeight="1" spans="1:24">
      <c r="A29" s="38" t="s">
        <v>205</v>
      </c>
      <c r="B29" s="49" t="s">
        <v>70</v>
      </c>
      <c r="C29" s="38" t="s">
        <v>242</v>
      </c>
      <c r="D29" s="38" t="s">
        <v>240</v>
      </c>
      <c r="E29" s="154">
        <v>2050199</v>
      </c>
      <c r="F29" s="155" t="s">
        <v>99</v>
      </c>
      <c r="G29" s="154">
        <v>30107</v>
      </c>
      <c r="H29" s="156" t="s">
        <v>243</v>
      </c>
      <c r="I29" s="162">
        <v>259200</v>
      </c>
      <c r="J29" s="162">
        <v>259200</v>
      </c>
      <c r="K29" s="38"/>
      <c r="L29" s="38"/>
      <c r="M29" s="162">
        <v>259200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ht="33" customHeight="1" spans="1:24">
      <c r="A30" s="38" t="s">
        <v>205</v>
      </c>
      <c r="B30" s="49" t="s">
        <v>70</v>
      </c>
      <c r="C30" s="38" t="s">
        <v>244</v>
      </c>
      <c r="D30" s="38" t="s">
        <v>240</v>
      </c>
      <c r="E30" s="154">
        <v>2050199</v>
      </c>
      <c r="F30" s="155" t="s">
        <v>99</v>
      </c>
      <c r="G30" s="154">
        <v>30107</v>
      </c>
      <c r="H30" s="156" t="s">
        <v>243</v>
      </c>
      <c r="I30" s="162">
        <v>226800</v>
      </c>
      <c r="J30" s="162">
        <v>226800</v>
      </c>
      <c r="K30" s="38"/>
      <c r="L30" s="38"/>
      <c r="M30" s="162">
        <v>226800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ht="33" customHeight="1" spans="1:24">
      <c r="A31" s="38" t="s">
        <v>205</v>
      </c>
      <c r="B31" s="49" t="s">
        <v>70</v>
      </c>
      <c r="C31" s="38" t="s">
        <v>245</v>
      </c>
      <c r="D31" s="38" t="s">
        <v>246</v>
      </c>
      <c r="E31" s="154">
        <v>2080502</v>
      </c>
      <c r="F31" s="155" t="s">
        <v>109</v>
      </c>
      <c r="G31" s="154">
        <v>30229</v>
      </c>
      <c r="H31" s="156" t="s">
        <v>236</v>
      </c>
      <c r="I31" s="162">
        <v>6000</v>
      </c>
      <c r="J31" s="162">
        <v>6000</v>
      </c>
      <c r="K31" s="38"/>
      <c r="L31" s="38"/>
      <c r="M31" s="162">
        <v>6000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ht="33" customHeight="1" spans="1:24">
      <c r="A32" s="38" t="s">
        <v>205</v>
      </c>
      <c r="B32" s="49" t="s">
        <v>70</v>
      </c>
      <c r="C32" s="38" t="s">
        <v>247</v>
      </c>
      <c r="D32" s="38" t="s">
        <v>248</v>
      </c>
      <c r="E32" s="154">
        <v>2080502</v>
      </c>
      <c r="F32" s="155" t="s">
        <v>109</v>
      </c>
      <c r="G32" s="154">
        <v>30305</v>
      </c>
      <c r="H32" s="156" t="s">
        <v>249</v>
      </c>
      <c r="I32" s="162">
        <v>40800</v>
      </c>
      <c r="J32" s="162">
        <v>40800</v>
      </c>
      <c r="K32" s="38"/>
      <c r="L32" s="38"/>
      <c r="M32" s="162">
        <v>40800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ht="33" customHeight="1" spans="1:24">
      <c r="A33" s="38" t="s">
        <v>205</v>
      </c>
      <c r="B33" s="49" t="s">
        <v>70</v>
      </c>
      <c r="C33" s="38" t="s">
        <v>250</v>
      </c>
      <c r="D33" s="38" t="s">
        <v>251</v>
      </c>
      <c r="E33" s="154">
        <v>2050201</v>
      </c>
      <c r="F33" s="155" t="s">
        <v>101</v>
      </c>
      <c r="G33" s="154">
        <v>30308</v>
      </c>
      <c r="H33" s="156" t="s">
        <v>208</v>
      </c>
      <c r="I33" s="162">
        <v>100000</v>
      </c>
      <c r="J33" s="162">
        <v>100000</v>
      </c>
      <c r="K33" s="38"/>
      <c r="L33" s="38"/>
      <c r="M33" s="162">
        <v>100000</v>
      </c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ht="33" customHeight="1" spans="1:24">
      <c r="A34" s="38" t="s">
        <v>205</v>
      </c>
      <c r="B34" s="49" t="s">
        <v>70</v>
      </c>
      <c r="C34" s="38" t="s">
        <v>252</v>
      </c>
      <c r="D34" s="38" t="s">
        <v>251</v>
      </c>
      <c r="E34" s="154">
        <v>2050202</v>
      </c>
      <c r="F34" s="155" t="s">
        <v>102</v>
      </c>
      <c r="G34" s="154">
        <v>30308</v>
      </c>
      <c r="H34" s="156" t="s">
        <v>208</v>
      </c>
      <c r="I34" s="162">
        <v>858400</v>
      </c>
      <c r="J34" s="162">
        <v>858400</v>
      </c>
      <c r="K34" s="38"/>
      <c r="L34" s="38"/>
      <c r="M34" s="162">
        <v>858400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ht="33" customHeight="1" spans="1:24">
      <c r="A35" s="38" t="s">
        <v>205</v>
      </c>
      <c r="B35" s="49" t="s">
        <v>70</v>
      </c>
      <c r="C35" s="38" t="s">
        <v>253</v>
      </c>
      <c r="D35" s="38" t="s">
        <v>251</v>
      </c>
      <c r="E35" s="154">
        <v>2050203</v>
      </c>
      <c r="F35" s="155" t="s">
        <v>103</v>
      </c>
      <c r="G35" s="154">
        <v>30308</v>
      </c>
      <c r="H35" s="156" t="s">
        <v>208</v>
      </c>
      <c r="I35" s="162">
        <v>616560</v>
      </c>
      <c r="J35" s="162">
        <v>616560</v>
      </c>
      <c r="K35" s="38"/>
      <c r="L35" s="38"/>
      <c r="M35" s="162">
        <v>616560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ht="33" customHeight="1" spans="1:24">
      <c r="A36" s="38" t="s">
        <v>205</v>
      </c>
      <c r="B36" s="49" t="s">
        <v>70</v>
      </c>
      <c r="C36" s="38" t="s">
        <v>254</v>
      </c>
      <c r="D36" s="38" t="s">
        <v>251</v>
      </c>
      <c r="E36" s="154">
        <v>2050204</v>
      </c>
      <c r="F36" s="155" t="s">
        <v>104</v>
      </c>
      <c r="G36" s="154">
        <v>30308</v>
      </c>
      <c r="H36" s="156" t="s">
        <v>208</v>
      </c>
      <c r="I36" s="162">
        <v>96000</v>
      </c>
      <c r="J36" s="162">
        <v>96000</v>
      </c>
      <c r="K36" s="38"/>
      <c r="L36" s="38"/>
      <c r="M36" s="162">
        <v>96000</v>
      </c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ht="33" customHeight="1" spans="1:24">
      <c r="A37" s="38" t="s">
        <v>205</v>
      </c>
      <c r="B37" s="49" t="s">
        <v>70</v>
      </c>
      <c r="C37" s="38" t="s">
        <v>255</v>
      </c>
      <c r="D37" s="38" t="s">
        <v>256</v>
      </c>
      <c r="E37" s="154">
        <v>2050199</v>
      </c>
      <c r="F37" s="155" t="s">
        <v>99</v>
      </c>
      <c r="G37" s="154">
        <v>30101</v>
      </c>
      <c r="H37" s="156" t="s">
        <v>257</v>
      </c>
      <c r="I37" s="162">
        <v>1373004</v>
      </c>
      <c r="J37" s="162">
        <v>1373004</v>
      </c>
      <c r="K37" s="38"/>
      <c r="L37" s="38"/>
      <c r="M37" s="162">
        <v>1373004</v>
      </c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ht="33" customHeight="1" spans="1:24">
      <c r="A38" s="38" t="s">
        <v>205</v>
      </c>
      <c r="B38" s="49" t="s">
        <v>70</v>
      </c>
      <c r="C38" s="38" t="s">
        <v>258</v>
      </c>
      <c r="D38" s="38" t="s">
        <v>256</v>
      </c>
      <c r="E38" s="154">
        <v>2050199</v>
      </c>
      <c r="F38" s="155" t="s">
        <v>99</v>
      </c>
      <c r="G38" s="154">
        <v>30102</v>
      </c>
      <c r="H38" s="156" t="s">
        <v>259</v>
      </c>
      <c r="I38" s="162">
        <v>557052</v>
      </c>
      <c r="J38" s="162">
        <v>557052</v>
      </c>
      <c r="K38" s="38"/>
      <c r="L38" s="38"/>
      <c r="M38" s="162">
        <v>557052</v>
      </c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ht="33" customHeight="1" spans="1:24">
      <c r="A39" s="38" t="s">
        <v>205</v>
      </c>
      <c r="B39" s="49" t="s">
        <v>70</v>
      </c>
      <c r="C39" s="38" t="s">
        <v>260</v>
      </c>
      <c r="D39" s="38" t="s">
        <v>256</v>
      </c>
      <c r="E39" s="154">
        <v>2050199</v>
      </c>
      <c r="F39" s="155" t="s">
        <v>99</v>
      </c>
      <c r="G39" s="154">
        <v>30103</v>
      </c>
      <c r="H39" s="156" t="s">
        <v>241</v>
      </c>
      <c r="I39" s="162">
        <v>114417</v>
      </c>
      <c r="J39" s="162">
        <v>114417</v>
      </c>
      <c r="K39" s="38"/>
      <c r="L39" s="38"/>
      <c r="M39" s="162">
        <v>114417</v>
      </c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ht="33" customHeight="1" spans="1:24">
      <c r="A40" s="38" t="s">
        <v>205</v>
      </c>
      <c r="B40" s="49" t="s">
        <v>70</v>
      </c>
      <c r="C40" s="38" t="s">
        <v>261</v>
      </c>
      <c r="D40" s="38" t="s">
        <v>256</v>
      </c>
      <c r="E40" s="154">
        <v>2050199</v>
      </c>
      <c r="F40" s="155" t="s">
        <v>99</v>
      </c>
      <c r="G40" s="154">
        <v>30107</v>
      </c>
      <c r="H40" s="156" t="s">
        <v>243</v>
      </c>
      <c r="I40" s="162">
        <v>496140</v>
      </c>
      <c r="J40" s="162">
        <v>496140</v>
      </c>
      <c r="K40" s="38"/>
      <c r="L40" s="38"/>
      <c r="M40" s="162">
        <v>496140</v>
      </c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ht="33" customHeight="1" spans="1:24">
      <c r="A41" s="38" t="s">
        <v>205</v>
      </c>
      <c r="B41" s="49" t="s">
        <v>70</v>
      </c>
      <c r="C41" s="38" t="s">
        <v>262</v>
      </c>
      <c r="D41" s="38" t="s">
        <v>256</v>
      </c>
      <c r="E41" s="154">
        <v>2050199</v>
      </c>
      <c r="F41" s="155" t="s">
        <v>99</v>
      </c>
      <c r="G41" s="154">
        <v>30107</v>
      </c>
      <c r="H41" s="156" t="s">
        <v>243</v>
      </c>
      <c r="I41" s="162">
        <v>268920</v>
      </c>
      <c r="J41" s="162">
        <v>268920</v>
      </c>
      <c r="K41" s="38"/>
      <c r="L41" s="38"/>
      <c r="M41" s="162">
        <v>268920</v>
      </c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ht="17.25" customHeight="1" spans="1:24">
      <c r="A42" s="35" t="s">
        <v>177</v>
      </c>
      <c r="B42" s="140"/>
      <c r="C42" s="157"/>
      <c r="D42" s="157"/>
      <c r="E42" s="157"/>
      <c r="F42" s="27"/>
      <c r="G42" s="157"/>
      <c r="H42" s="158"/>
      <c r="I42" s="163">
        <f t="shared" ref="I42:M42" si="0">SUM(I10:I41)</f>
        <v>8810795</v>
      </c>
      <c r="J42" s="163">
        <f t="shared" si="0"/>
        <v>8810795</v>
      </c>
      <c r="K42" s="82"/>
      <c r="L42" s="82"/>
      <c r="M42" s="163">
        <f t="shared" si="0"/>
        <v>8810795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</row>
    <row r="64" customHeight="1" spans="2:2">
      <c r="B64" s="136">
        <v>10843785</v>
      </c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5"/>
  <sheetViews>
    <sheetView showZeros="0" workbookViewId="0">
      <pane ySplit="1" topLeftCell="A3" activePane="bottomLeft" state="frozen"/>
      <selection/>
      <selection pane="bottomLeft" activeCell="C15" sqref="C15"/>
    </sheetView>
  </sheetViews>
  <sheetFormatPr defaultColWidth="9.14166666666667" defaultRowHeight="14.25" customHeight="1"/>
  <cols>
    <col min="1" max="1" width="16.375" customWidth="1"/>
    <col min="2" max="2" width="25.625" customWidth="1"/>
    <col min="3" max="3" width="28.75" customWidth="1"/>
    <col min="4" max="4" width="26.875" style="136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3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8"/>
      <c r="E2" s="2"/>
      <c r="F2" s="2"/>
      <c r="G2" s="2"/>
      <c r="H2" s="2"/>
      <c r="U2" s="138"/>
      <c r="W2" s="145" t="s">
        <v>263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8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139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8"/>
      <c r="W4" s="119" t="s">
        <v>2</v>
      </c>
    </row>
    <row r="5" ht="21.75" customHeight="1" spans="1:23">
      <c r="A5" s="9" t="s">
        <v>264</v>
      </c>
      <c r="B5" s="10" t="s">
        <v>189</v>
      </c>
      <c r="C5" s="9" t="s">
        <v>190</v>
      </c>
      <c r="D5" s="9" t="s">
        <v>265</v>
      </c>
      <c r="E5" s="10" t="s">
        <v>191</v>
      </c>
      <c r="F5" s="10" t="s">
        <v>192</v>
      </c>
      <c r="G5" s="10" t="s">
        <v>266</v>
      </c>
      <c r="H5" s="10" t="s">
        <v>267</v>
      </c>
      <c r="I5" s="30" t="s">
        <v>56</v>
      </c>
      <c r="J5" s="11" t="s">
        <v>268</v>
      </c>
      <c r="K5" s="12"/>
      <c r="L5" s="12"/>
      <c r="M5" s="13"/>
      <c r="N5" s="11" t="s">
        <v>197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1"/>
      <c r="C6" s="14"/>
      <c r="D6" s="14"/>
      <c r="E6" s="15"/>
      <c r="F6" s="15"/>
      <c r="G6" s="15"/>
      <c r="H6" s="15"/>
      <c r="I6" s="31"/>
      <c r="J6" s="141" t="s">
        <v>59</v>
      </c>
      <c r="K6" s="142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203</v>
      </c>
      <c r="U6" s="10" t="s">
        <v>67</v>
      </c>
      <c r="V6" s="10" t="s">
        <v>68</v>
      </c>
      <c r="W6" s="10" t="s">
        <v>69</v>
      </c>
    </row>
    <row r="7" ht="21" customHeight="1" spans="1:23">
      <c r="A7" s="31"/>
      <c r="B7" s="31"/>
      <c r="C7" s="31"/>
      <c r="D7" s="15"/>
      <c r="E7" s="31"/>
      <c r="F7" s="31"/>
      <c r="G7" s="31"/>
      <c r="H7" s="31"/>
      <c r="I7" s="31"/>
      <c r="J7" s="143" t="s">
        <v>58</v>
      </c>
      <c r="K7" s="144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58</v>
      </c>
      <c r="K8" s="68" t="s">
        <v>269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134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27" customHeight="1" spans="1:23">
      <c r="A10" s="20" t="s">
        <v>270</v>
      </c>
      <c r="B10" s="131" t="s">
        <v>271</v>
      </c>
      <c r="C10" s="20" t="s">
        <v>272</v>
      </c>
      <c r="D10" s="134" t="s">
        <v>70</v>
      </c>
      <c r="E10" s="21" t="s">
        <v>158</v>
      </c>
      <c r="F10" s="21" t="s">
        <v>99</v>
      </c>
      <c r="G10" s="21" t="s">
        <v>273</v>
      </c>
      <c r="H10" s="21" t="s">
        <v>238</v>
      </c>
      <c r="I10" s="24">
        <v>26112</v>
      </c>
      <c r="J10" s="24">
        <v>26112</v>
      </c>
      <c r="K10" s="24">
        <v>26112</v>
      </c>
      <c r="L10" s="38"/>
      <c r="M10" s="38"/>
      <c r="N10" s="38"/>
      <c r="O10" s="38"/>
      <c r="P10" s="38"/>
      <c r="Q10" s="38"/>
      <c r="R10" s="38"/>
      <c r="S10" s="38"/>
      <c r="T10" s="38"/>
      <c r="U10" s="20"/>
      <c r="V10" s="38"/>
      <c r="W10" s="20"/>
    </row>
    <row r="11" ht="26" customHeight="1" spans="1:23">
      <c r="A11" s="20" t="s">
        <v>270</v>
      </c>
      <c r="B11" s="131" t="s">
        <v>274</v>
      </c>
      <c r="C11" s="20" t="s">
        <v>275</v>
      </c>
      <c r="D11" s="134" t="s">
        <v>70</v>
      </c>
      <c r="E11" s="21" t="s">
        <v>161</v>
      </c>
      <c r="F11" s="21" t="s">
        <v>102</v>
      </c>
      <c r="G11" s="21" t="s">
        <v>276</v>
      </c>
      <c r="H11" s="21" t="s">
        <v>225</v>
      </c>
      <c r="I11" s="24">
        <v>554220</v>
      </c>
      <c r="J11" s="24">
        <v>554220</v>
      </c>
      <c r="K11" s="24">
        <v>554220</v>
      </c>
      <c r="L11" s="38"/>
      <c r="M11" s="38"/>
      <c r="N11" s="38"/>
      <c r="O11" s="38"/>
      <c r="P11" s="38"/>
      <c r="Q11" s="38"/>
      <c r="R11" s="38"/>
      <c r="S11" s="38"/>
      <c r="T11" s="38"/>
      <c r="U11" s="20"/>
      <c r="V11" s="38"/>
      <c r="W11" s="20"/>
    </row>
    <row r="12" ht="26" customHeight="1" spans="1:23">
      <c r="A12" s="134" t="s">
        <v>270</v>
      </c>
      <c r="B12" s="68" t="s">
        <v>277</v>
      </c>
      <c r="C12" s="71" t="s">
        <v>278</v>
      </c>
      <c r="D12" s="134" t="s">
        <v>70</v>
      </c>
      <c r="E12" s="21" t="s">
        <v>162</v>
      </c>
      <c r="F12" s="21" t="s">
        <v>103</v>
      </c>
      <c r="G12" s="21" t="s">
        <v>276</v>
      </c>
      <c r="H12" s="21" t="s">
        <v>225</v>
      </c>
      <c r="I12" s="25">
        <v>495788</v>
      </c>
      <c r="J12" s="25">
        <v>495788</v>
      </c>
      <c r="K12" s="25">
        <v>495788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ht="18.75" customHeight="1" spans="1:23">
      <c r="A13" s="35" t="s">
        <v>177</v>
      </c>
      <c r="B13" s="36"/>
      <c r="C13" s="36"/>
      <c r="D13" s="140"/>
      <c r="E13" s="36"/>
      <c r="F13" s="36"/>
      <c r="G13" s="36"/>
      <c r="H13" s="37"/>
      <c r="I13" s="82">
        <f>SUM(I10:I12)</f>
        <v>1076120</v>
      </c>
      <c r="J13" s="82">
        <f>SUM(J10:J12)</f>
        <v>1076120</v>
      </c>
      <c r="K13" s="82">
        <f>SUM(K10:K12)</f>
        <v>1076120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35" customHeight="1" spans="2:2">
      <c r="B35">
        <v>10843785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pane ySplit="1" topLeftCell="A8" activePane="bottomLeft" state="frozen"/>
      <selection/>
      <selection pane="bottomLeft" activeCell="A7" sqref="A7:J2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279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190</v>
      </c>
      <c r="B5" s="68" t="s">
        <v>280</v>
      </c>
      <c r="C5" s="68" t="s">
        <v>281</v>
      </c>
      <c r="D5" s="68" t="s">
        <v>282</v>
      </c>
      <c r="E5" s="68" t="s">
        <v>283</v>
      </c>
      <c r="F5" s="69" t="s">
        <v>284</v>
      </c>
      <c r="G5" s="68" t="s">
        <v>285</v>
      </c>
      <c r="H5" s="69" t="s">
        <v>286</v>
      </c>
      <c r="I5" s="69" t="s">
        <v>287</v>
      </c>
      <c r="J5" s="68" t="s">
        <v>288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8">
        <v>6</v>
      </c>
      <c r="G6" s="134">
        <v>7</v>
      </c>
      <c r="H6" s="38">
        <v>8</v>
      </c>
      <c r="I6" s="38">
        <v>9</v>
      </c>
      <c r="J6" s="134">
        <v>10</v>
      </c>
    </row>
    <row r="7" ht="42" customHeight="1" spans="1:10">
      <c r="A7" s="135" t="s">
        <v>70</v>
      </c>
      <c r="B7" s="135"/>
      <c r="C7" s="135"/>
      <c r="D7" s="135"/>
      <c r="E7" s="135"/>
      <c r="F7" s="135"/>
      <c r="G7" s="135"/>
      <c r="H7" s="135"/>
      <c r="I7" s="135"/>
      <c r="J7" s="135"/>
    </row>
    <row r="8" ht="27" customHeight="1" spans="1:10">
      <c r="A8" s="135" t="s">
        <v>272</v>
      </c>
      <c r="B8" s="135" t="s">
        <v>289</v>
      </c>
      <c r="C8" s="135" t="s">
        <v>290</v>
      </c>
      <c r="D8" s="135" t="s">
        <v>291</v>
      </c>
      <c r="E8" s="135" t="s">
        <v>292</v>
      </c>
      <c r="F8" s="135" t="s">
        <v>293</v>
      </c>
      <c r="G8" s="135" t="s">
        <v>294</v>
      </c>
      <c r="H8" s="135" t="s">
        <v>295</v>
      </c>
      <c r="I8" s="135" t="s">
        <v>296</v>
      </c>
      <c r="J8" s="135" t="s">
        <v>292</v>
      </c>
    </row>
    <row r="9" ht="27" customHeight="1" spans="1:10">
      <c r="A9" s="135"/>
      <c r="B9" s="135" t="s">
        <v>289</v>
      </c>
      <c r="C9" s="135" t="s">
        <v>290</v>
      </c>
      <c r="D9" s="135" t="s">
        <v>291</v>
      </c>
      <c r="E9" s="135" t="s">
        <v>297</v>
      </c>
      <c r="F9" s="135" t="s">
        <v>293</v>
      </c>
      <c r="G9" s="135" t="s">
        <v>83</v>
      </c>
      <c r="H9" s="135" t="s">
        <v>295</v>
      </c>
      <c r="I9" s="135" t="s">
        <v>296</v>
      </c>
      <c r="J9" s="135" t="s">
        <v>298</v>
      </c>
    </row>
    <row r="10" ht="27" customHeight="1" spans="1:10">
      <c r="A10" s="135"/>
      <c r="B10" s="135" t="s">
        <v>289</v>
      </c>
      <c r="C10" s="135" t="s">
        <v>299</v>
      </c>
      <c r="D10" s="135" t="s">
        <v>300</v>
      </c>
      <c r="E10" s="135" t="s">
        <v>301</v>
      </c>
      <c r="F10" s="135" t="s">
        <v>293</v>
      </c>
      <c r="G10" s="135" t="s">
        <v>302</v>
      </c>
      <c r="H10" s="135" t="s">
        <v>303</v>
      </c>
      <c r="I10" s="135" t="s">
        <v>296</v>
      </c>
      <c r="J10" s="135" t="s">
        <v>301</v>
      </c>
    </row>
    <row r="11" ht="27" customHeight="1" spans="1:10">
      <c r="A11" s="135"/>
      <c r="B11" s="135" t="s">
        <v>289</v>
      </c>
      <c r="C11" s="135" t="s">
        <v>304</v>
      </c>
      <c r="D11" s="135" t="s">
        <v>305</v>
      </c>
      <c r="E11" s="135" t="s">
        <v>306</v>
      </c>
      <c r="F11" s="135" t="s">
        <v>307</v>
      </c>
      <c r="G11" s="135" t="s">
        <v>308</v>
      </c>
      <c r="H11" s="135" t="s">
        <v>309</v>
      </c>
      <c r="I11" s="135" t="s">
        <v>296</v>
      </c>
      <c r="J11" s="135" t="s">
        <v>310</v>
      </c>
    </row>
    <row r="12" ht="27" customHeight="1" spans="1:10">
      <c r="A12" s="135" t="s">
        <v>275</v>
      </c>
      <c r="B12" s="135" t="s">
        <v>311</v>
      </c>
      <c r="C12" s="135" t="s">
        <v>290</v>
      </c>
      <c r="D12" s="135" t="s">
        <v>291</v>
      </c>
      <c r="E12" s="135" t="s">
        <v>312</v>
      </c>
      <c r="F12" s="135" t="s">
        <v>293</v>
      </c>
      <c r="G12" s="135" t="s">
        <v>313</v>
      </c>
      <c r="H12" s="135" t="s">
        <v>314</v>
      </c>
      <c r="I12" s="135" t="s">
        <v>296</v>
      </c>
      <c r="J12" s="135" t="s">
        <v>312</v>
      </c>
    </row>
    <row r="13" ht="27" customHeight="1" spans="1:10">
      <c r="A13" s="135"/>
      <c r="B13" s="135" t="s">
        <v>311</v>
      </c>
      <c r="C13" s="135" t="s">
        <v>290</v>
      </c>
      <c r="D13" s="135" t="s">
        <v>291</v>
      </c>
      <c r="E13" s="135" t="s">
        <v>315</v>
      </c>
      <c r="F13" s="135" t="s">
        <v>293</v>
      </c>
      <c r="G13" s="135" t="s">
        <v>316</v>
      </c>
      <c r="H13" s="135" t="s">
        <v>314</v>
      </c>
      <c r="I13" s="135" t="s">
        <v>296</v>
      </c>
      <c r="J13" s="135" t="s">
        <v>315</v>
      </c>
    </row>
    <row r="14" ht="27" customHeight="1" spans="1:10">
      <c r="A14" s="135"/>
      <c r="B14" s="135" t="s">
        <v>311</v>
      </c>
      <c r="C14" s="135" t="s">
        <v>290</v>
      </c>
      <c r="D14" s="135" t="s">
        <v>317</v>
      </c>
      <c r="E14" s="135" t="s">
        <v>318</v>
      </c>
      <c r="F14" s="135" t="s">
        <v>293</v>
      </c>
      <c r="G14" s="135" t="s">
        <v>319</v>
      </c>
      <c r="H14" s="135" t="s">
        <v>309</v>
      </c>
      <c r="I14" s="135" t="s">
        <v>296</v>
      </c>
      <c r="J14" s="135" t="s">
        <v>318</v>
      </c>
    </row>
    <row r="15" ht="27" customHeight="1" spans="1:10">
      <c r="A15" s="135"/>
      <c r="B15" s="135" t="s">
        <v>311</v>
      </c>
      <c r="C15" s="135" t="s">
        <v>290</v>
      </c>
      <c r="D15" s="135" t="s">
        <v>320</v>
      </c>
      <c r="E15" s="135" t="s">
        <v>321</v>
      </c>
      <c r="F15" s="135" t="s">
        <v>293</v>
      </c>
      <c r="G15" s="135" t="s">
        <v>319</v>
      </c>
      <c r="H15" s="135" t="s">
        <v>309</v>
      </c>
      <c r="I15" s="135" t="s">
        <v>296</v>
      </c>
      <c r="J15" s="135" t="s">
        <v>321</v>
      </c>
    </row>
    <row r="16" ht="27" customHeight="1" spans="1:10">
      <c r="A16" s="135"/>
      <c r="B16" s="135" t="s">
        <v>311</v>
      </c>
      <c r="C16" s="135" t="s">
        <v>299</v>
      </c>
      <c r="D16" s="135" t="s">
        <v>300</v>
      </c>
      <c r="E16" s="135" t="s">
        <v>322</v>
      </c>
      <c r="F16" s="135" t="s">
        <v>307</v>
      </c>
      <c r="G16" s="135" t="s">
        <v>323</v>
      </c>
      <c r="H16" s="135" t="s">
        <v>309</v>
      </c>
      <c r="I16" s="135" t="s">
        <v>296</v>
      </c>
      <c r="J16" s="135" t="s">
        <v>322</v>
      </c>
    </row>
    <row r="17" ht="27" customHeight="1" spans="1:10">
      <c r="A17" s="135"/>
      <c r="B17" s="135" t="s">
        <v>311</v>
      </c>
      <c r="C17" s="135" t="s">
        <v>299</v>
      </c>
      <c r="D17" s="135" t="s">
        <v>300</v>
      </c>
      <c r="E17" s="135" t="s">
        <v>324</v>
      </c>
      <c r="F17" s="135" t="s">
        <v>307</v>
      </c>
      <c r="G17" s="135" t="s">
        <v>319</v>
      </c>
      <c r="H17" s="135" t="s">
        <v>309</v>
      </c>
      <c r="I17" s="135" t="s">
        <v>296</v>
      </c>
      <c r="J17" s="135" t="s">
        <v>324</v>
      </c>
    </row>
    <row r="18" ht="27" customHeight="1" spans="1:10">
      <c r="A18" s="135"/>
      <c r="B18" s="135" t="s">
        <v>311</v>
      </c>
      <c r="C18" s="135" t="s">
        <v>304</v>
      </c>
      <c r="D18" s="135" t="s">
        <v>305</v>
      </c>
      <c r="E18" s="135" t="s">
        <v>325</v>
      </c>
      <c r="F18" s="135" t="s">
        <v>307</v>
      </c>
      <c r="G18" s="135" t="s">
        <v>308</v>
      </c>
      <c r="H18" s="135" t="s">
        <v>309</v>
      </c>
      <c r="I18" s="135" t="s">
        <v>296</v>
      </c>
      <c r="J18" s="135" t="s">
        <v>325</v>
      </c>
    </row>
    <row r="19" ht="27" customHeight="1" spans="1:10">
      <c r="A19" s="135" t="s">
        <v>278</v>
      </c>
      <c r="B19" s="135" t="s">
        <v>311</v>
      </c>
      <c r="C19" s="135" t="s">
        <v>290</v>
      </c>
      <c r="D19" s="135" t="s">
        <v>291</v>
      </c>
      <c r="E19" s="135" t="s">
        <v>326</v>
      </c>
      <c r="F19" s="135" t="s">
        <v>293</v>
      </c>
      <c r="G19" s="135" t="s">
        <v>313</v>
      </c>
      <c r="H19" s="135" t="s">
        <v>295</v>
      </c>
      <c r="I19" s="135" t="s">
        <v>296</v>
      </c>
      <c r="J19" s="135" t="s">
        <v>326</v>
      </c>
    </row>
    <row r="20" ht="27" customHeight="1" spans="1:10">
      <c r="A20" s="135"/>
      <c r="B20" s="135" t="s">
        <v>311</v>
      </c>
      <c r="C20" s="135" t="s">
        <v>290</v>
      </c>
      <c r="D20" s="135" t="s">
        <v>291</v>
      </c>
      <c r="E20" s="135" t="s">
        <v>327</v>
      </c>
      <c r="F20" s="135" t="s">
        <v>293</v>
      </c>
      <c r="G20" s="135" t="s">
        <v>328</v>
      </c>
      <c r="H20" s="135" t="s">
        <v>314</v>
      </c>
      <c r="I20" s="135" t="s">
        <v>296</v>
      </c>
      <c r="J20" s="135" t="s">
        <v>327</v>
      </c>
    </row>
    <row r="21" ht="27" customHeight="1" spans="1:10">
      <c r="A21" s="135"/>
      <c r="B21" s="135" t="s">
        <v>311</v>
      </c>
      <c r="C21" s="135" t="s">
        <v>290</v>
      </c>
      <c r="D21" s="135" t="s">
        <v>317</v>
      </c>
      <c r="E21" s="135" t="s">
        <v>318</v>
      </c>
      <c r="F21" s="135" t="s">
        <v>293</v>
      </c>
      <c r="G21" s="135" t="s">
        <v>319</v>
      </c>
      <c r="H21" s="135" t="s">
        <v>309</v>
      </c>
      <c r="I21" s="135" t="s">
        <v>296</v>
      </c>
      <c r="J21" s="135" t="s">
        <v>318</v>
      </c>
    </row>
    <row r="22" ht="27" customHeight="1" spans="1:10">
      <c r="A22" s="135"/>
      <c r="B22" s="135" t="s">
        <v>311</v>
      </c>
      <c r="C22" s="135" t="s">
        <v>290</v>
      </c>
      <c r="D22" s="135" t="s">
        <v>320</v>
      </c>
      <c r="E22" s="135" t="s">
        <v>329</v>
      </c>
      <c r="F22" s="135" t="s">
        <v>293</v>
      </c>
      <c r="G22" s="135" t="s">
        <v>319</v>
      </c>
      <c r="H22" s="135" t="s">
        <v>309</v>
      </c>
      <c r="I22" s="135" t="s">
        <v>296</v>
      </c>
      <c r="J22" s="135" t="s">
        <v>329</v>
      </c>
    </row>
    <row r="23" ht="27" customHeight="1" spans="1:10">
      <c r="A23" s="135"/>
      <c r="B23" s="135" t="s">
        <v>311</v>
      </c>
      <c r="C23" s="135" t="s">
        <v>299</v>
      </c>
      <c r="D23" s="135" t="s">
        <v>300</v>
      </c>
      <c r="E23" s="135" t="s">
        <v>322</v>
      </c>
      <c r="F23" s="135" t="s">
        <v>307</v>
      </c>
      <c r="G23" s="135" t="s">
        <v>323</v>
      </c>
      <c r="H23" s="135" t="s">
        <v>309</v>
      </c>
      <c r="I23" s="135" t="s">
        <v>296</v>
      </c>
      <c r="J23" s="135" t="s">
        <v>322</v>
      </c>
    </row>
    <row r="24" ht="27" customHeight="1" spans="1:10">
      <c r="A24" s="135"/>
      <c r="B24" s="135" t="s">
        <v>311</v>
      </c>
      <c r="C24" s="135" t="s">
        <v>299</v>
      </c>
      <c r="D24" s="135" t="s">
        <v>300</v>
      </c>
      <c r="E24" s="135" t="s">
        <v>324</v>
      </c>
      <c r="F24" s="135" t="s">
        <v>293</v>
      </c>
      <c r="G24" s="135" t="s">
        <v>319</v>
      </c>
      <c r="H24" s="135" t="s">
        <v>309</v>
      </c>
      <c r="I24" s="135" t="s">
        <v>296</v>
      </c>
      <c r="J24" s="135" t="s">
        <v>324</v>
      </c>
    </row>
    <row r="25" ht="27" customHeight="1" spans="1:10">
      <c r="A25" s="135"/>
      <c r="B25" s="135" t="s">
        <v>311</v>
      </c>
      <c r="C25" s="135" t="s">
        <v>304</v>
      </c>
      <c r="D25" s="135" t="s">
        <v>305</v>
      </c>
      <c r="E25" s="135" t="s">
        <v>330</v>
      </c>
      <c r="F25" s="135" t="s">
        <v>307</v>
      </c>
      <c r="G25" s="135" t="s">
        <v>323</v>
      </c>
      <c r="H25" s="135" t="s">
        <v>309</v>
      </c>
      <c r="I25" s="135" t="s">
        <v>296</v>
      </c>
      <c r="J25" s="135" t="s">
        <v>330</v>
      </c>
    </row>
  </sheetData>
  <mergeCells count="8">
    <mergeCell ref="A3:J3"/>
    <mergeCell ref="A4:H4"/>
    <mergeCell ref="A8:A11"/>
    <mergeCell ref="A12:A18"/>
    <mergeCell ref="A19:A25"/>
    <mergeCell ref="B8:B11"/>
    <mergeCell ref="B12:B18"/>
    <mergeCell ref="B19:B2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蜡笔不懂小新</cp:lastModifiedBy>
  <dcterms:created xsi:type="dcterms:W3CDTF">2025-02-06T07:09:00Z</dcterms:created>
  <dcterms:modified xsi:type="dcterms:W3CDTF">2025-03-24T06:25:15Z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2052-12.1.0.18276</vt:lpwstr>
  </property>
</Properties>
</file>