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894" firstSheet="2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<sst xmlns="http://schemas.openxmlformats.org/spreadsheetml/2006/main" count="1046" uniqueCount="375">
  <si>
    <t>预算01-1表</t>
  </si>
  <si>
    <t>单位名称：昆明市五华区西翥第一幼儿园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</si>
  <si>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</si>
  <si>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</si>
  <si>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</si>
  <si>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</si>
  <si>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</si>
  <si>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</si>
  <si>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</si>
  <si>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</si>
  <si>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</si>
  <si>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</si>
  <si>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</si>
  <si>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</si>
  <si>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</si>
  <si>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</si>
  <si>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</si>
  <si>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</si>
  <si>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</si>
  <si>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</si>
  <si>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</si>
  <si>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</si>
  <si>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</si>
  <si>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</si>
  <si>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</si>
  <si>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</si>
  <si>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</si>
  <si>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</si>
  <si>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</si>
  <si>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</si>
  <si>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</si>
  <si>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</si>
  <si>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</si>
  <si>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</si>
  <si>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</si>
  <si>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</si>
  <si>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</si>
  <si>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</si>
  <si>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</si>
  <si>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</si>
  <si>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</si>
  <si>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</si>
  <si>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</si>
  <si>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</si>
  <si>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</si>
  <si>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</si>
  <si>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</si>
  <si>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</si>
  <si>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</si>
  <si>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</si>
  <si>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</si>
  <si>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</si>
  <si>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</si>
  <si>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</si>
  <si>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</si>
  <si>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</si>
  <si>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</si>
  <si>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</si>
  <si>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</si>
  <si>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</si>
  <si>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</si>
  <si>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</si>
  <si>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</si>
  <si>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</si>
  <si>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</si>
  <si>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</si>
  <si>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</si>
  <si>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</si>
  <si>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</si>
  <si>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</si>
  <si>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昆明市五华区西翥第一幼儿园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</si>
  <si>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</si>
  <si>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</si>
  <si>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</si>
  <si>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</si>
  <si>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</si>
  <si>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</si>
  <si>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</si>
  <si>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</si>
  <si>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</si>
  <si>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</si>
  <si>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</si>
  <si>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</si>
  <si>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</si>
  <si>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</si>
  <si>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</si>
  <si>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</si>
  <si>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</si>
  <si>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</si>
  <si>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</si>
  <si>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</si>
  <si>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</si>
  <si>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</si>
  <si>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</si>
  <si>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</si>
  <si>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</si>
  <si>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</si>
  <si>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</si>
  <si>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</si>
  <si>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</si>
  <si>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</si>
  <si>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</si>
  <si>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</si>
  <si>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</si>
  <si>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</si>
  <si>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</si>
  <si>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</si>
  <si>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</si>
  <si>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</si>
  <si>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</si>
  <si>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</si>
  <si>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</si>
  <si>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</si>
  <si>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</si>
  <si>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</si>
  <si>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</si>
  <si>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</si>
  <si>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</si>
  <si>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</si>
  <si>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</si>
  <si>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</si>
  <si>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</si>
  <si>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</si>
  <si>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</si>
  <si>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</si>
  <si>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</si>
  <si>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</si>
  <si>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</si>
  <si>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</si>
  <si>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</si>
  <si>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</si>
  <si>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</si>
  <si>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</si>
  <si>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</si>
  <si>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</si>
  <si>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</si>
  <si>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</si>
  <si>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</si>
  <si>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</si>
  <si>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</si>
  <si>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</si>
  <si>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</si>
  <si>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</si>
  <si>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</si>
  <si>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</si>
  <si>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</si>
  <si>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</si>
  <si>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</si>
  <si>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</si>
  <si>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</si>
  <si>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</si>
  <si>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</si>
  <si>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</si>
  <si>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</si>
  <si>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</si>
  <si>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</si>
  <si>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</si>
  <si>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</si>
  <si>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</si>
  <si>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</si>
  <si>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</si>
  <si>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</si>
  <si>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</si>
  <si>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</si>
  <si>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</si>
  <si>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</si>
  <si>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</si>
  <si>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</si>
  <si>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</si>
  <si>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备注：昆明市五华区西翥第一幼儿园2025年无一般公共预算“三公”经费支出预算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</si>
  <si>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</si>
  <si>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</si>
  <si>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</si>
  <si>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</si>
  <si>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</si>
  <si>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</si>
  <si>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</si>
  <si>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</si>
  <si>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</si>
  <si>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</si>
  <si>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</si>
  <si>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</si>
  <si>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</si>
  <si>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</si>
  <si>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</si>
  <si>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</si>
  <si>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</si>
  <si>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</si>
  <si>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</si>
  <si>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</si>
  <si>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530102210000000001360</t>
  </si>
  <si>
    <t>工会经费（事业）</t>
  </si>
  <si>
    <t>30228</t>
  </si>
  <si>
    <t>工会经费</t>
  </si>
  <si>
    <t>530102241100002233636</t>
  </si>
  <si>
    <t>工勤工人工资</t>
  </si>
  <si>
    <t>30199</t>
  </si>
  <si>
    <t>其他工资福利支出</t>
  </si>
  <si>
    <t>530102210000000001356</t>
  </si>
  <si>
    <t>30113</t>
  </si>
  <si>
    <t>530102231100001438315</t>
  </si>
  <si>
    <t>事业政府综合考核工作目标奖</t>
  </si>
  <si>
    <t>30103</t>
  </si>
  <si>
    <t>奖金</t>
  </si>
  <si>
    <t>绩效考核奖励2017提高部分</t>
  </si>
  <si>
    <t>30107</t>
  </si>
  <si>
    <t>绩效工资</t>
  </si>
  <si>
    <t>绩效工资2017提高部分</t>
  </si>
  <si>
    <t>530102210000000001362</t>
  </si>
  <si>
    <t>教育部门公用经费（学前）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</si>
  <si>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</si>
  <si>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</si>
  <si>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</si>
  <si>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</si>
  <si>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</si>
  <si>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</si>
  <si>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</si>
  <si>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</si>
  <si>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教育部门福利费</t>
  </si>
  <si>
    <t>30229</t>
  </si>
  <si>
    <t>福利费</t>
  </si>
  <si>
    <t>530102210000000001355</t>
  </si>
  <si>
    <t>对机关事业单位养老保险补助</t>
  </si>
  <si>
    <t>30108</t>
  </si>
  <si>
    <t>机关事业单位基本养老保险缴费</t>
  </si>
  <si>
    <t>事业职工基本医疗保险缴费</t>
  </si>
  <si>
    <t>30110</t>
  </si>
  <si>
    <t>职工基本医疗保险缴费</t>
  </si>
  <si>
    <t>事业失业保险缴费</t>
  </si>
  <si>
    <t>30112</t>
  </si>
  <si>
    <t>其他社会保障缴费</t>
  </si>
  <si>
    <t>事业人员工伤保险</t>
  </si>
  <si>
    <t>530102210000000001354</t>
  </si>
  <si>
    <t>山区和农村学校补贴</t>
  </si>
  <si>
    <t>30102</t>
  </si>
  <si>
    <t>津贴补贴</t>
  </si>
  <si>
    <t>事业基本工资</t>
  </si>
  <si>
    <t>30101</t>
  </si>
  <si>
    <t>基本工资</t>
  </si>
  <si>
    <t>事业乡镇岗位补助</t>
  </si>
  <si>
    <t>事业津贴补贴</t>
  </si>
  <si>
    <t>事业年终一次性奖金</t>
  </si>
  <si>
    <t>基础性绩效</t>
  </si>
  <si>
    <t>奖励性绩效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</si>
  <si>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</si>
  <si>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</si>
  <si>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</si>
  <si>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</si>
  <si>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</si>
  <si>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</si>
  <si>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</si>
  <si>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216 其他公用支出</t>
  </si>
  <si>
    <t>530102231100001438317</t>
  </si>
  <si>
    <t>残疾人保障金经费</t>
  </si>
  <si>
    <t>30299</t>
  </si>
  <si>
    <t>其他商品和服务支出</t>
  </si>
  <si>
    <t>530102251100003866217</t>
  </si>
  <si>
    <t>2025年党建经费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</si>
  <si>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</si>
  <si>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</si>
  <si>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</si>
  <si>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</si>
  <si>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</si>
  <si>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</si>
  <si>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</si>
  <si>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</si>
  <si>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</si>
  <si>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</si>
  <si>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工会经费</t>
  </si>
  <si>
    <t>做好本部门人员、公用经费保障，按规定落实干部职工各项待遇，支持部门正常履职。</t>
  </si>
  <si>
    <t xml:space="preserve">    产出指标</t>
  </si>
  <si>
    <t>数量指标</t>
  </si>
  <si>
    <t>公用经费保障人数</t>
  </si>
  <si>
    <t>=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</si>
  <si>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</si>
  <si>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</si>
  <si>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</si>
  <si>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</si>
  <si>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</si>
  <si>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</si>
  <si>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</si>
  <si>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</si>
  <si>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</si>
  <si>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</si>
  <si>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</si>
  <si>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</si>
  <si>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</si>
  <si>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</si>
  <si>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</si>
  <si>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</si>
  <si>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</si>
  <si>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</si>
  <si>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</si>
  <si>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</si>
  <si>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</si>
  <si>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</si>
  <si>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</si>
  <si>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</si>
  <si>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</si>
  <si>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</si>
  <si>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</si>
  <si>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</si>
  <si>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</si>
  <si>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住房公积金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</si>
  <si>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</si>
  <si>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</si>
  <si>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</si>
  <si>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</si>
  <si>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</si>
  <si>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</si>
  <si>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</si>
  <si>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</si>
  <si>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一般公用经费</t>
  </si>
  <si>
    <t>20</t>
  </si>
  <si>
    <t xml:space="preserve">  社会保障缴费</t>
  </si>
  <si>
    <t xml:space="preserve">  事业人员工资支出</t>
  </si>
  <si>
    <t xml:space="preserve">  其他工资福利支出</t>
  </si>
  <si>
    <t>预算06表</t>
  </si>
  <si>
    <t>政府性基金预算支出预算表</t>
  </si>
  <si>
    <t>单位:元</t>
  </si>
  <si>
    <t>政府性基金预算支出</t>
  </si>
  <si>
    <t>备注：昆明市五华区西翥第一幼儿园2025年无政府性基金预算支出。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</si>
  <si>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</si>
  <si>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</si>
  <si>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</si>
  <si>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</si>
  <si>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</si>
  <si>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</si>
  <si>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</si>
  <si>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</si>
  <si>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</si>
  <si>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</si>
  <si>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</si>
  <si>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备注：昆明市五华区西翥第一幼儿园2025年无部门政府采购预算。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</si>
  <si>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</si>
  <si>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</si>
  <si>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</si>
  <si>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</si>
  <si>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</si>
  <si>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</si>
  <si>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</si>
  <si>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备注：昆明市五华区西翥第一幼儿园2025年无政府购买服务预算。</t>
  </si>
  <si>
    <t>预算09-1表</t>
  </si>
  <si>
    <t>单位名称（项目）</t>
  </si>
  <si>
    <t>地区</t>
  </si>
  <si>
    <t>备注：昆明市五华区西翥第一幼儿园2025年无区对下转移支付预算表。</t>
  </si>
  <si>
    <t>预算09-2表</t>
  </si>
  <si>
    <t>备注：昆明市五华区西翥第一幼儿园2025年无区对下转移支付绩效目标。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</si>
  <si>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</si>
  <si>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</si>
  <si>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</si>
  <si>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</si>
  <si>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</si>
  <si>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</si>
  <si>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</si>
  <si>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</si>
  <si>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备注：昆明市五华区西翥第一幼儿园2025年无新增资产配置预算。</t>
  </si>
  <si>
    <t>预算11表</t>
  </si>
  <si>
    <t>上级补助</t>
  </si>
  <si>
    <r>
      <rPr>
        <sz val="10"/>
        <rFont val="宋体"/>
        <charset val="134"/>
      </rPr>
      <t>备注：昆明市五华区西翥第一幼儿园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年无上级转移支付补助项目支出预算。</t>
    </r>
  </si>
  <si>
    <t>预算12表</t>
  </si>
  <si>
    <t>项目级次</t>
  </si>
  <si>
    <t>1112 事业人员支出工资</t>
  </si>
  <si>
    <t>事业人员工资支出</t>
  </si>
  <si>
    <t>本级</t>
  </si>
  <si>
    <t>112 社会保障缴费</t>
  </si>
  <si>
    <t>社会保障缴费</t>
  </si>
  <si>
    <t>113 住房公积金</t>
  </si>
  <si>
    <t>215 工会经费</t>
  </si>
  <si>
    <t>一般公用经费</t>
  </si>
  <si>
    <t>事业人员绩效奖励</t>
  </si>
  <si>
    <t>116 其他人员支出</t>
  </si>
  <si>
    <t>其他人员支出</t>
  </si>
  <si>
    <t>事业人员支出工资</t>
  </si>
  <si>
    <t>4,731,394.00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</si>
</sst>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0" fillId="0" borderId="7">
      <alignment horizontal="right" vertical="center"/>
    </xf>
    <xf numFmtId="177" fontId="10" fillId="0" borderId="7">
      <alignment horizontal="right" vertical="center"/>
    </xf>
    <xf numFmtId="10" fontId="10" fillId="0" borderId="7">
      <alignment horizontal="right" vertical="center"/>
    </xf>
    <xf numFmtId="178" fontId="10" fillId="0" borderId="7">
      <alignment horizontal="right" vertical="center"/>
    </xf>
    <xf numFmtId="49" fontId="10" fillId="0" borderId="7">
      <alignment horizontal="left" vertical="center" wrapText="1"/>
    </xf>
    <xf numFmtId="178" fontId="10" fillId="0" borderId="7">
      <alignment horizontal="right" vertical="center"/>
    </xf>
    <xf numFmtId="179" fontId="10" fillId="0" borderId="7">
      <alignment horizontal="right" vertical="center"/>
    </xf>
    <xf numFmtId="180" fontId="10" fillId="0" borderId="7">
      <alignment horizontal="right" vertical="center"/>
    </xf>
    <xf numFmtId="0" fontId="10" fillId="0" borderId="0">
      <alignment vertical="top"/>
      <protection locked="0"/>
    </xf>
    <xf numFmtId="0" fontId="10" fillId="0" borderId="0">
      <alignment vertical="top"/>
      <protection locked="0"/>
    </xf>
    <xf numFmtId="0" fontId="6" fillId="0" borderId="0"/>
    <xf numFmtId="0" fontId="36" fillId="0" borderId="0">
      <alignment vertical="center"/>
    </xf>
  </cellStyleXfs>
  <cellXfs count="211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1" fillId="0" borderId="7" xfId="0" applyFont="1" applyBorder="1" applyAlignment="1" applyProtection="1">
      <alignment horizontal="center" vertical="center"/>
      <protection locked="0"/>
    </xf>
    <xf numFmtId="4" fontId="7" fillId="0" borderId="7" xfId="54" applyNumberFormat="1" applyFont="1" applyBorder="1">
      <alignment horizontal="right" vertical="center"/>
    </xf>
    <xf numFmtId="0" fontId="6" fillId="0" borderId="0" xfId="59" applyFill="1" applyAlignment="1">
      <alignment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57" applyFont="1" applyFill="1" applyBorder="1" applyAlignment="1" applyProtection="1">
      <alignment vertical="top"/>
      <protection locked="0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6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right" vertical="center"/>
    </xf>
    <xf numFmtId="0" fontId="6" fillId="0" borderId="0" xfId="57" applyFont="1" applyFill="1" applyBorder="1" applyAlignment="1" applyProtection="1"/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7" fillId="0" borderId="7" xfId="56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right"/>
      <protection locked="0"/>
    </xf>
    <xf numFmtId="49" fontId="12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2" fillId="0" borderId="0" xfId="57" applyFont="1" applyFill="1" applyBorder="1" applyAlignment="1" applyProtection="1">
      <alignment horizontal="left" vertical="center"/>
      <protection locked="0"/>
    </xf>
    <xf numFmtId="0" fontId="12" fillId="0" borderId="0" xfId="57" applyFont="1" applyFill="1" applyBorder="1" applyAlignment="1" applyProtection="1">
      <alignment horizontal="right"/>
    </xf>
    <xf numFmtId="0" fontId="1" fillId="0" borderId="0" xfId="57" applyFont="1" applyFill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6" fillId="0" borderId="0" xfId="57" applyNumberFormat="1" applyFont="1" applyFill="1" applyBorder="1" applyAlignment="1" applyProtection="1"/>
    <xf numFmtId="0" fontId="1" fillId="0" borderId="7" xfId="0" applyFont="1" applyBorder="1" applyAlignment="1">
      <alignment horizontal="center" vertical="center" wrapText="1"/>
    </xf>
    <xf numFmtId="0" fontId="2" fillId="0" borderId="1" xfId="58" applyFont="1" applyFill="1" applyBorder="1" applyAlignment="1" applyProtection="1">
      <alignment horizontal="left" vertical="center" wrapText="1"/>
      <protection locked="0"/>
    </xf>
    <xf numFmtId="0" fontId="2" fillId="0" borderId="7" xfId="58" applyFont="1" applyFill="1" applyBorder="1" applyAlignment="1" applyProtection="1">
      <alignment horizontal="left" vertical="center" wrapText="1"/>
      <protection locked="0"/>
    </xf>
    <xf numFmtId="0" fontId="2" fillId="0" borderId="7" xfId="58" applyFont="1" applyFill="1" applyBorder="1" applyAlignment="1" applyProtection="1">
      <alignment horizontal="left" vertical="center" wrapText="1"/>
    </xf>
    <xf numFmtId="0" fontId="6" fillId="0" borderId="5" xfId="58" applyFont="1" applyFill="1" applyBorder="1" applyAlignment="1" applyProtection="1">
      <alignment vertical="center"/>
    </xf>
    <xf numFmtId="0" fontId="6" fillId="0" borderId="6" xfId="58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10" fillId="0" borderId="0" xfId="57" applyFont="1" applyFill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2" xfId="57" applyFont="1" applyFill="1" applyBorder="1" applyAlignment="1" applyProtection="1">
      <alignment horizontal="center" vertical="center"/>
    </xf>
    <xf numFmtId="0" fontId="1" fillId="0" borderId="7" xfId="57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horizontal="left" vertical="center"/>
    </xf>
    <xf numFmtId="0" fontId="2" fillId="0" borderId="7" xfId="0" applyFont="1" applyBorder="1" applyAlignment="1" quotePrefix="1">
      <alignment horizontal="left" vertical="center" wrapText="1"/>
    </xf>
    <xf numFmtId="0" fontId="2" fillId="0" borderId="7" xfId="0" applyFont="1" applyBorder="1" applyAlignment="1" quotePrefix="1">
      <alignment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Normal 2" xfId="58"/>
    <cellStyle name="常规 5" xfId="59"/>
    <cellStyle name="常规 3 3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24" sqref="B2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0"/>
      <c r="B2" s="50"/>
      <c r="C2" s="50"/>
      <c r="D2" s="67" t="s">
        <v>0</v>
      </c>
    </row>
    <row r="3" ht="41.25" customHeight="1" spans="1:1">
      <c r="A3" s="45" t="str">
        <f>"2025"&amp;"年部门财务收支预算总表"</f>
        <v>2025年部门财务收支预算总表</v>
      </c>
    </row>
    <row r="4" ht="17.25" customHeight="1" spans="1:4">
      <c r="A4" s="48" t="s">
        <v>1</v>
      </c>
      <c r="B4" s="176"/>
      <c r="D4" s="154" t="s">
        <v>2</v>
      </c>
    </row>
    <row r="5" ht="23.25" customHeight="1" spans="1:4">
      <c r="A5" s="177" t="s">
        <v>3</v>
      </c>
      <c r="B5" s="178"/>
      <c r="C5" s="177" t="s">
        <v>4</v>
      </c>
      <c r="D5" s="178"/>
    </row>
    <row r="6" ht="24" customHeight="1" spans="1:4">
      <c r="A6" s="177" t="s">
        <v>5</v>
      </c>
      <c r="B6" s="177" t="s">
        <v>6</v>
      </c>
      <c r="C6" s="177" t="s">
        <v>7</v>
      </c>
      <c r="D6" s="177" t="s">
        <v>6</v>
      </c>
    </row>
    <row r="7" ht="17.25" customHeight="1" spans="1:4">
      <c r="A7" s="179" t="s">
        <v>8</v>
      </c>
      <c r="B7" s="86">
        <v>4731394</v>
      </c>
      <c r="C7" s="179" t="s">
        <v>9</v>
      </c>
      <c r="D7" s="86"/>
    </row>
    <row r="8" ht="17.25" customHeight="1" spans="1:4">
      <c r="A8" s="179" t="s">
        <v>10</v>
      </c>
      <c r="B8" s="86"/>
      <c r="C8" s="179" t="s">
        <v>11</v>
      </c>
      <c r="D8" s="86"/>
    </row>
    <row r="9" ht="17.25" customHeight="1" spans="1:4">
      <c r="A9" s="179" t="s">
        <v>12</v>
      </c>
      <c r="B9" s="86"/>
      <c r="C9" s="210" t="s">
        <v>13</v>
      </c>
      <c r="D9" s="86"/>
    </row>
    <row r="10" ht="17.25" customHeight="1" spans="1:4">
      <c r="A10" s="179" t="s">
        <v>14</v>
      </c>
      <c r="B10" s="86"/>
      <c r="C10" s="210" t="s">
        <v>15</v>
      </c>
      <c r="D10" s="86"/>
    </row>
    <row r="11" ht="17.25" customHeight="1" spans="1:4">
      <c r="A11" s="179" t="s">
        <v>16</v>
      </c>
      <c r="B11" s="86"/>
      <c r="C11" s="210" t="s">
        <v>17</v>
      </c>
      <c r="D11" s="86">
        <v>3846415</v>
      </c>
    </row>
    <row r="12" ht="17.25" customHeight="1" spans="1:4">
      <c r="A12" s="179" t="s">
        <v>18</v>
      </c>
      <c r="B12" s="86"/>
      <c r="C12" s="210" t="s">
        <v>19</v>
      </c>
      <c r="D12" s="86"/>
    </row>
    <row r="13" ht="17.25" customHeight="1" spans="1:4">
      <c r="A13" s="179" t="s">
        <v>20</v>
      </c>
      <c r="B13" s="86"/>
      <c r="C13" s="33" t="s">
        <v>21</v>
      </c>
      <c r="D13" s="86"/>
    </row>
    <row r="14" ht="17.25" customHeight="1" spans="1:4">
      <c r="A14" s="179" t="s">
        <v>22</v>
      </c>
      <c r="B14" s="86"/>
      <c r="C14" s="33" t="s">
        <v>23</v>
      </c>
      <c r="D14" s="86">
        <v>284116</v>
      </c>
    </row>
    <row r="15" ht="17.25" customHeight="1" spans="1:4">
      <c r="A15" s="179" t="s">
        <v>24</v>
      </c>
      <c r="B15" s="86"/>
      <c r="C15" s="33" t="s">
        <v>25</v>
      </c>
      <c r="D15" s="86">
        <v>263687</v>
      </c>
    </row>
    <row r="16" ht="17.25" customHeight="1" spans="1:4">
      <c r="A16" s="179" t="s">
        <v>26</v>
      </c>
      <c r="B16" s="86"/>
      <c r="C16" s="33" t="s">
        <v>27</v>
      </c>
      <c r="D16" s="86"/>
    </row>
    <row r="17" ht="17.25" customHeight="1" spans="1:4">
      <c r="A17" s="159"/>
      <c r="B17" s="86"/>
      <c r="C17" s="33" t="s">
        <v>28</v>
      </c>
      <c r="D17" s="86"/>
    </row>
    <row r="18" ht="17.25" customHeight="1" spans="1:4">
      <c r="A18" s="180"/>
      <c r="B18" s="86"/>
      <c r="C18" s="33" t="s">
        <v>29</v>
      </c>
      <c r="D18" s="86"/>
    </row>
    <row r="19" ht="17.25" customHeight="1" spans="1:4">
      <c r="A19" s="180"/>
      <c r="B19" s="86"/>
      <c r="C19" s="33" t="s">
        <v>30</v>
      </c>
      <c r="D19" s="86"/>
    </row>
    <row r="20" ht="17.25" customHeight="1" spans="1:4">
      <c r="A20" s="180"/>
      <c r="B20" s="86"/>
      <c r="C20" s="33" t="s">
        <v>31</v>
      </c>
      <c r="D20" s="86"/>
    </row>
    <row r="21" ht="17.25" customHeight="1" spans="1:4">
      <c r="A21" s="180"/>
      <c r="B21" s="86"/>
      <c r="C21" s="33" t="s">
        <v>32</v>
      </c>
      <c r="D21" s="86"/>
    </row>
    <row r="22" ht="17.25" customHeight="1" spans="1:4">
      <c r="A22" s="180"/>
      <c r="B22" s="86"/>
      <c r="C22" s="33" t="s">
        <v>33</v>
      </c>
      <c r="D22" s="86"/>
    </row>
    <row r="23" ht="17.25" customHeight="1" spans="1:4">
      <c r="A23" s="180"/>
      <c r="B23" s="86"/>
      <c r="C23" s="33" t="s">
        <v>34</v>
      </c>
      <c r="D23" s="86"/>
    </row>
    <row r="24" ht="17.25" customHeight="1" spans="1:4">
      <c r="A24" s="180"/>
      <c r="B24" s="86"/>
      <c r="C24" s="33" t="s">
        <v>35</v>
      </c>
      <c r="D24" s="86"/>
    </row>
    <row r="25" ht="17.25" customHeight="1" spans="1:4">
      <c r="A25" s="180"/>
      <c r="B25" s="86"/>
      <c r="C25" s="33" t="s">
        <v>36</v>
      </c>
      <c r="D25" s="86">
        <v>337176</v>
      </c>
    </row>
    <row r="26" ht="17.25" customHeight="1" spans="1:4">
      <c r="A26" s="180"/>
      <c r="B26" s="86"/>
      <c r="C26" s="33" t="s">
        <v>37</v>
      </c>
      <c r="D26" s="86"/>
    </row>
    <row r="27" ht="17.25" customHeight="1" spans="1:4">
      <c r="A27" s="180"/>
      <c r="B27" s="86"/>
      <c r="C27" s="159" t="s">
        <v>38</v>
      </c>
      <c r="D27" s="86"/>
    </row>
    <row r="28" ht="17.25" customHeight="1" spans="1:4">
      <c r="A28" s="180"/>
      <c r="B28" s="86"/>
      <c r="C28" s="33" t="s">
        <v>39</v>
      </c>
      <c r="D28" s="86"/>
    </row>
    <row r="29" ht="16.5" customHeight="1" spans="1:4">
      <c r="A29" s="180"/>
      <c r="B29" s="86"/>
      <c r="C29" s="33" t="s">
        <v>40</v>
      </c>
      <c r="D29" s="86"/>
    </row>
    <row r="30" ht="16.5" customHeight="1" spans="1:4">
      <c r="A30" s="180"/>
      <c r="B30" s="86"/>
      <c r="C30" s="159" t="s">
        <v>41</v>
      </c>
      <c r="D30" s="86"/>
    </row>
    <row r="31" ht="17.25" customHeight="1" spans="1:4">
      <c r="A31" s="180"/>
      <c r="B31" s="86"/>
      <c r="C31" s="159" t="s">
        <v>42</v>
      </c>
      <c r="D31" s="86"/>
    </row>
    <row r="32" ht="17.25" customHeight="1" spans="1:4">
      <c r="A32" s="180"/>
      <c r="B32" s="86"/>
      <c r="C32" s="33" t="s">
        <v>43</v>
      </c>
      <c r="D32" s="86"/>
    </row>
    <row r="33" ht="16.5" customHeight="1" spans="1:4">
      <c r="A33" s="180" t="s">
        <v>44</v>
      </c>
      <c r="B33" s="86">
        <v>4731394</v>
      </c>
      <c r="C33" s="180" t="s">
        <v>45</v>
      </c>
      <c r="D33" s="86">
        <v>4731394</v>
      </c>
    </row>
    <row r="34" ht="16.5" customHeight="1" spans="1:4">
      <c r="A34" s="159" t="s">
        <v>46</v>
      </c>
      <c r="B34" s="86"/>
      <c r="C34" s="159" t="s">
        <v>47</v>
      </c>
      <c r="D34" s="86"/>
    </row>
    <row r="35" ht="16.5" customHeight="1" spans="1:4">
      <c r="A35" s="33" t="s">
        <v>48</v>
      </c>
      <c r="B35" s="86"/>
      <c r="C35" s="33" t="s">
        <v>48</v>
      </c>
      <c r="D35" s="86"/>
    </row>
    <row r="36" ht="16.5" customHeight="1" spans="1:4">
      <c r="A36" s="33" t="s">
        <v>49</v>
      </c>
      <c r="B36" s="86"/>
      <c r="C36" s="33" t="s">
        <v>50</v>
      </c>
      <c r="D36" s="86"/>
    </row>
    <row r="37" ht="16.5" customHeight="1" spans="1:4">
      <c r="A37" s="181" t="s">
        <v>51</v>
      </c>
      <c r="B37" s="86">
        <v>4731394</v>
      </c>
      <c r="C37" s="181" t="s">
        <v>52</v>
      </c>
      <c r="D37" s="86">
        <v>4731394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17" sqref="B1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7" t="s">
        <v>53</v>
      </c>
    </row>
    <row r="3" ht="41.25" customHeight="1" spans="1:1">
      <c r="A3" s="45" t="str">
        <f>"2025"&amp;"年部门收入预算表"</f>
        <v>2025年部门收入预算表</v>
      </c>
    </row>
    <row r="4" ht="17.25" customHeight="1" spans="1:19">
      <c r="A4" s="48" t="s">
        <v>1</v>
      </c>
      <c r="S4" s="50" t="s">
        <v>2</v>
      </c>
    </row>
    <row r="5" ht="21.75" customHeight="1" spans="1:19">
      <c r="A5" s="195" t="s">
        <v>54</v>
      </c>
      <c r="B5" s="196" t="s">
        <v>55</v>
      </c>
      <c r="C5" s="196" t="s">
        <v>56</v>
      </c>
      <c r="D5" s="197" t="s">
        <v>57</v>
      </c>
      <c r="E5" s="197"/>
      <c r="F5" s="197"/>
      <c r="G5" s="197"/>
      <c r="H5" s="197"/>
      <c r="I5" s="139"/>
      <c r="J5" s="197"/>
      <c r="K5" s="197"/>
      <c r="L5" s="197"/>
      <c r="M5" s="197"/>
      <c r="N5" s="205"/>
      <c r="O5" s="197" t="s">
        <v>46</v>
      </c>
      <c r="P5" s="197"/>
      <c r="Q5" s="197"/>
      <c r="R5" s="197"/>
      <c r="S5" s="205"/>
    </row>
    <row r="6" ht="27" customHeight="1" spans="1:19">
      <c r="A6" s="198"/>
      <c r="B6" s="199"/>
      <c r="C6" s="199"/>
      <c r="D6" s="199" t="s">
        <v>58</v>
      </c>
      <c r="E6" s="199" t="s">
        <v>59</v>
      </c>
      <c r="F6" s="199" t="s">
        <v>60</v>
      </c>
      <c r="G6" s="199" t="s">
        <v>61</v>
      </c>
      <c r="H6" s="199" t="s">
        <v>62</v>
      </c>
      <c r="I6" s="206" t="s">
        <v>63</v>
      </c>
      <c r="J6" s="207"/>
      <c r="K6" s="207"/>
      <c r="L6" s="207"/>
      <c r="M6" s="207"/>
      <c r="N6" s="208"/>
      <c r="O6" s="199" t="s">
        <v>58</v>
      </c>
      <c r="P6" s="199" t="s">
        <v>59</v>
      </c>
      <c r="Q6" s="199" t="s">
        <v>60</v>
      </c>
      <c r="R6" s="199" t="s">
        <v>61</v>
      </c>
      <c r="S6" s="199" t="s">
        <v>64</v>
      </c>
    </row>
    <row r="7" ht="30" customHeight="1" spans="1:19">
      <c r="A7" s="200"/>
      <c r="B7" s="112"/>
      <c r="C7" s="122"/>
      <c r="D7" s="122"/>
      <c r="E7" s="122"/>
      <c r="F7" s="122"/>
      <c r="G7" s="122"/>
      <c r="H7" s="122"/>
      <c r="I7" s="75" t="s">
        <v>58</v>
      </c>
      <c r="J7" s="208" t="s">
        <v>65</v>
      </c>
      <c r="K7" s="208" t="s">
        <v>66</v>
      </c>
      <c r="L7" s="208" t="s">
        <v>67</v>
      </c>
      <c r="M7" s="208" t="s">
        <v>68</v>
      </c>
      <c r="N7" s="208" t="s">
        <v>69</v>
      </c>
      <c r="O7" s="209"/>
      <c r="P7" s="209"/>
      <c r="Q7" s="209"/>
      <c r="R7" s="209"/>
      <c r="S7" s="122"/>
    </row>
    <row r="8" ht="15" customHeight="1" spans="1:19">
      <c r="A8" s="201">
        <v>1</v>
      </c>
      <c r="B8" s="201">
        <v>2</v>
      </c>
      <c r="C8" s="201">
        <v>3</v>
      </c>
      <c r="D8" s="201">
        <v>4</v>
      </c>
      <c r="E8" s="201">
        <v>5</v>
      </c>
      <c r="F8" s="201">
        <v>6</v>
      </c>
      <c r="G8" s="201">
        <v>7</v>
      </c>
      <c r="H8" s="201">
        <v>8</v>
      </c>
      <c r="I8" s="75">
        <v>9</v>
      </c>
      <c r="J8" s="201">
        <v>10</v>
      </c>
      <c r="K8" s="201">
        <v>11</v>
      </c>
      <c r="L8" s="201">
        <v>12</v>
      </c>
      <c r="M8" s="201">
        <v>13</v>
      </c>
      <c r="N8" s="201">
        <v>14</v>
      </c>
      <c r="O8" s="201">
        <v>15</v>
      </c>
      <c r="P8" s="201">
        <v>16</v>
      </c>
      <c r="Q8" s="201">
        <v>17</v>
      </c>
      <c r="R8" s="201">
        <v>18</v>
      </c>
      <c r="S8" s="201">
        <v>19</v>
      </c>
    </row>
    <row r="9" ht="18" customHeight="1" spans="1:19">
      <c r="A9" s="202">
        <v>105063</v>
      </c>
      <c r="B9" s="203" t="s">
        <v>70</v>
      </c>
      <c r="C9" s="86">
        <v>4731394</v>
      </c>
      <c r="D9" s="86">
        <v>4731394</v>
      </c>
      <c r="E9" s="86">
        <v>4731394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ht="18" customHeight="1" spans="1:19">
      <c r="A10" s="53" t="s">
        <v>56</v>
      </c>
      <c r="B10" s="204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workbookViewId="0">
      <pane ySplit="1" topLeftCell="A9" activePane="bottomLeft" state="frozen"/>
      <selection/>
      <selection pane="bottomLeft" activeCell="C19" sqref="C19"/>
    </sheetView>
  </sheetViews>
  <sheetFormatPr defaultColWidth="8.575" defaultRowHeight="12.75" customHeight="1"/>
  <cols>
    <col min="1" max="1" width="14.2833333333333" customWidth="1"/>
    <col min="2" max="2" width="37.575" customWidth="1"/>
    <col min="3" max="3" width="17.75" customWidth="1"/>
    <col min="4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0" t="s">
        <v>71</v>
      </c>
    </row>
    <row r="3" ht="41.25" customHeight="1" spans="1:1">
      <c r="A3" s="45" t="str">
        <f>"2025"&amp;"年部门支出预算表"</f>
        <v>2025年部门支出预算表</v>
      </c>
    </row>
    <row r="4" ht="17.25" customHeight="1" spans="1:15">
      <c r="A4" s="48" t="s">
        <v>1</v>
      </c>
      <c r="O4" s="50" t="s">
        <v>2</v>
      </c>
    </row>
    <row r="5" ht="27" customHeight="1" spans="1:15">
      <c r="A5" s="182" t="s">
        <v>72</v>
      </c>
      <c r="B5" s="182" t="s">
        <v>73</v>
      </c>
      <c r="C5" s="182" t="s">
        <v>56</v>
      </c>
      <c r="D5" s="183" t="s">
        <v>59</v>
      </c>
      <c r="E5" s="184"/>
      <c r="F5" s="185"/>
      <c r="G5" s="186" t="s">
        <v>60</v>
      </c>
      <c r="H5" s="186" t="s">
        <v>61</v>
      </c>
      <c r="I5" s="186" t="s">
        <v>74</v>
      </c>
      <c r="J5" s="183" t="s">
        <v>63</v>
      </c>
      <c r="K5" s="184"/>
      <c r="L5" s="184"/>
      <c r="M5" s="184"/>
      <c r="N5" s="192"/>
      <c r="O5" s="193"/>
    </row>
    <row r="6" ht="42" customHeight="1" spans="1:15">
      <c r="A6" s="187"/>
      <c r="B6" s="187"/>
      <c r="C6" s="188"/>
      <c r="D6" s="189" t="s">
        <v>58</v>
      </c>
      <c r="E6" s="189" t="s">
        <v>75</v>
      </c>
      <c r="F6" s="189" t="s">
        <v>76</v>
      </c>
      <c r="G6" s="188"/>
      <c r="H6" s="188"/>
      <c r="I6" s="194"/>
      <c r="J6" s="189" t="s">
        <v>58</v>
      </c>
      <c r="K6" s="177" t="s">
        <v>77</v>
      </c>
      <c r="L6" s="177" t="s">
        <v>78</v>
      </c>
      <c r="M6" s="177" t="s">
        <v>79</v>
      </c>
      <c r="N6" s="177" t="s">
        <v>80</v>
      </c>
      <c r="O6" s="177" t="s">
        <v>81</v>
      </c>
    </row>
    <row r="7" ht="18" customHeight="1" spans="1:15">
      <c r="A7" s="56" t="s">
        <v>82</v>
      </c>
      <c r="B7" s="56" t="s">
        <v>83</v>
      </c>
      <c r="C7" s="56" t="s">
        <v>84</v>
      </c>
      <c r="D7" s="23" t="s">
        <v>85</v>
      </c>
      <c r="E7" s="23" t="s">
        <v>86</v>
      </c>
      <c r="F7" s="23" t="s">
        <v>87</v>
      </c>
      <c r="G7" s="23" t="s">
        <v>88</v>
      </c>
      <c r="H7" s="23" t="s">
        <v>89</v>
      </c>
      <c r="I7" s="23" t="s">
        <v>90</v>
      </c>
      <c r="J7" s="23" t="s">
        <v>91</v>
      </c>
      <c r="K7" s="23" t="s">
        <v>92</v>
      </c>
      <c r="L7" s="23" t="s">
        <v>93</v>
      </c>
      <c r="M7" s="23" t="s">
        <v>94</v>
      </c>
      <c r="N7" s="56" t="s">
        <v>95</v>
      </c>
      <c r="O7" s="23" t="s">
        <v>96</v>
      </c>
    </row>
    <row r="8" ht="21" customHeight="1" spans="1:15">
      <c r="A8" s="60" t="s">
        <v>97</v>
      </c>
      <c r="B8" s="60" t="s">
        <v>98</v>
      </c>
      <c r="C8" s="153">
        <v>3846415</v>
      </c>
      <c r="D8" s="153">
        <v>3846415</v>
      </c>
      <c r="E8" s="153">
        <v>3831213</v>
      </c>
      <c r="F8" s="153">
        <v>15202</v>
      </c>
      <c r="G8" s="86"/>
      <c r="H8" s="86"/>
      <c r="I8" s="86"/>
      <c r="J8" s="86"/>
      <c r="K8" s="86"/>
      <c r="L8" s="86"/>
      <c r="M8" s="86"/>
      <c r="N8" s="86"/>
      <c r="O8" s="86"/>
    </row>
    <row r="9" ht="21" customHeight="1" spans="1:15">
      <c r="A9" s="60" t="s">
        <v>99</v>
      </c>
      <c r="B9" s="60" t="s">
        <v>100</v>
      </c>
      <c r="C9" s="153">
        <v>3846415</v>
      </c>
      <c r="D9" s="153">
        <v>3846415</v>
      </c>
      <c r="E9" s="153">
        <v>3831213</v>
      </c>
      <c r="F9" s="153">
        <v>15202</v>
      </c>
      <c r="G9" s="86"/>
      <c r="H9" s="86"/>
      <c r="I9" s="86"/>
      <c r="J9" s="86"/>
      <c r="K9" s="86"/>
      <c r="L9" s="86"/>
      <c r="M9" s="86"/>
      <c r="N9" s="86"/>
      <c r="O9" s="86"/>
    </row>
    <row r="10" ht="21" customHeight="1" spans="1:15">
      <c r="A10" s="60" t="s">
        <v>101</v>
      </c>
      <c r="B10" s="60" t="s">
        <v>102</v>
      </c>
      <c r="C10" s="153">
        <v>3846415</v>
      </c>
      <c r="D10" s="153">
        <v>3846415</v>
      </c>
      <c r="E10" s="153">
        <v>3831213</v>
      </c>
      <c r="F10" s="153">
        <v>15202</v>
      </c>
      <c r="G10" s="86"/>
      <c r="H10" s="86"/>
      <c r="I10" s="86"/>
      <c r="J10" s="86"/>
      <c r="K10" s="86"/>
      <c r="L10" s="86"/>
      <c r="M10" s="86"/>
      <c r="N10" s="86"/>
      <c r="O10" s="86"/>
    </row>
    <row r="11" ht="21" customHeight="1" spans="1:15">
      <c r="A11" s="60" t="s">
        <v>103</v>
      </c>
      <c r="B11" s="60" t="s">
        <v>104</v>
      </c>
      <c r="C11" s="153">
        <v>284116</v>
      </c>
      <c r="D11" s="153">
        <v>284116</v>
      </c>
      <c r="E11" s="153">
        <v>284116</v>
      </c>
      <c r="F11" s="153"/>
      <c r="G11" s="86"/>
      <c r="H11" s="86"/>
      <c r="I11" s="86"/>
      <c r="J11" s="86"/>
      <c r="K11" s="86"/>
      <c r="L11" s="86"/>
      <c r="M11" s="86"/>
      <c r="N11" s="86"/>
      <c r="O11" s="86"/>
    </row>
    <row r="12" ht="21" customHeight="1" spans="1:15">
      <c r="A12" s="60" t="s">
        <v>105</v>
      </c>
      <c r="B12" s="60" t="s">
        <v>106</v>
      </c>
      <c r="C12" s="153">
        <v>284116</v>
      </c>
      <c r="D12" s="153">
        <v>284116</v>
      </c>
      <c r="E12" s="153">
        <v>284116</v>
      </c>
      <c r="F12" s="153"/>
      <c r="G12" s="86"/>
      <c r="H12" s="86"/>
      <c r="I12" s="86"/>
      <c r="J12" s="86"/>
      <c r="K12" s="86"/>
      <c r="L12" s="86"/>
      <c r="M12" s="86"/>
      <c r="N12" s="86"/>
      <c r="O12" s="86"/>
    </row>
    <row r="13" ht="21" customHeight="1" spans="1:15">
      <c r="A13" s="60" t="s">
        <v>107</v>
      </c>
      <c r="B13" s="60" t="s">
        <v>108</v>
      </c>
      <c r="C13" s="153">
        <v>284116</v>
      </c>
      <c r="D13" s="153">
        <v>284116</v>
      </c>
      <c r="E13" s="153">
        <v>284116</v>
      </c>
      <c r="F13" s="153"/>
      <c r="G13" s="86"/>
      <c r="H13" s="86"/>
      <c r="I13" s="86"/>
      <c r="J13" s="86"/>
      <c r="K13" s="86"/>
      <c r="L13" s="86"/>
      <c r="M13" s="86"/>
      <c r="N13" s="86"/>
      <c r="O13" s="86"/>
    </row>
    <row r="14" ht="21" customHeight="1" spans="1:15">
      <c r="A14" s="60" t="s">
        <v>109</v>
      </c>
      <c r="B14" s="60" t="s">
        <v>110</v>
      </c>
      <c r="C14" s="153">
        <v>263687</v>
      </c>
      <c r="D14" s="153">
        <v>263687</v>
      </c>
      <c r="E14" s="153">
        <v>263687</v>
      </c>
      <c r="F14" s="153"/>
      <c r="G14" s="86"/>
      <c r="H14" s="86"/>
      <c r="I14" s="86"/>
      <c r="J14" s="86"/>
      <c r="K14" s="86"/>
      <c r="L14" s="86"/>
      <c r="M14" s="86"/>
      <c r="N14" s="86"/>
      <c r="O14" s="86"/>
    </row>
    <row r="15" ht="21" customHeight="1" spans="1:15">
      <c r="A15" s="60" t="s">
        <v>111</v>
      </c>
      <c r="B15" s="60" t="s">
        <v>112</v>
      </c>
      <c r="C15" s="153">
        <v>263687</v>
      </c>
      <c r="D15" s="153">
        <v>263687</v>
      </c>
      <c r="E15" s="153">
        <v>263687</v>
      </c>
      <c r="F15" s="153"/>
      <c r="G15" s="86"/>
      <c r="H15" s="86"/>
      <c r="I15" s="86"/>
      <c r="J15" s="86"/>
      <c r="K15" s="86"/>
      <c r="L15" s="86"/>
      <c r="M15" s="86"/>
      <c r="N15" s="86"/>
      <c r="O15" s="86"/>
    </row>
    <row r="16" ht="21" customHeight="1" spans="1:15">
      <c r="A16" s="60" t="s">
        <v>113</v>
      </c>
      <c r="B16" s="60" t="s">
        <v>114</v>
      </c>
      <c r="C16" s="153">
        <v>260135</v>
      </c>
      <c r="D16" s="153">
        <v>260135</v>
      </c>
      <c r="E16" s="153">
        <v>260135</v>
      </c>
      <c r="F16" s="153"/>
      <c r="G16" s="86"/>
      <c r="H16" s="86"/>
      <c r="I16" s="86"/>
      <c r="J16" s="86"/>
      <c r="K16" s="86"/>
      <c r="L16" s="86"/>
      <c r="M16" s="86"/>
      <c r="N16" s="86"/>
      <c r="O16" s="86"/>
    </row>
    <row r="17" ht="21" customHeight="1" spans="1:15">
      <c r="A17" s="60" t="s">
        <v>115</v>
      </c>
      <c r="B17" s="60" t="s">
        <v>116</v>
      </c>
      <c r="C17" s="153">
        <v>3552</v>
      </c>
      <c r="D17" s="153">
        <v>3552</v>
      </c>
      <c r="E17" s="153">
        <v>3552</v>
      </c>
      <c r="F17" s="153"/>
      <c r="G17" s="86"/>
      <c r="H17" s="86"/>
      <c r="I17" s="86"/>
      <c r="J17" s="86"/>
      <c r="K17" s="86"/>
      <c r="L17" s="86"/>
      <c r="M17" s="86"/>
      <c r="N17" s="86"/>
      <c r="O17" s="86"/>
    </row>
    <row r="18" ht="21" customHeight="1" spans="1:15">
      <c r="A18" s="60" t="s">
        <v>117</v>
      </c>
      <c r="B18" s="60" t="s">
        <v>118</v>
      </c>
      <c r="C18" s="153">
        <v>337176</v>
      </c>
      <c r="D18" s="153">
        <v>337176</v>
      </c>
      <c r="E18" s="153">
        <v>337176</v>
      </c>
      <c r="F18" s="153"/>
      <c r="G18" s="86"/>
      <c r="H18" s="86"/>
      <c r="I18" s="86"/>
      <c r="J18" s="86"/>
      <c r="K18" s="86"/>
      <c r="L18" s="86"/>
      <c r="M18" s="86"/>
      <c r="N18" s="86"/>
      <c r="O18" s="86"/>
    </row>
    <row r="19" ht="21" customHeight="1" spans="1:15">
      <c r="A19" s="60" t="s">
        <v>119</v>
      </c>
      <c r="B19" s="60" t="s">
        <v>120</v>
      </c>
      <c r="C19" s="153">
        <v>337176</v>
      </c>
      <c r="D19" s="153">
        <v>337176</v>
      </c>
      <c r="E19" s="153">
        <v>337176</v>
      </c>
      <c r="F19" s="153"/>
      <c r="G19" s="86"/>
      <c r="H19" s="86"/>
      <c r="I19" s="86"/>
      <c r="J19" s="86"/>
      <c r="K19" s="86"/>
      <c r="L19" s="86"/>
      <c r="M19" s="86"/>
      <c r="N19" s="86"/>
      <c r="O19" s="86"/>
    </row>
    <row r="20" ht="21" customHeight="1" spans="1:15">
      <c r="A20" s="60" t="s">
        <v>121</v>
      </c>
      <c r="B20" s="60" t="s">
        <v>122</v>
      </c>
      <c r="C20" s="153">
        <v>337176</v>
      </c>
      <c r="D20" s="153">
        <v>337176</v>
      </c>
      <c r="E20" s="153">
        <v>337176</v>
      </c>
      <c r="F20" s="153"/>
      <c r="G20" s="86"/>
      <c r="H20" s="86"/>
      <c r="I20" s="86"/>
      <c r="J20" s="86"/>
      <c r="K20" s="86"/>
      <c r="L20" s="86"/>
      <c r="M20" s="86"/>
      <c r="N20" s="86"/>
      <c r="O20" s="86"/>
    </row>
    <row r="21" ht="21" customHeight="1" spans="1:15">
      <c r="A21" s="190" t="s">
        <v>56</v>
      </c>
      <c r="B21" s="37"/>
      <c r="C21" s="153">
        <v>4731394</v>
      </c>
      <c r="D21" s="153">
        <v>4731394</v>
      </c>
      <c r="E21" s="191">
        <v>4716192</v>
      </c>
      <c r="F21" s="191">
        <v>15202</v>
      </c>
      <c r="G21" s="86"/>
      <c r="H21" s="86"/>
      <c r="I21" s="86"/>
      <c r="J21" s="86"/>
      <c r="K21" s="86"/>
      <c r="L21" s="86"/>
      <c r="M21" s="86"/>
      <c r="N21" s="86"/>
      <c r="O21" s="86"/>
    </row>
  </sheetData>
  <mergeCells count="12">
    <mergeCell ref="A2:O2"/>
    <mergeCell ref="A3:O3"/>
    <mergeCell ref="A4:B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6" activePane="bottomLeft" state="frozen"/>
      <selection/>
      <selection pane="bottomLeft" activeCell="C31" sqref="C3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50"/>
      <c r="C2" s="50"/>
      <c r="D2" s="50" t="s">
        <v>123</v>
      </c>
    </row>
    <row r="3" ht="41.25" customHeight="1" spans="1:1">
      <c r="A3" s="45" t="str">
        <f>"2025"&amp;"年部门财政拨款收支预算总表"</f>
        <v>2025年部门财政拨款收支预算总表</v>
      </c>
    </row>
    <row r="4" ht="17.25" customHeight="1" spans="1:4">
      <c r="A4" s="48" t="s">
        <v>1</v>
      </c>
      <c r="B4" s="176"/>
      <c r="D4" s="50" t="s">
        <v>2</v>
      </c>
    </row>
    <row r="5" ht="17.25" customHeight="1" spans="1:4">
      <c r="A5" s="177" t="s">
        <v>3</v>
      </c>
      <c r="B5" s="178"/>
      <c r="C5" s="177" t="s">
        <v>4</v>
      </c>
      <c r="D5" s="178"/>
    </row>
    <row r="6" ht="18.75" customHeight="1" spans="1:4">
      <c r="A6" s="177" t="s">
        <v>5</v>
      </c>
      <c r="B6" s="177" t="s">
        <v>6</v>
      </c>
      <c r="C6" s="177" t="s">
        <v>7</v>
      </c>
      <c r="D6" s="177" t="s">
        <v>6</v>
      </c>
    </row>
    <row r="7" ht="16.5" customHeight="1" spans="1:4">
      <c r="A7" s="179" t="s">
        <v>124</v>
      </c>
      <c r="B7" s="86">
        <v>4731394</v>
      </c>
      <c r="C7" s="179" t="s">
        <v>125</v>
      </c>
      <c r="D7" s="86">
        <v>4731394</v>
      </c>
    </row>
    <row r="8" ht="16.5" customHeight="1" spans="1:4">
      <c r="A8" s="179" t="s">
        <v>126</v>
      </c>
      <c r="B8" s="86">
        <v>4731394</v>
      </c>
      <c r="C8" s="179" t="s">
        <v>127</v>
      </c>
      <c r="D8" s="86"/>
    </row>
    <row r="9" ht="16.5" customHeight="1" spans="1:4">
      <c r="A9" s="179" t="s">
        <v>128</v>
      </c>
      <c r="B9" s="86"/>
      <c r="C9" s="179" t="s">
        <v>129</v>
      </c>
      <c r="D9" s="86"/>
    </row>
    <row r="10" ht="16.5" customHeight="1" spans="1:4">
      <c r="A10" s="179" t="s">
        <v>130</v>
      </c>
      <c r="B10" s="86"/>
      <c r="C10" s="179" t="s">
        <v>131</v>
      </c>
      <c r="D10" s="86"/>
    </row>
    <row r="11" ht="16.5" customHeight="1" spans="1:4">
      <c r="A11" s="179" t="s">
        <v>132</v>
      </c>
      <c r="B11" s="86"/>
      <c r="C11" s="179" t="s">
        <v>133</v>
      </c>
      <c r="D11" s="86"/>
    </row>
    <row r="12" ht="16.5" customHeight="1" spans="1:4">
      <c r="A12" s="179" t="s">
        <v>126</v>
      </c>
      <c r="B12" s="86"/>
      <c r="C12" s="179" t="s">
        <v>134</v>
      </c>
      <c r="D12" s="86">
        <v>3846415</v>
      </c>
    </row>
    <row r="13" ht="16.5" customHeight="1" spans="1:4">
      <c r="A13" s="159" t="s">
        <v>128</v>
      </c>
      <c r="B13" s="86"/>
      <c r="C13" s="73" t="s">
        <v>135</v>
      </c>
      <c r="D13" s="86"/>
    </row>
    <row r="14" ht="16.5" customHeight="1" spans="1:4">
      <c r="A14" s="159" t="s">
        <v>130</v>
      </c>
      <c r="B14" s="86"/>
      <c r="C14" s="73" t="s">
        <v>136</v>
      </c>
      <c r="D14" s="86"/>
    </row>
    <row r="15" ht="16.5" customHeight="1" spans="1:4">
      <c r="A15" s="180"/>
      <c r="B15" s="86"/>
      <c r="C15" s="73" t="s">
        <v>137</v>
      </c>
      <c r="D15" s="86">
        <v>284116</v>
      </c>
    </row>
    <row r="16" ht="16.5" customHeight="1" spans="1:4">
      <c r="A16" s="180"/>
      <c r="B16" s="86"/>
      <c r="C16" s="73" t="s">
        <v>138</v>
      </c>
      <c r="D16" s="86">
        <v>263687</v>
      </c>
    </row>
    <row r="17" ht="16.5" customHeight="1" spans="1:4">
      <c r="A17" s="180"/>
      <c r="B17" s="86"/>
      <c r="C17" s="73" t="s">
        <v>139</v>
      </c>
      <c r="D17" s="86"/>
    </row>
    <row r="18" ht="16.5" customHeight="1" spans="1:4">
      <c r="A18" s="180"/>
      <c r="B18" s="86"/>
      <c r="C18" s="73" t="s">
        <v>140</v>
      </c>
      <c r="D18" s="86"/>
    </row>
    <row r="19" ht="16.5" customHeight="1" spans="1:4">
      <c r="A19" s="180"/>
      <c r="B19" s="86"/>
      <c r="C19" s="73" t="s">
        <v>141</v>
      </c>
      <c r="D19" s="86"/>
    </row>
    <row r="20" ht="16.5" customHeight="1" spans="1:4">
      <c r="A20" s="180"/>
      <c r="B20" s="86"/>
      <c r="C20" s="73" t="s">
        <v>142</v>
      </c>
      <c r="D20" s="86"/>
    </row>
    <row r="21" ht="16.5" customHeight="1" spans="1:4">
      <c r="A21" s="180"/>
      <c r="B21" s="86"/>
      <c r="C21" s="73" t="s">
        <v>143</v>
      </c>
      <c r="D21" s="86"/>
    </row>
    <row r="22" ht="16.5" customHeight="1" spans="1:4">
      <c r="A22" s="180"/>
      <c r="B22" s="86"/>
      <c r="C22" s="73" t="s">
        <v>144</v>
      </c>
      <c r="D22" s="86"/>
    </row>
    <row r="23" ht="16.5" customHeight="1" spans="1:4">
      <c r="A23" s="180"/>
      <c r="B23" s="86"/>
      <c r="C23" s="73" t="s">
        <v>145</v>
      </c>
      <c r="D23" s="86"/>
    </row>
    <row r="24" ht="16.5" customHeight="1" spans="1:4">
      <c r="A24" s="180"/>
      <c r="B24" s="86"/>
      <c r="C24" s="73" t="s">
        <v>146</v>
      </c>
      <c r="D24" s="86"/>
    </row>
    <row r="25" ht="16.5" customHeight="1" spans="1:4">
      <c r="A25" s="180"/>
      <c r="B25" s="86"/>
      <c r="C25" s="73" t="s">
        <v>147</v>
      </c>
      <c r="D25" s="86"/>
    </row>
    <row r="26" ht="16.5" customHeight="1" spans="1:4">
      <c r="A26" s="180"/>
      <c r="B26" s="86"/>
      <c r="C26" s="73" t="s">
        <v>148</v>
      </c>
      <c r="D26" s="86">
        <v>337176</v>
      </c>
    </row>
    <row r="27" ht="16.5" customHeight="1" spans="1:4">
      <c r="A27" s="180"/>
      <c r="B27" s="86"/>
      <c r="C27" s="73" t="s">
        <v>149</v>
      </c>
      <c r="D27" s="86"/>
    </row>
    <row r="28" ht="16.5" customHeight="1" spans="1:4">
      <c r="A28" s="180"/>
      <c r="B28" s="86"/>
      <c r="C28" s="73" t="s">
        <v>150</v>
      </c>
      <c r="D28" s="86"/>
    </row>
    <row r="29" ht="16.5" customHeight="1" spans="1:4">
      <c r="A29" s="180"/>
      <c r="B29" s="86"/>
      <c r="C29" s="73" t="s">
        <v>151</v>
      </c>
      <c r="D29" s="86"/>
    </row>
    <row r="30" ht="16.5" customHeight="1" spans="1:4">
      <c r="A30" s="180"/>
      <c r="B30" s="86"/>
      <c r="C30" s="73" t="s">
        <v>152</v>
      </c>
      <c r="D30" s="86"/>
    </row>
    <row r="31" ht="16.5" customHeight="1" spans="1:4">
      <c r="A31" s="180"/>
      <c r="B31" s="86"/>
      <c r="C31" s="73" t="s">
        <v>153</v>
      </c>
      <c r="D31" s="86"/>
    </row>
    <row r="32" ht="16.5" customHeight="1" spans="1:4">
      <c r="A32" s="180"/>
      <c r="B32" s="86"/>
      <c r="C32" s="159" t="s">
        <v>154</v>
      </c>
      <c r="D32" s="86"/>
    </row>
    <row r="33" ht="16.5" customHeight="1" spans="1:4">
      <c r="A33" s="180"/>
      <c r="B33" s="86"/>
      <c r="C33" s="159" t="s">
        <v>155</v>
      </c>
      <c r="D33" s="86"/>
    </row>
    <row r="34" ht="16.5" customHeight="1" spans="1:4">
      <c r="A34" s="180"/>
      <c r="B34" s="86"/>
      <c r="C34" s="31" t="s">
        <v>156</v>
      </c>
      <c r="D34" s="86"/>
    </row>
    <row r="35" ht="15" customHeight="1" spans="1:4">
      <c r="A35" s="181" t="s">
        <v>51</v>
      </c>
      <c r="B35" s="86">
        <v>4731394</v>
      </c>
      <c r="C35" s="181" t="s">
        <v>52</v>
      </c>
      <c r="D35" s="86">
        <v>4731394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5" activePane="bottomLeft" state="frozen"/>
      <selection/>
      <selection pane="bottomLeft" activeCell="C16" sqref="C1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8"/>
      <c r="F2" s="77"/>
      <c r="G2" s="154" t="s">
        <v>157</v>
      </c>
    </row>
    <row r="3" ht="41.25" customHeight="1" spans="1:7">
      <c r="A3" s="129" t="str">
        <f>"2025"&amp;"年一般公共预算支出预算表（按功能科目分类）"</f>
        <v>2025年一般公共预算支出预算表（按功能科目分类）</v>
      </c>
      <c r="B3" s="129"/>
      <c r="C3" s="129"/>
      <c r="D3" s="129"/>
      <c r="E3" s="129"/>
      <c r="F3" s="129"/>
      <c r="G3" s="129"/>
    </row>
    <row r="4" ht="18" customHeight="1" spans="1:7">
      <c r="A4" s="5" t="s">
        <v>1</v>
      </c>
      <c r="F4" s="126"/>
      <c r="G4" s="154" t="s">
        <v>2</v>
      </c>
    </row>
    <row r="5" ht="20.25" customHeight="1" spans="1:7">
      <c r="A5" s="172" t="s">
        <v>158</v>
      </c>
      <c r="B5" s="173"/>
      <c r="C5" s="133" t="s">
        <v>56</v>
      </c>
      <c r="D5" s="162" t="s">
        <v>75</v>
      </c>
      <c r="E5" s="12"/>
      <c r="F5" s="13"/>
      <c r="G5" s="150" t="s">
        <v>76</v>
      </c>
    </row>
    <row r="6" ht="20.25" customHeight="1" spans="1:7">
      <c r="A6" s="174" t="s">
        <v>72</v>
      </c>
      <c r="B6" s="174" t="s">
        <v>73</v>
      </c>
      <c r="C6" s="19"/>
      <c r="D6" s="138" t="s">
        <v>58</v>
      </c>
      <c r="E6" s="138" t="s">
        <v>159</v>
      </c>
      <c r="F6" s="138" t="s">
        <v>160</v>
      </c>
      <c r="G6" s="152"/>
    </row>
    <row r="7" ht="15" customHeight="1" spans="1:7">
      <c r="A7" s="63" t="s">
        <v>82</v>
      </c>
      <c r="B7" s="63" t="s">
        <v>83</v>
      </c>
      <c r="C7" s="63" t="s">
        <v>84</v>
      </c>
      <c r="D7" s="63" t="s">
        <v>85</v>
      </c>
      <c r="E7" s="63" t="s">
        <v>86</v>
      </c>
      <c r="F7" s="63" t="s">
        <v>87</v>
      </c>
      <c r="G7" s="63" t="s">
        <v>88</v>
      </c>
    </row>
    <row r="8" ht="18" customHeight="1" spans="1:7">
      <c r="A8" s="31" t="s">
        <v>97</v>
      </c>
      <c r="B8" s="31" t="s">
        <v>98</v>
      </c>
      <c r="C8" s="153">
        <v>3846415</v>
      </c>
      <c r="D8" s="153">
        <v>3831213</v>
      </c>
      <c r="E8" s="153">
        <v>3639861</v>
      </c>
      <c r="F8" s="153">
        <v>191352</v>
      </c>
      <c r="G8" s="86">
        <v>15202</v>
      </c>
    </row>
    <row r="9" ht="18" customHeight="1" spans="1:7">
      <c r="A9" s="31" t="s">
        <v>99</v>
      </c>
      <c r="B9" s="31" t="s">
        <v>100</v>
      </c>
      <c r="C9" s="153">
        <v>3846415</v>
      </c>
      <c r="D9" s="153">
        <v>3831213</v>
      </c>
      <c r="E9" s="153">
        <v>3639861</v>
      </c>
      <c r="F9" s="153">
        <v>191352</v>
      </c>
      <c r="G9" s="86">
        <v>15202</v>
      </c>
    </row>
    <row r="10" ht="18" customHeight="1" spans="1:7">
      <c r="A10" s="31" t="s">
        <v>101</v>
      </c>
      <c r="B10" s="31" t="s">
        <v>102</v>
      </c>
      <c r="C10" s="153">
        <v>3846415</v>
      </c>
      <c r="D10" s="153">
        <v>3831213</v>
      </c>
      <c r="E10" s="153">
        <v>3639861</v>
      </c>
      <c r="F10" s="153">
        <v>191352</v>
      </c>
      <c r="G10" s="86">
        <v>15202</v>
      </c>
    </row>
    <row r="11" ht="18" customHeight="1" spans="1:7">
      <c r="A11" s="31" t="s">
        <v>103</v>
      </c>
      <c r="B11" s="31" t="s">
        <v>104</v>
      </c>
      <c r="C11" s="153">
        <v>284116</v>
      </c>
      <c r="D11" s="153">
        <v>284116</v>
      </c>
      <c r="E11" s="153">
        <v>284116</v>
      </c>
      <c r="F11" s="153"/>
      <c r="G11" s="86"/>
    </row>
    <row r="12" ht="18" customHeight="1" spans="1:7">
      <c r="A12" s="31" t="s">
        <v>105</v>
      </c>
      <c r="B12" s="31" t="s">
        <v>106</v>
      </c>
      <c r="C12" s="153">
        <v>284116</v>
      </c>
      <c r="D12" s="153">
        <v>284116</v>
      </c>
      <c r="E12" s="153">
        <v>284116</v>
      </c>
      <c r="F12" s="153"/>
      <c r="G12" s="86"/>
    </row>
    <row r="13" ht="18" customHeight="1" spans="1:7">
      <c r="A13" s="31" t="s">
        <v>107</v>
      </c>
      <c r="B13" s="31" t="s">
        <v>108</v>
      </c>
      <c r="C13" s="153">
        <v>284116</v>
      </c>
      <c r="D13" s="153">
        <v>284116</v>
      </c>
      <c r="E13" s="153">
        <v>284116</v>
      </c>
      <c r="F13" s="153"/>
      <c r="G13" s="86"/>
    </row>
    <row r="14" ht="18" customHeight="1" spans="1:7">
      <c r="A14" s="31" t="s">
        <v>109</v>
      </c>
      <c r="B14" s="31" t="s">
        <v>110</v>
      </c>
      <c r="C14" s="153">
        <v>263687</v>
      </c>
      <c r="D14" s="153">
        <v>263687</v>
      </c>
      <c r="E14" s="153">
        <v>263687</v>
      </c>
      <c r="F14" s="153"/>
      <c r="G14" s="86"/>
    </row>
    <row r="15" ht="18" customHeight="1" spans="1:7">
      <c r="A15" s="31" t="s">
        <v>111</v>
      </c>
      <c r="B15" s="31" t="s">
        <v>112</v>
      </c>
      <c r="C15" s="153">
        <v>263687</v>
      </c>
      <c r="D15" s="153">
        <v>263687</v>
      </c>
      <c r="E15" s="153">
        <v>263687</v>
      </c>
      <c r="F15" s="153"/>
      <c r="G15" s="86"/>
    </row>
    <row r="16" ht="18" customHeight="1" spans="1:7">
      <c r="A16" s="31" t="s">
        <v>113</v>
      </c>
      <c r="B16" s="31" t="s">
        <v>114</v>
      </c>
      <c r="C16" s="153">
        <v>260135</v>
      </c>
      <c r="D16" s="153">
        <v>260135</v>
      </c>
      <c r="E16" s="153">
        <v>260135</v>
      </c>
      <c r="F16" s="153"/>
      <c r="G16" s="86"/>
    </row>
    <row r="17" ht="18" customHeight="1" spans="1:7">
      <c r="A17" s="31" t="s">
        <v>115</v>
      </c>
      <c r="B17" s="31" t="s">
        <v>116</v>
      </c>
      <c r="C17" s="153">
        <v>3552</v>
      </c>
      <c r="D17" s="153">
        <v>3552</v>
      </c>
      <c r="E17" s="153">
        <v>3552</v>
      </c>
      <c r="F17" s="153"/>
      <c r="G17" s="86"/>
    </row>
    <row r="18" ht="18" customHeight="1" spans="1:7">
      <c r="A18" s="31" t="s">
        <v>117</v>
      </c>
      <c r="B18" s="31" t="s">
        <v>118</v>
      </c>
      <c r="C18" s="153">
        <v>337176</v>
      </c>
      <c r="D18" s="153">
        <v>337176</v>
      </c>
      <c r="E18" s="153">
        <v>337176</v>
      </c>
      <c r="F18" s="153"/>
      <c r="G18" s="86"/>
    </row>
    <row r="19" ht="18" customHeight="1" spans="1:7">
      <c r="A19" s="31" t="s">
        <v>119</v>
      </c>
      <c r="B19" s="31" t="s">
        <v>120</v>
      </c>
      <c r="C19" s="153">
        <v>337176</v>
      </c>
      <c r="D19" s="153">
        <v>337176</v>
      </c>
      <c r="E19" s="153">
        <v>337176</v>
      </c>
      <c r="F19" s="153"/>
      <c r="G19" s="86"/>
    </row>
    <row r="20" ht="18" customHeight="1" spans="1:7">
      <c r="A20" s="31" t="s">
        <v>121</v>
      </c>
      <c r="B20" s="31" t="s">
        <v>122</v>
      </c>
      <c r="C20" s="153">
        <v>337176</v>
      </c>
      <c r="D20" s="153">
        <v>337176</v>
      </c>
      <c r="E20" s="153">
        <v>337176</v>
      </c>
      <c r="F20" s="153"/>
      <c r="G20" s="86"/>
    </row>
    <row r="21" ht="18" customHeight="1" spans="1:7">
      <c r="A21" s="85" t="s">
        <v>161</v>
      </c>
      <c r="B21" s="175" t="s">
        <v>161</v>
      </c>
      <c r="C21" s="153">
        <v>4731394</v>
      </c>
      <c r="D21" s="153">
        <v>4716192</v>
      </c>
      <c r="E21" s="153">
        <v>4524840</v>
      </c>
      <c r="F21" s="153">
        <v>191352</v>
      </c>
      <c r="G21" s="86">
        <v>15202</v>
      </c>
    </row>
  </sheetData>
  <mergeCells count="6">
    <mergeCell ref="A3:G3"/>
    <mergeCell ref="A5:B5"/>
    <mergeCell ref="D5:F5"/>
    <mergeCell ref="A21:B2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5" sqref="B5:B6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7"/>
      <c r="B2" s="47"/>
      <c r="C2" s="47"/>
      <c r="D2" s="47"/>
      <c r="E2" s="46"/>
      <c r="F2" s="167" t="s">
        <v>162</v>
      </c>
    </row>
    <row r="3" ht="41.25" customHeight="1" spans="1:6">
      <c r="A3" s="168" t="str">
        <f>"2025"&amp;"年一般公共预算“三公”经费支出预算表"</f>
        <v>2025年一般公共预算“三公”经费支出预算表</v>
      </c>
      <c r="B3" s="47"/>
      <c r="C3" s="47"/>
      <c r="D3" s="47"/>
      <c r="E3" s="46"/>
      <c r="F3" s="47"/>
    </row>
    <row r="4" customHeight="1" spans="1:6">
      <c r="A4" s="118" t="s">
        <v>1</v>
      </c>
      <c r="B4" s="169"/>
      <c r="D4" s="47"/>
      <c r="E4" s="46"/>
      <c r="F4" s="67" t="s">
        <v>2</v>
      </c>
    </row>
    <row r="5" ht="27" customHeight="1" spans="1:6">
      <c r="A5" s="51" t="s">
        <v>163</v>
      </c>
      <c r="B5" s="51" t="s">
        <v>164</v>
      </c>
      <c r="C5" s="53" t="s">
        <v>165</v>
      </c>
      <c r="D5" s="51"/>
      <c r="E5" s="52"/>
      <c r="F5" s="51" t="s">
        <v>166</v>
      </c>
    </row>
    <row r="6" ht="28.5" customHeight="1" spans="1:6">
      <c r="A6" s="170"/>
      <c r="B6" s="55"/>
      <c r="C6" s="52" t="s">
        <v>58</v>
      </c>
      <c r="D6" s="52" t="s">
        <v>167</v>
      </c>
      <c r="E6" s="52" t="s">
        <v>168</v>
      </c>
      <c r="F6" s="54"/>
    </row>
    <row r="7" ht="17.25" customHeight="1" spans="1:6">
      <c r="A7" s="23" t="s">
        <v>82</v>
      </c>
      <c r="B7" s="23" t="s">
        <v>83</v>
      </c>
      <c r="C7" s="23" t="s">
        <v>84</v>
      </c>
      <c r="D7" s="23" t="s">
        <v>85</v>
      </c>
      <c r="E7" s="23" t="s">
        <v>86</v>
      </c>
      <c r="F7" s="23" t="s">
        <v>87</v>
      </c>
    </row>
    <row r="8" ht="17.25" customHeight="1" spans="1:6">
      <c r="A8" s="86"/>
      <c r="B8" s="86"/>
      <c r="C8" s="86"/>
      <c r="D8" s="86"/>
      <c r="E8" s="86"/>
      <c r="F8" s="86"/>
    </row>
    <row r="9" customHeight="1" spans="1:6">
      <c r="A9" s="171" t="s">
        <v>169</v>
      </c>
      <c r="B9" s="171"/>
      <c r="C9" s="171"/>
      <c r="D9" s="171"/>
      <c r="E9" s="171"/>
      <c r="F9" s="171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tabSelected="1" zoomScale="110" zoomScaleNormal="110" topLeftCell="D1" workbookViewId="0">
      <pane ySplit="1" topLeftCell="A13" activePane="bottomLeft" state="frozen"/>
      <selection/>
      <selection pane="bottomLeft" activeCell="D27" sqref="D27"/>
    </sheetView>
  </sheetViews>
  <sheetFormatPr defaultColWidth="9.14166666666667" defaultRowHeight="14.25" customHeight="1"/>
  <cols>
    <col min="1" max="1" width="22.2666666666667" customWidth="1"/>
    <col min="2" max="2" width="32.3833333333333" customWidth="1"/>
    <col min="3" max="3" width="24.0833333333333" customWidth="1"/>
    <col min="4" max="4" width="32.375" customWidth="1"/>
    <col min="5" max="5" width="13.2833333333333" customWidth="1"/>
    <col min="6" max="6" width="31.925" customWidth="1"/>
    <col min="7" max="7" width="10.2833333333333" customWidth="1"/>
    <col min="8" max="8" width="30.45" customWidth="1"/>
    <col min="9" max="9" width="14.5416666666667" customWidth="1"/>
    <col min="10" max="10" width="15" customWidth="1"/>
    <col min="11" max="11" width="10.5666666666667" customWidth="1"/>
    <col min="12" max="12" width="16.5916666666667" customWidth="1"/>
    <col min="13" max="13" width="12.6083333333333" customWidth="1"/>
    <col min="14" max="14" width="11.8166666666667" customWidth="1"/>
    <col min="15" max="15" width="12.725" customWidth="1"/>
    <col min="16" max="16" width="14.7666666666667" customWidth="1"/>
    <col min="17" max="17" width="16.0166666666667" customWidth="1"/>
    <col min="18" max="18" width="15.675" customWidth="1"/>
    <col min="19" max="19" width="11.9333333333333" customWidth="1"/>
    <col min="20" max="20" width="12.3833333333333" customWidth="1"/>
    <col min="21" max="21" width="13.6333333333333" customWidth="1"/>
    <col min="22" max="22" width="15.1083333333333" customWidth="1"/>
    <col min="23" max="23" width="16.475" customWidth="1"/>
    <col min="24" max="24" width="12.491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8"/>
      <c r="C2" s="155"/>
      <c r="E2" s="156"/>
      <c r="F2" s="156"/>
      <c r="G2" s="156"/>
      <c r="H2" s="156"/>
      <c r="I2" s="89"/>
      <c r="J2" s="89"/>
      <c r="K2" s="89"/>
      <c r="L2" s="89"/>
      <c r="M2" s="89"/>
      <c r="N2" s="89"/>
      <c r="R2" s="89"/>
      <c r="V2" s="155"/>
      <c r="X2" s="3" t="s">
        <v>170</v>
      </c>
    </row>
    <row r="3" ht="45.75" customHeight="1" spans="1:24">
      <c r="A3" s="70" t="str">
        <f>"2025"&amp;"年部门基本支出预算表"</f>
        <v>2025年部门基本支出预算表</v>
      </c>
      <c r="B3" s="4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4"/>
      <c r="P3" s="4"/>
      <c r="Q3" s="4"/>
      <c r="R3" s="70"/>
      <c r="S3" s="70"/>
      <c r="T3" s="70"/>
      <c r="U3" s="70"/>
      <c r="V3" s="70"/>
      <c r="W3" s="70"/>
      <c r="X3" s="70"/>
    </row>
    <row r="4" ht="18.75" customHeight="1" spans="1:24">
      <c r="A4" s="5" t="s">
        <v>1</v>
      </c>
      <c r="B4" s="6"/>
      <c r="C4" s="157"/>
      <c r="D4" s="157"/>
      <c r="E4" s="157"/>
      <c r="F4" s="157"/>
      <c r="G4" s="157"/>
      <c r="H4" s="157"/>
      <c r="I4" s="91"/>
      <c r="J4" s="91"/>
      <c r="K4" s="91"/>
      <c r="L4" s="91"/>
      <c r="M4" s="91"/>
      <c r="N4" s="91"/>
      <c r="O4" s="7"/>
      <c r="P4" s="7"/>
      <c r="Q4" s="7"/>
      <c r="R4" s="91"/>
      <c r="V4" s="155"/>
      <c r="X4" s="3" t="s">
        <v>2</v>
      </c>
    </row>
    <row r="5" ht="18" customHeight="1" spans="1:24">
      <c r="A5" s="9" t="s">
        <v>171</v>
      </c>
      <c r="B5" s="9" t="s">
        <v>172</v>
      </c>
      <c r="C5" s="9" t="s">
        <v>173</v>
      </c>
      <c r="D5" s="9" t="s">
        <v>174</v>
      </c>
      <c r="E5" s="9" t="s">
        <v>175</v>
      </c>
      <c r="F5" s="9" t="s">
        <v>176</v>
      </c>
      <c r="G5" s="9" t="s">
        <v>177</v>
      </c>
      <c r="H5" s="9" t="s">
        <v>178</v>
      </c>
      <c r="I5" s="162" t="s">
        <v>179</v>
      </c>
      <c r="J5" s="115" t="s">
        <v>179</v>
      </c>
      <c r="K5" s="115"/>
      <c r="L5" s="115"/>
      <c r="M5" s="115"/>
      <c r="N5" s="115"/>
      <c r="O5" s="12"/>
      <c r="P5" s="12"/>
      <c r="Q5" s="12"/>
      <c r="R5" s="108" t="s">
        <v>62</v>
      </c>
      <c r="S5" s="115" t="s">
        <v>63</v>
      </c>
      <c r="T5" s="115"/>
      <c r="U5" s="115"/>
      <c r="V5" s="115"/>
      <c r="W5" s="115"/>
      <c r="X5" s="82"/>
    </row>
    <row r="6" ht="18" customHeight="1" spans="1:24">
      <c r="A6" s="14"/>
      <c r="B6" s="30"/>
      <c r="C6" s="135"/>
      <c r="D6" s="14"/>
      <c r="E6" s="14"/>
      <c r="F6" s="14"/>
      <c r="G6" s="14"/>
      <c r="H6" s="14"/>
      <c r="I6" s="133" t="s">
        <v>180</v>
      </c>
      <c r="J6" s="162" t="s">
        <v>59</v>
      </c>
      <c r="K6" s="115"/>
      <c r="L6" s="115"/>
      <c r="M6" s="115"/>
      <c r="N6" s="82"/>
      <c r="O6" s="11" t="s">
        <v>181</v>
      </c>
      <c r="P6" s="12"/>
      <c r="Q6" s="13"/>
      <c r="R6" s="9" t="s">
        <v>62</v>
      </c>
      <c r="S6" s="162" t="s">
        <v>63</v>
      </c>
      <c r="T6" s="108" t="s">
        <v>65</v>
      </c>
      <c r="U6" s="115" t="s">
        <v>63</v>
      </c>
      <c r="V6" s="108" t="s">
        <v>67</v>
      </c>
      <c r="W6" s="108" t="s">
        <v>68</v>
      </c>
      <c r="X6" s="166" t="s">
        <v>69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63" t="s">
        <v>182</v>
      </c>
      <c r="K7" s="9" t="s">
        <v>183</v>
      </c>
      <c r="L7" s="9" t="s">
        <v>184</v>
      </c>
      <c r="M7" s="9" t="s">
        <v>185</v>
      </c>
      <c r="N7" s="9" t="s">
        <v>186</v>
      </c>
      <c r="O7" s="9" t="s">
        <v>59</v>
      </c>
      <c r="P7" s="9" t="s">
        <v>60</v>
      </c>
      <c r="Q7" s="9" t="s">
        <v>61</v>
      </c>
      <c r="R7" s="30"/>
      <c r="S7" s="9" t="s">
        <v>58</v>
      </c>
      <c r="T7" s="9" t="s">
        <v>65</v>
      </c>
      <c r="U7" s="9" t="s">
        <v>187</v>
      </c>
      <c r="V7" s="9" t="s">
        <v>67</v>
      </c>
      <c r="W7" s="9" t="s">
        <v>68</v>
      </c>
      <c r="X7" s="9" t="s">
        <v>69</v>
      </c>
    </row>
    <row r="8" ht="37.5" customHeight="1" spans="1:24">
      <c r="A8" s="158"/>
      <c r="B8" s="19"/>
      <c r="C8" s="158"/>
      <c r="D8" s="158"/>
      <c r="E8" s="158"/>
      <c r="F8" s="158"/>
      <c r="G8" s="158"/>
      <c r="H8" s="158"/>
      <c r="I8" s="158"/>
      <c r="J8" s="164" t="s">
        <v>58</v>
      </c>
      <c r="K8" s="17" t="s">
        <v>188</v>
      </c>
      <c r="L8" s="17" t="s">
        <v>184</v>
      </c>
      <c r="M8" s="17" t="s">
        <v>185</v>
      </c>
      <c r="N8" s="17" t="s">
        <v>186</v>
      </c>
      <c r="O8" s="17" t="s">
        <v>184</v>
      </c>
      <c r="P8" s="17" t="s">
        <v>185</v>
      </c>
      <c r="Q8" s="17" t="s">
        <v>186</v>
      </c>
      <c r="R8" s="17" t="s">
        <v>62</v>
      </c>
      <c r="S8" s="17" t="s">
        <v>58</v>
      </c>
      <c r="T8" s="17" t="s">
        <v>65</v>
      </c>
      <c r="U8" s="17" t="s">
        <v>187</v>
      </c>
      <c r="V8" s="17" t="s">
        <v>67</v>
      </c>
      <c r="W8" s="17" t="s">
        <v>68</v>
      </c>
      <c r="X8" s="17" t="s">
        <v>69</v>
      </c>
    </row>
    <row r="9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ht="20.25" customHeight="1" spans="1:24">
      <c r="A10" s="31" t="s">
        <v>189</v>
      </c>
      <c r="B10" s="31" t="s">
        <v>70</v>
      </c>
      <c r="C10" s="211" t="s">
        <v>190</v>
      </c>
      <c r="D10" s="159" t="s">
        <v>191</v>
      </c>
      <c r="E10" s="159" t="s">
        <v>101</v>
      </c>
      <c r="F10" s="159" t="s">
        <v>102</v>
      </c>
      <c r="G10" s="63" t="s">
        <v>192</v>
      </c>
      <c r="H10" s="63" t="s">
        <v>193</v>
      </c>
      <c r="I10" s="153">
        <v>16380</v>
      </c>
      <c r="J10" s="153">
        <v>16380</v>
      </c>
      <c r="K10" s="86"/>
      <c r="L10" s="86"/>
      <c r="M10" s="153">
        <v>16380</v>
      </c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</row>
    <row r="11" ht="20.25" customHeight="1" spans="1:24">
      <c r="A11" s="31" t="s">
        <v>189</v>
      </c>
      <c r="B11" s="31" t="s">
        <v>70</v>
      </c>
      <c r="C11" s="211" t="s">
        <v>194</v>
      </c>
      <c r="D11" s="159" t="s">
        <v>195</v>
      </c>
      <c r="E11" s="159" t="s">
        <v>101</v>
      </c>
      <c r="F11" s="159" t="s">
        <v>102</v>
      </c>
      <c r="G11" s="63" t="s">
        <v>196</v>
      </c>
      <c r="H11" s="63" t="s">
        <v>197</v>
      </c>
      <c r="I11" s="153">
        <v>409536</v>
      </c>
      <c r="J11" s="153">
        <v>409536</v>
      </c>
      <c r="K11" s="86"/>
      <c r="L11" s="86"/>
      <c r="M11" s="153">
        <v>409536</v>
      </c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</row>
    <row r="12" ht="20.25" customHeight="1" spans="1:24">
      <c r="A12" s="31" t="s">
        <v>189</v>
      </c>
      <c r="B12" s="31" t="s">
        <v>70</v>
      </c>
      <c r="C12" s="211" t="s">
        <v>198</v>
      </c>
      <c r="D12" s="159" t="s">
        <v>122</v>
      </c>
      <c r="E12" s="159" t="s">
        <v>121</v>
      </c>
      <c r="F12" s="159" t="s">
        <v>122</v>
      </c>
      <c r="G12" s="63" t="s">
        <v>199</v>
      </c>
      <c r="H12" s="63" t="s">
        <v>122</v>
      </c>
      <c r="I12" s="153">
        <v>337176</v>
      </c>
      <c r="J12" s="153">
        <v>337176</v>
      </c>
      <c r="K12" s="86"/>
      <c r="L12" s="86"/>
      <c r="M12" s="153">
        <v>337176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</row>
    <row r="13" ht="20.25" customHeight="1" spans="1:24">
      <c r="A13" s="31" t="s">
        <v>189</v>
      </c>
      <c r="B13" s="31" t="s">
        <v>70</v>
      </c>
      <c r="C13" s="211" t="s">
        <v>200</v>
      </c>
      <c r="D13" s="159" t="s">
        <v>201</v>
      </c>
      <c r="E13" s="159" t="s">
        <v>101</v>
      </c>
      <c r="F13" s="159" t="s">
        <v>102</v>
      </c>
      <c r="G13" s="63" t="s">
        <v>202</v>
      </c>
      <c r="H13" s="63" t="s">
        <v>203</v>
      </c>
      <c r="I13" s="153">
        <v>722400</v>
      </c>
      <c r="J13" s="153">
        <v>722400</v>
      </c>
      <c r="K13" s="86"/>
      <c r="L13" s="86"/>
      <c r="M13" s="153">
        <v>722400</v>
      </c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</row>
    <row r="14" ht="17" customHeight="1" spans="1:24">
      <c r="A14" s="31" t="s">
        <v>189</v>
      </c>
      <c r="B14" s="31" t="s">
        <v>70</v>
      </c>
      <c r="C14" s="211" t="s">
        <v>200</v>
      </c>
      <c r="D14" s="159" t="s">
        <v>204</v>
      </c>
      <c r="E14" s="159" t="s">
        <v>101</v>
      </c>
      <c r="F14" s="159" t="s">
        <v>102</v>
      </c>
      <c r="G14" s="63" t="s">
        <v>205</v>
      </c>
      <c r="H14" s="63" t="s">
        <v>206</v>
      </c>
      <c r="I14" s="153">
        <v>201600</v>
      </c>
      <c r="J14" s="153">
        <v>201600</v>
      </c>
      <c r="K14" s="86"/>
      <c r="L14" s="86"/>
      <c r="M14" s="153">
        <v>201600</v>
      </c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</row>
    <row r="15" ht="20.25" customHeight="1" spans="1:24">
      <c r="A15" s="31" t="s">
        <v>189</v>
      </c>
      <c r="B15" s="31" t="s">
        <v>70</v>
      </c>
      <c r="C15" s="211" t="s">
        <v>200</v>
      </c>
      <c r="D15" s="159" t="s">
        <v>207</v>
      </c>
      <c r="E15" s="159" t="s">
        <v>101</v>
      </c>
      <c r="F15" s="159" t="s">
        <v>102</v>
      </c>
      <c r="G15" s="63" t="s">
        <v>205</v>
      </c>
      <c r="H15" s="63" t="s">
        <v>206</v>
      </c>
      <c r="I15" s="153">
        <v>176400</v>
      </c>
      <c r="J15" s="153">
        <v>176400</v>
      </c>
      <c r="K15" s="86"/>
      <c r="L15" s="86"/>
      <c r="M15" s="153">
        <v>176400</v>
      </c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</row>
    <row r="16" ht="20.25" customHeight="1" spans="1:24">
      <c r="A16" s="31" t="s">
        <v>189</v>
      </c>
      <c r="B16" s="31" t="s">
        <v>70</v>
      </c>
      <c r="C16" s="211" t="s">
        <v>208</v>
      </c>
      <c r="D16" s="159" t="s">
        <v>209</v>
      </c>
      <c r="E16" s="159" t="s">
        <v>101</v>
      </c>
      <c r="F16" s="159" t="s">
        <v>102</v>
      </c>
      <c r="G16" s="63" t="s">
        <v>210</v>
      </c>
      <c r="H16" s="63" t="s">
        <v>211</v>
      </c>
      <c r="I16" s="153">
        <v>98972</v>
      </c>
      <c r="J16" s="153">
        <v>98972</v>
      </c>
      <c r="K16" s="86"/>
      <c r="L16" s="86"/>
      <c r="M16" s="153">
        <v>98972</v>
      </c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</row>
    <row r="17" ht="20.25" customHeight="1" spans="1:24">
      <c r="A17" s="31" t="s">
        <v>189</v>
      </c>
      <c r="B17" s="31" t="s">
        <v>70</v>
      </c>
      <c r="C17" s="211" t="s">
        <v>208</v>
      </c>
      <c r="D17" s="159" t="s">
        <v>209</v>
      </c>
      <c r="E17" s="159" t="s">
        <v>101</v>
      </c>
      <c r="F17" s="159" t="s">
        <v>102</v>
      </c>
      <c r="G17" s="63" t="s">
        <v>212</v>
      </c>
      <c r="H17" s="63" t="s">
        <v>213</v>
      </c>
      <c r="I17" s="153">
        <v>6000</v>
      </c>
      <c r="J17" s="153">
        <v>6000</v>
      </c>
      <c r="K17" s="86"/>
      <c r="L17" s="86"/>
      <c r="M17" s="153">
        <v>6000</v>
      </c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</row>
    <row r="18" ht="20.25" customHeight="1" spans="1:24">
      <c r="A18" s="31" t="s">
        <v>189</v>
      </c>
      <c r="B18" s="31" t="s">
        <v>70</v>
      </c>
      <c r="C18" s="211" t="s">
        <v>208</v>
      </c>
      <c r="D18" s="159" t="s">
        <v>209</v>
      </c>
      <c r="E18" s="159" t="s">
        <v>101</v>
      </c>
      <c r="F18" s="159" t="s">
        <v>102</v>
      </c>
      <c r="G18" s="63" t="s">
        <v>214</v>
      </c>
      <c r="H18" s="63" t="s">
        <v>215</v>
      </c>
      <c r="I18" s="153">
        <v>4000</v>
      </c>
      <c r="J18" s="153">
        <v>4000</v>
      </c>
      <c r="K18" s="86"/>
      <c r="L18" s="86"/>
      <c r="M18" s="153">
        <v>4000</v>
      </c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</row>
    <row r="19" ht="20.25" customHeight="1" spans="1:24">
      <c r="A19" s="31" t="s">
        <v>189</v>
      </c>
      <c r="B19" s="31" t="s">
        <v>70</v>
      </c>
      <c r="C19" s="211" t="s">
        <v>208</v>
      </c>
      <c r="D19" s="159" t="s">
        <v>209</v>
      </c>
      <c r="E19" s="159" t="s">
        <v>101</v>
      </c>
      <c r="F19" s="159" t="s">
        <v>102</v>
      </c>
      <c r="G19" s="63" t="s">
        <v>216</v>
      </c>
      <c r="H19" s="63" t="s">
        <v>217</v>
      </c>
      <c r="I19" s="153">
        <v>3000</v>
      </c>
      <c r="J19" s="153">
        <v>3000</v>
      </c>
      <c r="K19" s="86"/>
      <c r="L19" s="86"/>
      <c r="M19" s="153">
        <v>3000</v>
      </c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</row>
    <row r="20" ht="20.25" customHeight="1" spans="1:24">
      <c r="A20" s="31" t="s">
        <v>189</v>
      </c>
      <c r="B20" s="31" t="s">
        <v>70</v>
      </c>
      <c r="C20" s="212" t="s">
        <v>208</v>
      </c>
      <c r="D20" s="159" t="s">
        <v>218</v>
      </c>
      <c r="E20" s="159" t="s">
        <v>101</v>
      </c>
      <c r="F20" s="159" t="s">
        <v>102</v>
      </c>
      <c r="G20" s="63" t="s">
        <v>219</v>
      </c>
      <c r="H20" s="63" t="s">
        <v>220</v>
      </c>
      <c r="I20" s="153">
        <v>63000</v>
      </c>
      <c r="J20" s="153">
        <v>63000</v>
      </c>
      <c r="K20" s="86"/>
      <c r="L20" s="86"/>
      <c r="M20" s="153">
        <v>63000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</row>
    <row r="21" ht="20.25" customHeight="1" spans="1:24">
      <c r="A21" s="31" t="s">
        <v>189</v>
      </c>
      <c r="B21" s="31" t="s">
        <v>70</v>
      </c>
      <c r="C21" s="212" t="s">
        <v>221</v>
      </c>
      <c r="D21" s="159" t="s">
        <v>222</v>
      </c>
      <c r="E21" s="159" t="s">
        <v>107</v>
      </c>
      <c r="F21" s="159" t="s">
        <v>108</v>
      </c>
      <c r="G21" s="63" t="s">
        <v>223</v>
      </c>
      <c r="H21" s="63" t="s">
        <v>224</v>
      </c>
      <c r="I21" s="153">
        <v>284116</v>
      </c>
      <c r="J21" s="153">
        <v>284116</v>
      </c>
      <c r="K21" s="86"/>
      <c r="L21" s="86"/>
      <c r="M21" s="153">
        <v>284116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</row>
    <row r="22" ht="20.25" customHeight="1" spans="1:24">
      <c r="A22" s="31" t="s">
        <v>189</v>
      </c>
      <c r="B22" s="31" t="s">
        <v>70</v>
      </c>
      <c r="C22" s="211" t="s">
        <v>221</v>
      </c>
      <c r="D22" s="159" t="s">
        <v>225</v>
      </c>
      <c r="E22" s="159" t="s">
        <v>113</v>
      </c>
      <c r="F22" s="159" t="s">
        <v>114</v>
      </c>
      <c r="G22" s="63" t="s">
        <v>226</v>
      </c>
      <c r="H22" s="63" t="s">
        <v>227</v>
      </c>
      <c r="I22" s="153">
        <v>260135</v>
      </c>
      <c r="J22" s="153">
        <v>260135</v>
      </c>
      <c r="K22" s="86"/>
      <c r="L22" s="86"/>
      <c r="M22" s="153">
        <v>260135</v>
      </c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</row>
    <row r="23" ht="20.25" customHeight="1" spans="1:24">
      <c r="A23" s="31" t="s">
        <v>189</v>
      </c>
      <c r="B23" s="31" t="s">
        <v>70</v>
      </c>
      <c r="C23" s="211" t="s">
        <v>221</v>
      </c>
      <c r="D23" s="159" t="s">
        <v>228</v>
      </c>
      <c r="E23" s="159" t="s">
        <v>101</v>
      </c>
      <c r="F23" s="159" t="s">
        <v>102</v>
      </c>
      <c r="G23" s="63" t="s">
        <v>229</v>
      </c>
      <c r="H23" s="63" t="s">
        <v>230</v>
      </c>
      <c r="I23" s="153">
        <v>9301</v>
      </c>
      <c r="J23" s="153">
        <v>9301</v>
      </c>
      <c r="K23" s="86"/>
      <c r="L23" s="86"/>
      <c r="M23" s="153">
        <v>9301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</row>
    <row r="24" ht="20.25" customHeight="1" spans="1:24">
      <c r="A24" s="31" t="s">
        <v>189</v>
      </c>
      <c r="B24" s="31" t="s">
        <v>70</v>
      </c>
      <c r="C24" s="211" t="s">
        <v>221</v>
      </c>
      <c r="D24" s="159" t="s">
        <v>231</v>
      </c>
      <c r="E24" s="159" t="s">
        <v>115</v>
      </c>
      <c r="F24" s="159" t="s">
        <v>116</v>
      </c>
      <c r="G24" s="63" t="s">
        <v>229</v>
      </c>
      <c r="H24" s="63" t="s">
        <v>230</v>
      </c>
      <c r="I24" s="153">
        <v>3552</v>
      </c>
      <c r="J24" s="153">
        <v>3552</v>
      </c>
      <c r="K24" s="86"/>
      <c r="L24" s="86"/>
      <c r="M24" s="153">
        <v>3552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</row>
    <row r="25" ht="20.25" customHeight="1" spans="1:24">
      <c r="A25" s="31" t="s">
        <v>189</v>
      </c>
      <c r="B25" s="31" t="s">
        <v>70</v>
      </c>
      <c r="C25" s="211" t="s">
        <v>232</v>
      </c>
      <c r="D25" s="159" t="s">
        <v>233</v>
      </c>
      <c r="E25" s="159" t="s">
        <v>101</v>
      </c>
      <c r="F25" s="159" t="s">
        <v>102</v>
      </c>
      <c r="G25" s="63" t="s">
        <v>234</v>
      </c>
      <c r="H25" s="63" t="s">
        <v>235</v>
      </c>
      <c r="I25" s="153">
        <v>148152</v>
      </c>
      <c r="J25" s="153">
        <v>148152</v>
      </c>
      <c r="K25" s="86"/>
      <c r="L25" s="86"/>
      <c r="M25" s="153">
        <v>148152</v>
      </c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</row>
    <row r="26" ht="20.25" customHeight="1" spans="1:24">
      <c r="A26" s="31" t="s">
        <v>189</v>
      </c>
      <c r="B26" s="31" t="s">
        <v>70</v>
      </c>
      <c r="C26" s="211" t="s">
        <v>232</v>
      </c>
      <c r="D26" s="159" t="s">
        <v>236</v>
      </c>
      <c r="E26" s="159" t="s">
        <v>101</v>
      </c>
      <c r="F26" s="159" t="s">
        <v>102</v>
      </c>
      <c r="G26" s="63" t="s">
        <v>237</v>
      </c>
      <c r="H26" s="63" t="s">
        <v>238</v>
      </c>
      <c r="I26" s="153">
        <v>775968</v>
      </c>
      <c r="J26" s="153">
        <v>775968</v>
      </c>
      <c r="K26" s="86"/>
      <c r="L26" s="86"/>
      <c r="M26" s="153">
        <v>775968</v>
      </c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</row>
    <row r="27" ht="20.25" customHeight="1" spans="1:24">
      <c r="A27" s="31" t="s">
        <v>189</v>
      </c>
      <c r="B27" s="31" t="s">
        <v>70</v>
      </c>
      <c r="C27" s="211" t="s">
        <v>232</v>
      </c>
      <c r="D27" s="159" t="s">
        <v>239</v>
      </c>
      <c r="E27" s="159" t="s">
        <v>101</v>
      </c>
      <c r="F27" s="159" t="s">
        <v>102</v>
      </c>
      <c r="G27" s="63" t="s">
        <v>234</v>
      </c>
      <c r="H27" s="63" t="s">
        <v>235</v>
      </c>
      <c r="I27" s="153">
        <v>126000</v>
      </c>
      <c r="J27" s="153">
        <v>126000</v>
      </c>
      <c r="K27" s="86"/>
      <c r="L27" s="86"/>
      <c r="M27" s="153">
        <v>126000</v>
      </c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</row>
    <row r="28" ht="20.25" customHeight="1" spans="1:24">
      <c r="A28" s="31" t="s">
        <v>189</v>
      </c>
      <c r="B28" s="31" t="s">
        <v>70</v>
      </c>
      <c r="C28" s="211" t="s">
        <v>232</v>
      </c>
      <c r="D28" s="159" t="s">
        <v>240</v>
      </c>
      <c r="E28" s="159" t="s">
        <v>101</v>
      </c>
      <c r="F28" s="159" t="s">
        <v>102</v>
      </c>
      <c r="G28" s="63" t="s">
        <v>234</v>
      </c>
      <c r="H28" s="63" t="s">
        <v>235</v>
      </c>
      <c r="I28" s="153">
        <v>420420</v>
      </c>
      <c r="J28" s="153">
        <v>420420</v>
      </c>
      <c r="K28" s="86"/>
      <c r="L28" s="86"/>
      <c r="M28" s="153">
        <v>420420</v>
      </c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</row>
    <row r="29" ht="20.25" customHeight="1" spans="1:24">
      <c r="A29" s="31" t="s">
        <v>189</v>
      </c>
      <c r="B29" s="31" t="s">
        <v>70</v>
      </c>
      <c r="C29" s="211" t="s">
        <v>200</v>
      </c>
      <c r="D29" s="159" t="s">
        <v>241</v>
      </c>
      <c r="E29" s="159" t="s">
        <v>101</v>
      </c>
      <c r="F29" s="159" t="s">
        <v>102</v>
      </c>
      <c r="G29" s="63" t="s">
        <v>202</v>
      </c>
      <c r="H29" s="63" t="s">
        <v>203</v>
      </c>
      <c r="I29" s="153">
        <v>64664</v>
      </c>
      <c r="J29" s="153">
        <v>64664</v>
      </c>
      <c r="K29" s="86"/>
      <c r="L29" s="86"/>
      <c r="M29" s="153">
        <v>64664</v>
      </c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</row>
    <row r="30" ht="20.25" customHeight="1" spans="1:24">
      <c r="A30" s="31" t="s">
        <v>189</v>
      </c>
      <c r="B30" s="31" t="s">
        <v>70</v>
      </c>
      <c r="C30" s="211" t="s">
        <v>200</v>
      </c>
      <c r="D30" s="159" t="s">
        <v>242</v>
      </c>
      <c r="E30" s="159" t="s">
        <v>101</v>
      </c>
      <c r="F30" s="159" t="s">
        <v>102</v>
      </c>
      <c r="G30" s="63" t="s">
        <v>205</v>
      </c>
      <c r="H30" s="63" t="s">
        <v>206</v>
      </c>
      <c r="I30" s="153">
        <v>376260</v>
      </c>
      <c r="J30" s="153">
        <v>376260</v>
      </c>
      <c r="K30" s="86"/>
      <c r="L30" s="86"/>
      <c r="M30" s="153">
        <v>376260</v>
      </c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</row>
    <row r="31" ht="20.25" customHeight="1" spans="1:24">
      <c r="A31" s="31" t="s">
        <v>189</v>
      </c>
      <c r="B31" s="31" t="s">
        <v>70</v>
      </c>
      <c r="C31" s="211" t="s">
        <v>200</v>
      </c>
      <c r="D31" s="159" t="s">
        <v>243</v>
      </c>
      <c r="E31" s="159" t="s">
        <v>101</v>
      </c>
      <c r="F31" s="159" t="s">
        <v>102</v>
      </c>
      <c r="G31" s="63" t="s">
        <v>205</v>
      </c>
      <c r="H31" s="63" t="s">
        <v>206</v>
      </c>
      <c r="I31" s="153">
        <v>209160</v>
      </c>
      <c r="J31" s="153">
        <v>209160</v>
      </c>
      <c r="K31" s="86"/>
      <c r="L31" s="86"/>
      <c r="M31" s="153">
        <v>209160</v>
      </c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</row>
    <row r="32" ht="17.25" customHeight="1" spans="1:24">
      <c r="A32" s="25" t="s">
        <v>161</v>
      </c>
      <c r="B32" s="36"/>
      <c r="C32" s="160"/>
      <c r="D32" s="160"/>
      <c r="E32" s="160"/>
      <c r="F32" s="160"/>
      <c r="G32" s="160"/>
      <c r="H32" s="161"/>
      <c r="I32" s="165">
        <v>4716192</v>
      </c>
      <c r="J32" s="165">
        <v>4716192</v>
      </c>
      <c r="K32" s="86"/>
      <c r="L32" s="86"/>
      <c r="M32" s="165">
        <v>4716192</v>
      </c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</row>
  </sheetData>
  <mergeCells count="31">
    <mergeCell ref="A3:X3"/>
    <mergeCell ref="A4:H4"/>
    <mergeCell ref="I5:X5"/>
    <mergeCell ref="J6:N6"/>
    <mergeCell ref="O6:Q6"/>
    <mergeCell ref="S6:X6"/>
    <mergeCell ref="A32:H3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D11" sqref="D11"/>
    </sheetView>
  </sheetViews>
  <sheetFormatPr defaultColWidth="9.14166666666667" defaultRowHeight="14.25" customHeight="1"/>
  <cols>
    <col min="1" max="1" width="17.25" customWidth="1"/>
    <col min="2" max="2" width="22.375" customWidth="1"/>
    <col min="3" max="3" width="23.5" customWidth="1"/>
    <col min="4" max="4" width="25" customWidth="1"/>
    <col min="5" max="5" width="11.1416666666667" customWidth="1"/>
    <col min="6" max="6" width="15.5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8"/>
      <c r="E2" s="2"/>
      <c r="F2" s="2"/>
      <c r="G2" s="2"/>
      <c r="H2" s="2"/>
      <c r="U2" s="148"/>
      <c r="W2" s="154" t="s">
        <v>244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8"/>
      <c r="W4" s="123" t="s">
        <v>2</v>
      </c>
    </row>
    <row r="5" ht="21.75" customHeight="1" spans="1:23">
      <c r="A5" s="9" t="s">
        <v>245</v>
      </c>
      <c r="B5" s="10" t="s">
        <v>173</v>
      </c>
      <c r="C5" s="9" t="s">
        <v>174</v>
      </c>
      <c r="D5" s="9" t="s">
        <v>246</v>
      </c>
      <c r="E5" s="10" t="s">
        <v>175</v>
      </c>
      <c r="F5" s="10" t="s">
        <v>176</v>
      </c>
      <c r="G5" s="10" t="s">
        <v>247</v>
      </c>
      <c r="H5" s="10" t="s">
        <v>248</v>
      </c>
      <c r="I5" s="29" t="s">
        <v>56</v>
      </c>
      <c r="J5" s="11" t="s">
        <v>249</v>
      </c>
      <c r="K5" s="12"/>
      <c r="L5" s="12"/>
      <c r="M5" s="13"/>
      <c r="N5" s="11" t="s">
        <v>181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49" t="s">
        <v>59</v>
      </c>
      <c r="K6" s="150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187</v>
      </c>
      <c r="U6" s="10" t="s">
        <v>67</v>
      </c>
      <c r="V6" s="10" t="s">
        <v>68</v>
      </c>
      <c r="W6" s="10" t="s">
        <v>69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51" t="s">
        <v>58</v>
      </c>
      <c r="K7" s="152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1" t="s">
        <v>58</v>
      </c>
      <c r="K8" s="71" t="s">
        <v>250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0">
        <v>21</v>
      </c>
      <c r="V9" s="39">
        <v>22</v>
      </c>
      <c r="W9" s="20">
        <v>23</v>
      </c>
    </row>
    <row r="10" ht="21.75" customHeight="1" spans="1:23">
      <c r="A10" s="73" t="s">
        <v>251</v>
      </c>
      <c r="B10" s="213" t="s">
        <v>252</v>
      </c>
      <c r="C10" s="75" t="s">
        <v>253</v>
      </c>
      <c r="D10" s="73" t="s">
        <v>70</v>
      </c>
      <c r="E10" s="73" t="s">
        <v>101</v>
      </c>
      <c r="F10" s="73" t="s">
        <v>102</v>
      </c>
      <c r="G10" s="73" t="s">
        <v>254</v>
      </c>
      <c r="H10" s="73" t="s">
        <v>255</v>
      </c>
      <c r="I10" s="153">
        <v>14602</v>
      </c>
      <c r="J10" s="153">
        <v>14602</v>
      </c>
      <c r="K10" s="153">
        <v>14602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</row>
    <row r="11" ht="21.75" customHeight="1" spans="1:23">
      <c r="A11" s="73" t="s">
        <v>251</v>
      </c>
      <c r="B11" s="213" t="s">
        <v>256</v>
      </c>
      <c r="C11" s="75" t="s">
        <v>257</v>
      </c>
      <c r="D11" s="73" t="s">
        <v>70</v>
      </c>
      <c r="E11" s="73" t="s">
        <v>101</v>
      </c>
      <c r="F11" s="73" t="s">
        <v>102</v>
      </c>
      <c r="G11" s="73" t="s">
        <v>254</v>
      </c>
      <c r="H11" s="73" t="s">
        <v>255</v>
      </c>
      <c r="I11" s="153">
        <v>600</v>
      </c>
      <c r="J11" s="153">
        <v>600</v>
      </c>
      <c r="K11" s="153">
        <v>600</v>
      </c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</row>
    <row r="12" ht="18.75" customHeight="1" spans="1:23">
      <c r="A12" s="35" t="s">
        <v>161</v>
      </c>
      <c r="B12" s="36"/>
      <c r="C12" s="36"/>
      <c r="D12" s="36"/>
      <c r="E12" s="36"/>
      <c r="F12" s="36"/>
      <c r="G12" s="36"/>
      <c r="H12" s="37"/>
      <c r="I12" s="153">
        <v>15202</v>
      </c>
      <c r="J12" s="153">
        <v>15202</v>
      </c>
      <c r="K12" s="153">
        <v>15202</v>
      </c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4"/>
  <sheetViews>
    <sheetView showZeros="0" workbookViewId="0">
      <pane ySplit="1" topLeftCell="A34" activePane="bottomLeft" state="frozen"/>
      <selection/>
      <selection pane="bottomLeft" activeCell="D41" sqref="D4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258</v>
      </c>
    </row>
    <row r="3" ht="39.75" customHeight="1" spans="1:10">
      <c r="A3" s="69" t="str">
        <f>"2025"&amp;"年部门项目支出绩效目标表"</f>
        <v>2025年部门项目支出绩效目标表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">
        <v>1</v>
      </c>
    </row>
    <row r="5" ht="44.25" customHeight="1" spans="1:10">
      <c r="A5" s="71" t="s">
        <v>174</v>
      </c>
      <c r="B5" s="71" t="s">
        <v>259</v>
      </c>
      <c r="C5" s="71" t="s">
        <v>260</v>
      </c>
      <c r="D5" s="71" t="s">
        <v>261</v>
      </c>
      <c r="E5" s="71" t="s">
        <v>262</v>
      </c>
      <c r="F5" s="72" t="s">
        <v>263</v>
      </c>
      <c r="G5" s="71" t="s">
        <v>264</v>
      </c>
      <c r="H5" s="72" t="s">
        <v>265</v>
      </c>
      <c r="I5" s="72" t="s">
        <v>266</v>
      </c>
      <c r="J5" s="71" t="s">
        <v>267</v>
      </c>
    </row>
    <row r="6" ht="18.75" customHeight="1" spans="1:10">
      <c r="A6" s="142">
        <v>1</v>
      </c>
      <c r="B6" s="142">
        <v>2</v>
      </c>
      <c r="C6" s="142">
        <v>3</v>
      </c>
      <c r="D6" s="142">
        <v>4</v>
      </c>
      <c r="E6" s="142">
        <v>5</v>
      </c>
      <c r="F6" s="39">
        <v>6</v>
      </c>
      <c r="G6" s="142">
        <v>7</v>
      </c>
      <c r="H6" s="39">
        <v>8</v>
      </c>
      <c r="I6" s="39">
        <v>9</v>
      </c>
      <c r="J6" s="142">
        <v>10</v>
      </c>
    </row>
    <row r="7" s="68" customFormat="1" ht="42" customHeight="1" spans="1:10">
      <c r="A7" s="143" t="s">
        <v>268</v>
      </c>
      <c r="B7" s="143" t="s">
        <v>269</v>
      </c>
      <c r="C7" s="144" t="s">
        <v>270</v>
      </c>
      <c r="D7" s="144" t="s">
        <v>271</v>
      </c>
      <c r="E7" s="145" t="s">
        <v>272</v>
      </c>
      <c r="F7" s="144" t="s">
        <v>273</v>
      </c>
      <c r="G7" s="145">
        <v>21</v>
      </c>
      <c r="H7" s="144" t="s">
        <v>274</v>
      </c>
      <c r="I7" s="144" t="s">
        <v>275</v>
      </c>
      <c r="J7" s="145" t="s">
        <v>276</v>
      </c>
    </row>
    <row r="8" s="68" customFormat="1" ht="42.75" customHeight="1" spans="1:10">
      <c r="A8" s="146"/>
      <c r="B8" s="146"/>
      <c r="C8" s="144" t="s">
        <v>270</v>
      </c>
      <c r="D8" s="144" t="s">
        <v>271</v>
      </c>
      <c r="E8" s="145" t="s">
        <v>277</v>
      </c>
      <c r="F8" s="144" t="s">
        <v>278</v>
      </c>
      <c r="G8" s="145" t="s">
        <v>279</v>
      </c>
      <c r="H8" s="144" t="s">
        <v>280</v>
      </c>
      <c r="I8" s="144" t="s">
        <v>275</v>
      </c>
      <c r="J8" s="145" t="s">
        <v>281</v>
      </c>
    </row>
    <row r="9" s="68" customFormat="1" ht="56.25" spans="1:10">
      <c r="A9" s="146"/>
      <c r="B9" s="146"/>
      <c r="C9" s="144" t="s">
        <v>270</v>
      </c>
      <c r="D9" s="144" t="s">
        <v>271</v>
      </c>
      <c r="E9" s="145" t="s">
        <v>282</v>
      </c>
      <c r="F9" s="144" t="s">
        <v>273</v>
      </c>
      <c r="G9" s="145" t="s">
        <v>279</v>
      </c>
      <c r="H9" s="144" t="s">
        <v>283</v>
      </c>
      <c r="I9" s="144" t="s">
        <v>275</v>
      </c>
      <c r="J9" s="145" t="s">
        <v>284</v>
      </c>
    </row>
    <row r="10" s="68" customFormat="1" ht="22.5" spans="1:10">
      <c r="A10" s="146"/>
      <c r="B10" s="146"/>
      <c r="C10" s="144" t="s">
        <v>285</v>
      </c>
      <c r="D10" s="144" t="s">
        <v>286</v>
      </c>
      <c r="E10" s="145" t="s">
        <v>287</v>
      </c>
      <c r="F10" s="144" t="s">
        <v>273</v>
      </c>
      <c r="G10" s="145" t="s">
        <v>288</v>
      </c>
      <c r="H10" s="144" t="s">
        <v>289</v>
      </c>
      <c r="I10" s="144" t="s">
        <v>290</v>
      </c>
      <c r="J10" s="145" t="s">
        <v>291</v>
      </c>
    </row>
    <row r="11" s="68" customFormat="1" ht="112.5" spans="1:10">
      <c r="A11" s="146"/>
      <c r="B11" s="146"/>
      <c r="C11" s="144" t="s">
        <v>285</v>
      </c>
      <c r="D11" s="144" t="s">
        <v>286</v>
      </c>
      <c r="E11" s="145" t="s">
        <v>292</v>
      </c>
      <c r="F11" s="144" t="s">
        <v>273</v>
      </c>
      <c r="G11" s="145" t="s">
        <v>293</v>
      </c>
      <c r="H11" s="144" t="s">
        <v>289</v>
      </c>
      <c r="I11" s="144" t="s">
        <v>290</v>
      </c>
      <c r="J11" s="145" t="s">
        <v>294</v>
      </c>
    </row>
    <row r="12" s="68" customFormat="1" ht="22.5" spans="1:10">
      <c r="A12" s="146"/>
      <c r="B12" s="146"/>
      <c r="C12" s="144" t="s">
        <v>295</v>
      </c>
      <c r="D12" s="144" t="s">
        <v>296</v>
      </c>
      <c r="E12" s="145" t="s">
        <v>297</v>
      </c>
      <c r="F12" s="144" t="s">
        <v>278</v>
      </c>
      <c r="G12" s="145" t="s">
        <v>298</v>
      </c>
      <c r="H12" s="144" t="s">
        <v>299</v>
      </c>
      <c r="I12" s="144" t="s">
        <v>275</v>
      </c>
      <c r="J12" s="145" t="s">
        <v>300</v>
      </c>
    </row>
    <row r="13" s="68" customFormat="1" ht="22.5" spans="1:10">
      <c r="A13" s="147"/>
      <c r="B13" s="147"/>
      <c r="C13" s="144" t="s">
        <v>295</v>
      </c>
      <c r="D13" s="144" t="s">
        <v>296</v>
      </c>
      <c r="E13" s="145" t="s">
        <v>301</v>
      </c>
      <c r="F13" s="144" t="s">
        <v>278</v>
      </c>
      <c r="G13" s="145" t="s">
        <v>298</v>
      </c>
      <c r="H13" s="144" t="s">
        <v>299</v>
      </c>
      <c r="I13" s="144" t="s">
        <v>275</v>
      </c>
      <c r="J13" s="145" t="s">
        <v>302</v>
      </c>
    </row>
    <row r="14" s="68" customFormat="1" ht="56.25" spans="1:10">
      <c r="A14" s="143" t="s">
        <v>303</v>
      </c>
      <c r="B14" s="143" t="s">
        <v>269</v>
      </c>
      <c r="C14" s="144" t="s">
        <v>270</v>
      </c>
      <c r="D14" s="144" t="s">
        <v>271</v>
      </c>
      <c r="E14" s="145" t="s">
        <v>304</v>
      </c>
      <c r="F14" s="144" t="s">
        <v>273</v>
      </c>
      <c r="G14" s="145" t="s">
        <v>279</v>
      </c>
      <c r="H14" s="144" t="s">
        <v>274</v>
      </c>
      <c r="I14" s="144" t="s">
        <v>275</v>
      </c>
      <c r="J14" s="145" t="s">
        <v>305</v>
      </c>
    </row>
    <row r="15" s="68" customFormat="1" ht="56.25" spans="1:10">
      <c r="A15" s="146"/>
      <c r="B15" s="146"/>
      <c r="C15" s="144" t="s">
        <v>270</v>
      </c>
      <c r="D15" s="144" t="s">
        <v>271</v>
      </c>
      <c r="E15" s="145" t="s">
        <v>306</v>
      </c>
      <c r="F15" s="144" t="s">
        <v>273</v>
      </c>
      <c r="G15" s="145">
        <v>21</v>
      </c>
      <c r="H15" s="144" t="s">
        <v>274</v>
      </c>
      <c r="I15" s="144" t="s">
        <v>275</v>
      </c>
      <c r="J15" s="145" t="s">
        <v>307</v>
      </c>
    </row>
    <row r="16" s="68" customFormat="1" ht="22.5" spans="1:10">
      <c r="A16" s="146"/>
      <c r="B16" s="146"/>
      <c r="C16" s="144" t="s">
        <v>270</v>
      </c>
      <c r="D16" s="144" t="s">
        <v>271</v>
      </c>
      <c r="E16" s="145" t="s">
        <v>308</v>
      </c>
      <c r="F16" s="144" t="s">
        <v>273</v>
      </c>
      <c r="G16" s="145" t="s">
        <v>279</v>
      </c>
      <c r="H16" s="144" t="s">
        <v>274</v>
      </c>
      <c r="I16" s="144" t="s">
        <v>275</v>
      </c>
      <c r="J16" s="145" t="s">
        <v>309</v>
      </c>
    </row>
    <row r="17" s="68" customFormat="1" ht="22.5" spans="1:10">
      <c r="A17" s="146"/>
      <c r="B17" s="146"/>
      <c r="C17" s="144" t="s">
        <v>285</v>
      </c>
      <c r="D17" s="144" t="s">
        <v>286</v>
      </c>
      <c r="E17" s="145" t="s">
        <v>287</v>
      </c>
      <c r="F17" s="144" t="s">
        <v>273</v>
      </c>
      <c r="G17" s="145" t="s">
        <v>288</v>
      </c>
      <c r="H17" s="144" t="s">
        <v>289</v>
      </c>
      <c r="I17" s="144" t="s">
        <v>290</v>
      </c>
      <c r="J17" s="145" t="s">
        <v>310</v>
      </c>
    </row>
    <row r="18" s="68" customFormat="1" ht="22.5" spans="1:10">
      <c r="A18" s="146"/>
      <c r="B18" s="146"/>
      <c r="C18" s="144" t="s">
        <v>295</v>
      </c>
      <c r="D18" s="144" t="s">
        <v>296</v>
      </c>
      <c r="E18" s="145" t="s">
        <v>301</v>
      </c>
      <c r="F18" s="144" t="s">
        <v>278</v>
      </c>
      <c r="G18" s="145" t="s">
        <v>298</v>
      </c>
      <c r="H18" s="144" t="s">
        <v>299</v>
      </c>
      <c r="I18" s="144" t="s">
        <v>275</v>
      </c>
      <c r="J18" s="145" t="s">
        <v>311</v>
      </c>
    </row>
    <row r="19" s="68" customFormat="1" ht="22.5" spans="1:10">
      <c r="A19" s="147"/>
      <c r="B19" s="147"/>
      <c r="C19" s="144" t="s">
        <v>295</v>
      </c>
      <c r="D19" s="144" t="s">
        <v>296</v>
      </c>
      <c r="E19" s="145" t="s">
        <v>297</v>
      </c>
      <c r="F19" s="144" t="s">
        <v>278</v>
      </c>
      <c r="G19" s="145" t="s">
        <v>298</v>
      </c>
      <c r="H19" s="144" t="s">
        <v>299</v>
      </c>
      <c r="I19" s="144" t="s">
        <v>275</v>
      </c>
      <c r="J19" s="145" t="s">
        <v>300</v>
      </c>
    </row>
    <row r="20" s="68" customFormat="1" ht="67.5" spans="1:10">
      <c r="A20" s="143" t="s">
        <v>312</v>
      </c>
      <c r="B20" s="143" t="s">
        <v>269</v>
      </c>
      <c r="C20" s="144" t="s">
        <v>270</v>
      </c>
      <c r="D20" s="144" t="s">
        <v>271</v>
      </c>
      <c r="E20" s="145" t="s">
        <v>272</v>
      </c>
      <c r="F20" s="144" t="s">
        <v>273</v>
      </c>
      <c r="G20" s="145" t="s">
        <v>313</v>
      </c>
      <c r="H20" s="144" t="s">
        <v>274</v>
      </c>
      <c r="I20" s="144" t="s">
        <v>275</v>
      </c>
      <c r="J20" s="145" t="s">
        <v>276</v>
      </c>
    </row>
    <row r="21" s="68" customFormat="1" ht="67.5" spans="1:10">
      <c r="A21" s="146"/>
      <c r="B21" s="146"/>
      <c r="C21" s="144" t="s">
        <v>270</v>
      </c>
      <c r="D21" s="144" t="s">
        <v>271</v>
      </c>
      <c r="E21" s="145" t="s">
        <v>277</v>
      </c>
      <c r="F21" s="144" t="s">
        <v>278</v>
      </c>
      <c r="G21" s="145">
        <v>1300</v>
      </c>
      <c r="H21" s="144" t="s">
        <v>280</v>
      </c>
      <c r="I21" s="144" t="s">
        <v>275</v>
      </c>
      <c r="J21" s="145" t="s">
        <v>281</v>
      </c>
    </row>
    <row r="22" s="68" customFormat="1" ht="56.25" spans="1:10">
      <c r="A22" s="146"/>
      <c r="B22" s="146"/>
      <c r="C22" s="144" t="s">
        <v>270</v>
      </c>
      <c r="D22" s="144" t="s">
        <v>271</v>
      </c>
      <c r="E22" s="145" t="s">
        <v>282</v>
      </c>
      <c r="F22" s="144" t="s">
        <v>273</v>
      </c>
      <c r="G22" s="145" t="s">
        <v>279</v>
      </c>
      <c r="H22" s="144" t="s">
        <v>283</v>
      </c>
      <c r="I22" s="144" t="s">
        <v>275</v>
      </c>
      <c r="J22" s="145" t="s">
        <v>284</v>
      </c>
    </row>
    <row r="23" s="68" customFormat="1" ht="22.5" spans="1:10">
      <c r="A23" s="146"/>
      <c r="B23" s="146"/>
      <c r="C23" s="144" t="s">
        <v>285</v>
      </c>
      <c r="D23" s="144" t="s">
        <v>286</v>
      </c>
      <c r="E23" s="145" t="s">
        <v>287</v>
      </c>
      <c r="F23" s="144" t="s">
        <v>273</v>
      </c>
      <c r="G23" s="145" t="s">
        <v>288</v>
      </c>
      <c r="H23" s="144" t="s">
        <v>289</v>
      </c>
      <c r="I23" s="144" t="s">
        <v>290</v>
      </c>
      <c r="J23" s="145" t="s">
        <v>291</v>
      </c>
    </row>
    <row r="24" s="68" customFormat="1" ht="112.5" spans="1:10">
      <c r="A24" s="146"/>
      <c r="B24" s="146"/>
      <c r="C24" s="144" t="s">
        <v>285</v>
      </c>
      <c r="D24" s="144" t="s">
        <v>286</v>
      </c>
      <c r="E24" s="145" t="s">
        <v>292</v>
      </c>
      <c r="F24" s="144" t="s">
        <v>273</v>
      </c>
      <c r="G24" s="145" t="s">
        <v>293</v>
      </c>
      <c r="H24" s="144" t="s">
        <v>289</v>
      </c>
      <c r="I24" s="144" t="s">
        <v>290</v>
      </c>
      <c r="J24" s="145" t="s">
        <v>294</v>
      </c>
    </row>
    <row r="25" s="68" customFormat="1" ht="22.5" spans="1:10">
      <c r="A25" s="146"/>
      <c r="B25" s="146"/>
      <c r="C25" s="144" t="s">
        <v>295</v>
      </c>
      <c r="D25" s="144" t="s">
        <v>296</v>
      </c>
      <c r="E25" s="145" t="s">
        <v>297</v>
      </c>
      <c r="F25" s="144" t="s">
        <v>278</v>
      </c>
      <c r="G25" s="145" t="s">
        <v>298</v>
      </c>
      <c r="H25" s="144" t="s">
        <v>299</v>
      </c>
      <c r="I25" s="144" t="s">
        <v>275</v>
      </c>
      <c r="J25" s="145" t="s">
        <v>300</v>
      </c>
    </row>
    <row r="26" s="68" customFormat="1" ht="22.5" spans="1:10">
      <c r="A26" s="147"/>
      <c r="B26" s="147"/>
      <c r="C26" s="144" t="s">
        <v>295</v>
      </c>
      <c r="D26" s="144" t="s">
        <v>296</v>
      </c>
      <c r="E26" s="145" t="s">
        <v>301</v>
      </c>
      <c r="F26" s="144" t="s">
        <v>278</v>
      </c>
      <c r="G26" s="145" t="s">
        <v>298</v>
      </c>
      <c r="H26" s="144" t="s">
        <v>299</v>
      </c>
      <c r="I26" s="144" t="s">
        <v>275</v>
      </c>
      <c r="J26" s="145" t="s">
        <v>302</v>
      </c>
    </row>
    <row r="27" s="68" customFormat="1" ht="56.25" spans="1:10">
      <c r="A27" s="143" t="s">
        <v>314</v>
      </c>
      <c r="B27" s="143" t="s">
        <v>269</v>
      </c>
      <c r="C27" s="144" t="s">
        <v>270</v>
      </c>
      <c r="D27" s="144" t="s">
        <v>271</v>
      </c>
      <c r="E27" s="145" t="s">
        <v>304</v>
      </c>
      <c r="F27" s="144" t="s">
        <v>273</v>
      </c>
      <c r="G27" s="145" t="s">
        <v>279</v>
      </c>
      <c r="H27" s="144" t="s">
        <v>274</v>
      </c>
      <c r="I27" s="144" t="s">
        <v>275</v>
      </c>
      <c r="J27" s="145" t="s">
        <v>305</v>
      </c>
    </row>
    <row r="28" s="68" customFormat="1" ht="56.25" spans="1:10">
      <c r="A28" s="146"/>
      <c r="B28" s="146"/>
      <c r="C28" s="144" t="s">
        <v>270</v>
      </c>
      <c r="D28" s="144" t="s">
        <v>271</v>
      </c>
      <c r="E28" s="145" t="s">
        <v>306</v>
      </c>
      <c r="F28" s="144" t="s">
        <v>273</v>
      </c>
      <c r="G28" s="145">
        <v>21</v>
      </c>
      <c r="H28" s="144" t="s">
        <v>274</v>
      </c>
      <c r="I28" s="144" t="s">
        <v>275</v>
      </c>
      <c r="J28" s="145" t="s">
        <v>307</v>
      </c>
    </row>
    <row r="29" s="68" customFormat="1" ht="22.5" spans="1:10">
      <c r="A29" s="146"/>
      <c r="B29" s="146"/>
      <c r="C29" s="144" t="s">
        <v>270</v>
      </c>
      <c r="D29" s="144" t="s">
        <v>271</v>
      </c>
      <c r="E29" s="145" t="s">
        <v>308</v>
      </c>
      <c r="F29" s="144" t="s">
        <v>273</v>
      </c>
      <c r="G29" s="145" t="s">
        <v>279</v>
      </c>
      <c r="H29" s="144" t="s">
        <v>274</v>
      </c>
      <c r="I29" s="144" t="s">
        <v>275</v>
      </c>
      <c r="J29" s="145" t="s">
        <v>309</v>
      </c>
    </row>
    <row r="30" s="68" customFormat="1" ht="22.5" spans="1:10">
      <c r="A30" s="146"/>
      <c r="B30" s="146"/>
      <c r="C30" s="144" t="s">
        <v>285</v>
      </c>
      <c r="D30" s="144" t="s">
        <v>286</v>
      </c>
      <c r="E30" s="145" t="s">
        <v>287</v>
      </c>
      <c r="F30" s="144" t="s">
        <v>273</v>
      </c>
      <c r="G30" s="145" t="s">
        <v>288</v>
      </c>
      <c r="H30" s="144" t="s">
        <v>289</v>
      </c>
      <c r="I30" s="144" t="s">
        <v>290</v>
      </c>
      <c r="J30" s="145" t="s">
        <v>310</v>
      </c>
    </row>
    <row r="31" s="68" customFormat="1" ht="22.5" spans="1:10">
      <c r="A31" s="146"/>
      <c r="B31" s="146"/>
      <c r="C31" s="144" t="s">
        <v>295</v>
      </c>
      <c r="D31" s="144" t="s">
        <v>296</v>
      </c>
      <c r="E31" s="145" t="s">
        <v>301</v>
      </c>
      <c r="F31" s="144" t="s">
        <v>278</v>
      </c>
      <c r="G31" s="145" t="s">
        <v>298</v>
      </c>
      <c r="H31" s="144" t="s">
        <v>299</v>
      </c>
      <c r="I31" s="144" t="s">
        <v>275</v>
      </c>
      <c r="J31" s="145" t="s">
        <v>311</v>
      </c>
    </row>
    <row r="32" s="68" customFormat="1" ht="22.5" spans="1:10">
      <c r="A32" s="147"/>
      <c r="B32" s="147"/>
      <c r="C32" s="144" t="s">
        <v>295</v>
      </c>
      <c r="D32" s="144" t="s">
        <v>296</v>
      </c>
      <c r="E32" s="145" t="s">
        <v>297</v>
      </c>
      <c r="F32" s="144" t="s">
        <v>278</v>
      </c>
      <c r="G32" s="145" t="s">
        <v>298</v>
      </c>
      <c r="H32" s="144" t="s">
        <v>299</v>
      </c>
      <c r="I32" s="144" t="s">
        <v>275</v>
      </c>
      <c r="J32" s="145" t="s">
        <v>300</v>
      </c>
    </row>
    <row r="33" s="68" customFormat="1" ht="56.25" spans="1:10">
      <c r="A33" s="143" t="s">
        <v>315</v>
      </c>
      <c r="B33" s="143" t="s">
        <v>269</v>
      </c>
      <c r="C33" s="144" t="s">
        <v>270</v>
      </c>
      <c r="D33" s="144" t="s">
        <v>271</v>
      </c>
      <c r="E33" s="145" t="s">
        <v>304</v>
      </c>
      <c r="F33" s="144" t="s">
        <v>273</v>
      </c>
      <c r="G33" s="145" t="s">
        <v>279</v>
      </c>
      <c r="H33" s="144" t="s">
        <v>274</v>
      </c>
      <c r="I33" s="144" t="s">
        <v>275</v>
      </c>
      <c r="J33" s="145" t="s">
        <v>305</v>
      </c>
    </row>
    <row r="34" s="68" customFormat="1" ht="56.25" spans="1:10">
      <c r="A34" s="146"/>
      <c r="B34" s="146"/>
      <c r="C34" s="144" t="s">
        <v>270</v>
      </c>
      <c r="D34" s="144" t="s">
        <v>271</v>
      </c>
      <c r="E34" s="145" t="s">
        <v>306</v>
      </c>
      <c r="F34" s="144" t="s">
        <v>273</v>
      </c>
      <c r="G34" s="145">
        <v>21</v>
      </c>
      <c r="H34" s="144" t="s">
        <v>274</v>
      </c>
      <c r="I34" s="144" t="s">
        <v>275</v>
      </c>
      <c r="J34" s="145" t="s">
        <v>307</v>
      </c>
    </row>
    <row r="35" s="68" customFormat="1" ht="22.5" spans="1:10">
      <c r="A35" s="146"/>
      <c r="B35" s="146"/>
      <c r="C35" s="144" t="s">
        <v>270</v>
      </c>
      <c r="D35" s="144" t="s">
        <v>271</v>
      </c>
      <c r="E35" s="145" t="s">
        <v>308</v>
      </c>
      <c r="F35" s="144" t="s">
        <v>273</v>
      </c>
      <c r="G35" s="145" t="s">
        <v>279</v>
      </c>
      <c r="H35" s="144" t="s">
        <v>274</v>
      </c>
      <c r="I35" s="144" t="s">
        <v>275</v>
      </c>
      <c r="J35" s="145" t="s">
        <v>309</v>
      </c>
    </row>
    <row r="36" s="68" customFormat="1" ht="22.5" spans="1:10">
      <c r="A36" s="146"/>
      <c r="B36" s="146"/>
      <c r="C36" s="144" t="s">
        <v>285</v>
      </c>
      <c r="D36" s="144" t="s">
        <v>286</v>
      </c>
      <c r="E36" s="145" t="s">
        <v>287</v>
      </c>
      <c r="F36" s="144" t="s">
        <v>273</v>
      </c>
      <c r="G36" s="145" t="s">
        <v>288</v>
      </c>
      <c r="H36" s="144" t="s">
        <v>289</v>
      </c>
      <c r="I36" s="144" t="s">
        <v>290</v>
      </c>
      <c r="J36" s="145" t="s">
        <v>310</v>
      </c>
    </row>
    <row r="37" s="68" customFormat="1" ht="22.5" spans="1:10">
      <c r="A37" s="146"/>
      <c r="B37" s="146"/>
      <c r="C37" s="144" t="s">
        <v>295</v>
      </c>
      <c r="D37" s="144" t="s">
        <v>296</v>
      </c>
      <c r="E37" s="145" t="s">
        <v>301</v>
      </c>
      <c r="F37" s="144" t="s">
        <v>278</v>
      </c>
      <c r="G37" s="145" t="s">
        <v>298</v>
      </c>
      <c r="H37" s="144" t="s">
        <v>299</v>
      </c>
      <c r="I37" s="144" t="s">
        <v>275</v>
      </c>
      <c r="J37" s="145" t="s">
        <v>311</v>
      </c>
    </row>
    <row r="38" s="68" customFormat="1" ht="22.5" spans="1:10">
      <c r="A38" s="147"/>
      <c r="B38" s="147"/>
      <c r="C38" s="144" t="s">
        <v>295</v>
      </c>
      <c r="D38" s="144" t="s">
        <v>296</v>
      </c>
      <c r="E38" s="145" t="s">
        <v>297</v>
      </c>
      <c r="F38" s="144" t="s">
        <v>278</v>
      </c>
      <c r="G38" s="145" t="s">
        <v>298</v>
      </c>
      <c r="H38" s="144" t="s">
        <v>299</v>
      </c>
      <c r="I38" s="144" t="s">
        <v>275</v>
      </c>
      <c r="J38" s="145" t="s">
        <v>300</v>
      </c>
    </row>
    <row r="39" s="68" customFormat="1" ht="56.25" spans="1:10">
      <c r="A39" s="143" t="s">
        <v>316</v>
      </c>
      <c r="B39" s="143" t="s">
        <v>269</v>
      </c>
      <c r="C39" s="144" t="s">
        <v>270</v>
      </c>
      <c r="D39" s="144" t="s">
        <v>271</v>
      </c>
      <c r="E39" s="145" t="s">
        <v>304</v>
      </c>
      <c r="F39" s="144" t="s">
        <v>273</v>
      </c>
      <c r="G39" s="145" t="s">
        <v>279</v>
      </c>
      <c r="H39" s="144" t="s">
        <v>274</v>
      </c>
      <c r="I39" s="144" t="s">
        <v>275</v>
      </c>
      <c r="J39" s="145" t="s">
        <v>305</v>
      </c>
    </row>
    <row r="40" s="68" customFormat="1" ht="56.25" spans="1:10">
      <c r="A40" s="146"/>
      <c r="B40" s="146"/>
      <c r="C40" s="144" t="s">
        <v>270</v>
      </c>
      <c r="D40" s="144" t="s">
        <v>271</v>
      </c>
      <c r="E40" s="145" t="s">
        <v>306</v>
      </c>
      <c r="F40" s="144" t="s">
        <v>273</v>
      </c>
      <c r="G40" s="145">
        <v>21</v>
      </c>
      <c r="H40" s="144" t="s">
        <v>274</v>
      </c>
      <c r="I40" s="144" t="s">
        <v>275</v>
      </c>
      <c r="J40" s="145" t="s">
        <v>307</v>
      </c>
    </row>
    <row r="41" s="68" customFormat="1" ht="22.5" spans="1:10">
      <c r="A41" s="146"/>
      <c r="B41" s="146"/>
      <c r="C41" s="144" t="s">
        <v>270</v>
      </c>
      <c r="D41" s="144" t="s">
        <v>271</v>
      </c>
      <c r="E41" s="145" t="s">
        <v>308</v>
      </c>
      <c r="F41" s="144" t="s">
        <v>273</v>
      </c>
      <c r="G41" s="145" t="s">
        <v>279</v>
      </c>
      <c r="H41" s="144" t="s">
        <v>274</v>
      </c>
      <c r="I41" s="144" t="s">
        <v>275</v>
      </c>
      <c r="J41" s="145" t="s">
        <v>309</v>
      </c>
    </row>
    <row r="42" s="68" customFormat="1" ht="22.5" spans="1:10">
      <c r="A42" s="146"/>
      <c r="B42" s="146"/>
      <c r="C42" s="144" t="s">
        <v>285</v>
      </c>
      <c r="D42" s="144" t="s">
        <v>286</v>
      </c>
      <c r="E42" s="145" t="s">
        <v>287</v>
      </c>
      <c r="F42" s="144" t="s">
        <v>273</v>
      </c>
      <c r="G42" s="145" t="s">
        <v>288</v>
      </c>
      <c r="H42" s="144" t="s">
        <v>289</v>
      </c>
      <c r="I42" s="144" t="s">
        <v>290</v>
      </c>
      <c r="J42" s="145" t="s">
        <v>310</v>
      </c>
    </row>
    <row r="43" s="68" customFormat="1" ht="22.5" spans="1:10">
      <c r="A43" s="146"/>
      <c r="B43" s="146"/>
      <c r="C43" s="144" t="s">
        <v>295</v>
      </c>
      <c r="D43" s="144" t="s">
        <v>296</v>
      </c>
      <c r="E43" s="145" t="s">
        <v>301</v>
      </c>
      <c r="F43" s="144" t="s">
        <v>278</v>
      </c>
      <c r="G43" s="145" t="s">
        <v>298</v>
      </c>
      <c r="H43" s="144" t="s">
        <v>299</v>
      </c>
      <c r="I43" s="144" t="s">
        <v>275</v>
      </c>
      <c r="J43" s="145" t="s">
        <v>311</v>
      </c>
    </row>
    <row r="44" s="68" customFormat="1" ht="22.5" spans="1:10">
      <c r="A44" s="147"/>
      <c r="B44" s="147"/>
      <c r="C44" s="144" t="s">
        <v>295</v>
      </c>
      <c r="D44" s="144" t="s">
        <v>296</v>
      </c>
      <c r="E44" s="145" t="s">
        <v>297</v>
      </c>
      <c r="F44" s="144" t="s">
        <v>278</v>
      </c>
      <c r="G44" s="145" t="s">
        <v>298</v>
      </c>
      <c r="H44" s="144" t="s">
        <v>299</v>
      </c>
      <c r="I44" s="144" t="s">
        <v>275</v>
      </c>
      <c r="J44" s="145" t="s">
        <v>300</v>
      </c>
    </row>
  </sheetData>
  <mergeCells count="14">
    <mergeCell ref="A3:J3"/>
    <mergeCell ref="A4:H4"/>
    <mergeCell ref="A7:A13"/>
    <mergeCell ref="A14:A19"/>
    <mergeCell ref="A20:A26"/>
    <mergeCell ref="A27:A32"/>
    <mergeCell ref="A33:A38"/>
    <mergeCell ref="A39:A44"/>
    <mergeCell ref="B7:B13"/>
    <mergeCell ref="B14:B19"/>
    <mergeCell ref="B20:B26"/>
    <mergeCell ref="B27:B32"/>
    <mergeCell ref="B33:B38"/>
    <mergeCell ref="B39:B4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4">
        <v>1</v>
      </c>
      <c r="B2" s="125">
        <v>0</v>
      </c>
      <c r="C2" s="124">
        <v>1</v>
      </c>
      <c r="D2" s="126"/>
      <c r="E2" s="126"/>
      <c r="F2" s="123" t="s">
        <v>317</v>
      </c>
    </row>
    <row r="3" ht="42" customHeight="1" spans="1:6">
      <c r="A3" s="127" t="str">
        <f>"2025"&amp;"年部门政府性基金预算支出预算表"</f>
        <v>2025年部门政府性基金预算支出预算表</v>
      </c>
      <c r="B3" s="127" t="s">
        <v>318</v>
      </c>
      <c r="C3" s="128"/>
      <c r="D3" s="129"/>
      <c r="E3" s="129"/>
      <c r="F3" s="129"/>
    </row>
    <row r="4" s="87" customFormat="1" ht="13.5" customHeight="1" spans="1:6">
      <c r="A4" s="130" t="s">
        <v>1</v>
      </c>
      <c r="B4" s="130"/>
      <c r="C4" s="131"/>
      <c r="D4" s="132"/>
      <c r="E4" s="132"/>
      <c r="F4" s="132" t="s">
        <v>319</v>
      </c>
    </row>
    <row r="5" ht="19.5" customHeight="1" spans="1:6">
      <c r="A5" s="133" t="s">
        <v>172</v>
      </c>
      <c r="B5" s="134" t="s">
        <v>72</v>
      </c>
      <c r="C5" s="133" t="s">
        <v>73</v>
      </c>
      <c r="D5" s="11" t="s">
        <v>320</v>
      </c>
      <c r="E5" s="12"/>
      <c r="F5" s="13"/>
    </row>
    <row r="6" ht="18.75" customHeight="1" spans="1:6">
      <c r="A6" s="135"/>
      <c r="B6" s="136"/>
      <c r="C6" s="135"/>
      <c r="D6" s="16" t="s">
        <v>56</v>
      </c>
      <c r="E6" s="11" t="s">
        <v>75</v>
      </c>
      <c r="F6" s="16" t="s">
        <v>76</v>
      </c>
    </row>
    <row r="7" ht="18.75" customHeight="1" spans="1:6">
      <c r="A7" s="72">
        <v>1</v>
      </c>
      <c r="B7" s="137" t="s">
        <v>83</v>
      </c>
      <c r="C7" s="72">
        <v>3</v>
      </c>
      <c r="D7" s="138">
        <v>4</v>
      </c>
      <c r="E7" s="138">
        <v>5</v>
      </c>
      <c r="F7" s="138">
        <v>6</v>
      </c>
    </row>
    <row r="8" ht="21" customHeight="1" spans="1:6">
      <c r="A8" s="21"/>
      <c r="B8" s="21"/>
      <c r="C8" s="21"/>
      <c r="D8" s="86"/>
      <c r="E8" s="86"/>
      <c r="F8" s="86"/>
    </row>
    <row r="9" ht="21" customHeight="1" spans="1:6">
      <c r="A9" s="21"/>
      <c r="B9" s="21"/>
      <c r="C9" s="21"/>
      <c r="D9" s="86"/>
      <c r="E9" s="86"/>
      <c r="F9" s="86"/>
    </row>
    <row r="10" ht="18.75" customHeight="1" spans="1:6">
      <c r="A10" s="139" t="s">
        <v>161</v>
      </c>
      <c r="B10" s="139" t="s">
        <v>161</v>
      </c>
      <c r="C10" s="140" t="s">
        <v>161</v>
      </c>
      <c r="D10" s="86"/>
      <c r="E10" s="86"/>
      <c r="F10" s="86"/>
    </row>
    <row r="11" s="87" customFormat="1" customHeight="1" spans="1:2">
      <c r="A11" s="141" t="s">
        <v>321</v>
      </c>
      <c r="B11" s="141"/>
    </row>
  </sheetData>
  <mergeCells count="7">
    <mergeCell ref="A3:F3"/>
    <mergeCell ref="A4:D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1" sqref="$A11:$XFD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9"/>
      <c r="C2" s="89"/>
      <c r="R2" s="3"/>
      <c r="S2" s="3" t="s">
        <v>322</v>
      </c>
    </row>
    <row r="3" ht="41.25" customHeight="1" spans="1:19">
      <c r="A3" s="78" t="str">
        <f>"2025"&amp;"年部门政府采购预算表"</f>
        <v>2025年部门政府采购预算表</v>
      </c>
      <c r="B3" s="70"/>
      <c r="C3" s="70"/>
      <c r="D3" s="4"/>
      <c r="E3" s="4"/>
      <c r="F3" s="4"/>
      <c r="G3" s="4"/>
      <c r="H3" s="4"/>
      <c r="I3" s="4"/>
      <c r="J3" s="4"/>
      <c r="K3" s="4"/>
      <c r="L3" s="4"/>
      <c r="M3" s="70"/>
      <c r="N3" s="4"/>
      <c r="O3" s="4"/>
      <c r="P3" s="70"/>
      <c r="Q3" s="4"/>
      <c r="R3" s="70"/>
      <c r="S3" s="70"/>
    </row>
    <row r="4" ht="18.75" customHeight="1" spans="1:19">
      <c r="A4" s="118" t="s">
        <v>1</v>
      </c>
      <c r="B4" s="91"/>
      <c r="C4" s="91"/>
      <c r="D4" s="7"/>
      <c r="E4" s="7"/>
      <c r="F4" s="7"/>
      <c r="G4" s="7"/>
      <c r="H4" s="7"/>
      <c r="I4" s="7"/>
      <c r="J4" s="7"/>
      <c r="K4" s="7"/>
      <c r="L4" s="7"/>
      <c r="R4" s="8"/>
      <c r="S4" s="123" t="s">
        <v>2</v>
      </c>
    </row>
    <row r="5" ht="15.75" customHeight="1" spans="1:19">
      <c r="A5" s="10" t="s">
        <v>171</v>
      </c>
      <c r="B5" s="92" t="s">
        <v>172</v>
      </c>
      <c r="C5" s="92" t="s">
        <v>323</v>
      </c>
      <c r="D5" s="93" t="s">
        <v>324</v>
      </c>
      <c r="E5" s="93" t="s">
        <v>325</v>
      </c>
      <c r="F5" s="93" t="s">
        <v>326</v>
      </c>
      <c r="G5" s="93" t="s">
        <v>327</v>
      </c>
      <c r="H5" s="93" t="s">
        <v>328</v>
      </c>
      <c r="I5" s="107" t="s">
        <v>179</v>
      </c>
      <c r="J5" s="107"/>
      <c r="K5" s="107"/>
      <c r="L5" s="107"/>
      <c r="M5" s="108"/>
      <c r="N5" s="107"/>
      <c r="O5" s="107"/>
      <c r="P5" s="115"/>
      <c r="Q5" s="107"/>
      <c r="R5" s="108"/>
      <c r="S5" s="82"/>
    </row>
    <row r="6" ht="17.25" customHeight="1" spans="1:19">
      <c r="A6" s="15"/>
      <c r="B6" s="94"/>
      <c r="C6" s="94"/>
      <c r="D6" s="95"/>
      <c r="E6" s="95"/>
      <c r="F6" s="95"/>
      <c r="G6" s="95"/>
      <c r="H6" s="95"/>
      <c r="I6" s="95" t="s">
        <v>56</v>
      </c>
      <c r="J6" s="95" t="s">
        <v>59</v>
      </c>
      <c r="K6" s="95" t="s">
        <v>329</v>
      </c>
      <c r="L6" s="95" t="s">
        <v>330</v>
      </c>
      <c r="M6" s="109" t="s">
        <v>331</v>
      </c>
      <c r="N6" s="110" t="s">
        <v>332</v>
      </c>
      <c r="O6" s="110"/>
      <c r="P6" s="116"/>
      <c r="Q6" s="110"/>
      <c r="R6" s="117"/>
      <c r="S6" s="96"/>
    </row>
    <row r="7" ht="54" customHeight="1" spans="1:19">
      <c r="A7" s="18"/>
      <c r="B7" s="96"/>
      <c r="C7" s="96"/>
      <c r="D7" s="97"/>
      <c r="E7" s="97"/>
      <c r="F7" s="97"/>
      <c r="G7" s="97"/>
      <c r="H7" s="97"/>
      <c r="I7" s="97"/>
      <c r="J7" s="97" t="s">
        <v>58</v>
      </c>
      <c r="K7" s="97"/>
      <c r="L7" s="97"/>
      <c r="M7" s="111"/>
      <c r="N7" s="97" t="s">
        <v>58</v>
      </c>
      <c r="O7" s="97" t="s">
        <v>65</v>
      </c>
      <c r="P7" s="96" t="s">
        <v>66</v>
      </c>
      <c r="Q7" s="97" t="s">
        <v>67</v>
      </c>
      <c r="R7" s="111" t="s">
        <v>68</v>
      </c>
      <c r="S7" s="96" t="s">
        <v>69</v>
      </c>
    </row>
    <row r="8" ht="18" customHeight="1" spans="1:19">
      <c r="A8" s="119">
        <v>1</v>
      </c>
      <c r="B8" s="119" t="s">
        <v>83</v>
      </c>
      <c r="C8" s="120">
        <v>3</v>
      </c>
      <c r="D8" s="120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</row>
    <row r="9" ht="21" customHeight="1" spans="1:19">
      <c r="A9" s="98"/>
      <c r="B9" s="99"/>
      <c r="C9" s="99"/>
      <c r="D9" s="100"/>
      <c r="E9" s="100"/>
      <c r="F9" s="100"/>
      <c r="G9" s="121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ht="21" customHeight="1" spans="1:19">
      <c r="A10" s="101" t="s">
        <v>161</v>
      </c>
      <c r="B10" s="102"/>
      <c r="C10" s="102"/>
      <c r="D10" s="103"/>
      <c r="E10" s="103"/>
      <c r="F10" s="103"/>
      <c r="G10" s="122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="68" customFormat="1" customHeight="1" spans="1:17">
      <c r="A11" s="87" t="s">
        <v>333</v>
      </c>
      <c r="B11" s="87"/>
      <c r="C11" s="87"/>
      <c r="D11" s="87"/>
      <c r="E11" s="87"/>
      <c r="F11" s="87"/>
      <c r="G11" s="87"/>
      <c r="H11" s="87"/>
      <c r="I11" s="87"/>
      <c r="J11" s="87"/>
      <c r="K11" s="68"/>
      <c r="L11" s="87"/>
      <c r="M11" s="87"/>
      <c r="N11" s="87"/>
      <c r="O11" s="87"/>
      <c r="P11" s="68"/>
      <c r="Q11" s="87"/>
    </row>
    <row r="12" s="68" customFormat="1" customHeight="1" spans="1:17">
      <c r="A12" s="87"/>
      <c r="B12" s="87"/>
      <c r="C12" s="87"/>
      <c r="D12" s="87"/>
      <c r="E12" s="87"/>
      <c r="F12" s="87"/>
      <c r="G12" s="87"/>
      <c r="H12" s="87"/>
      <c r="I12" s="87"/>
      <c r="J12" s="87"/>
      <c r="L12" s="87"/>
      <c r="M12" s="87"/>
      <c r="N12" s="87"/>
      <c r="O12" s="87"/>
      <c r="Q12" s="87"/>
    </row>
  </sheetData>
  <mergeCells count="18">
    <mergeCell ref="A3:S3"/>
    <mergeCell ref="A4:H4"/>
    <mergeCell ref="I5:S5"/>
    <mergeCell ref="N6:S6"/>
    <mergeCell ref="A10:G1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5" sqref="B5:B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8"/>
      <c r="B2" s="89"/>
      <c r="C2" s="89"/>
      <c r="D2" s="89"/>
      <c r="E2" s="89"/>
      <c r="F2" s="89"/>
      <c r="G2" s="89"/>
      <c r="H2" s="88"/>
      <c r="I2" s="88"/>
      <c r="J2" s="88"/>
      <c r="K2" s="88"/>
      <c r="L2" s="88"/>
      <c r="M2" s="88"/>
      <c r="N2" s="105"/>
      <c r="O2" s="88"/>
      <c r="P2" s="88"/>
      <c r="Q2" s="89"/>
      <c r="R2" s="88"/>
      <c r="S2" s="113"/>
      <c r="T2" s="113" t="s">
        <v>334</v>
      </c>
    </row>
    <row r="3" ht="41.25" customHeight="1" spans="1:20">
      <c r="A3" s="78" t="str">
        <f>"2025"&amp;"年部门政府购买服务预算表"</f>
        <v>2025年部门政府购买服务预算表</v>
      </c>
      <c r="B3" s="70"/>
      <c r="C3" s="70"/>
      <c r="D3" s="70"/>
      <c r="E3" s="70"/>
      <c r="F3" s="70"/>
      <c r="G3" s="70"/>
      <c r="H3" s="90"/>
      <c r="I3" s="90"/>
      <c r="J3" s="90"/>
      <c r="K3" s="90"/>
      <c r="L3" s="90"/>
      <c r="M3" s="90"/>
      <c r="N3" s="106"/>
      <c r="O3" s="90"/>
      <c r="P3" s="90"/>
      <c r="Q3" s="70"/>
      <c r="R3" s="90"/>
      <c r="S3" s="106"/>
      <c r="T3" s="70"/>
    </row>
    <row r="4" ht="22.5" customHeight="1" spans="1:20">
      <c r="A4" s="79" t="s">
        <v>1</v>
      </c>
      <c r="B4" s="91"/>
      <c r="C4" s="91"/>
      <c r="D4" s="91"/>
      <c r="E4" s="91"/>
      <c r="F4" s="91"/>
      <c r="G4" s="91"/>
      <c r="H4" s="80"/>
      <c r="I4" s="80"/>
      <c r="J4" s="80"/>
      <c r="K4" s="80"/>
      <c r="L4" s="80"/>
      <c r="M4" s="80"/>
      <c r="N4" s="105"/>
      <c r="O4" s="88"/>
      <c r="P4" s="88"/>
      <c r="Q4" s="89"/>
      <c r="R4" s="88"/>
      <c r="S4" s="114"/>
      <c r="T4" s="113" t="s">
        <v>2</v>
      </c>
    </row>
    <row r="5" ht="24" customHeight="1" spans="1:20">
      <c r="A5" s="10" t="s">
        <v>171</v>
      </c>
      <c r="B5" s="92" t="s">
        <v>172</v>
      </c>
      <c r="C5" s="92" t="s">
        <v>323</v>
      </c>
      <c r="D5" s="92" t="s">
        <v>335</v>
      </c>
      <c r="E5" s="92" t="s">
        <v>336</v>
      </c>
      <c r="F5" s="92" t="s">
        <v>337</v>
      </c>
      <c r="G5" s="92" t="s">
        <v>338</v>
      </c>
      <c r="H5" s="93" t="s">
        <v>339</v>
      </c>
      <c r="I5" s="93" t="s">
        <v>340</v>
      </c>
      <c r="J5" s="107" t="s">
        <v>179</v>
      </c>
      <c r="K5" s="107"/>
      <c r="L5" s="107"/>
      <c r="M5" s="107"/>
      <c r="N5" s="108"/>
      <c r="O5" s="107"/>
      <c r="P5" s="107"/>
      <c r="Q5" s="115"/>
      <c r="R5" s="107"/>
      <c r="S5" s="108"/>
      <c r="T5" s="82"/>
    </row>
    <row r="6" ht="24" customHeight="1" spans="1:20">
      <c r="A6" s="15"/>
      <c r="B6" s="94"/>
      <c r="C6" s="94"/>
      <c r="D6" s="94"/>
      <c r="E6" s="94"/>
      <c r="F6" s="94"/>
      <c r="G6" s="94"/>
      <c r="H6" s="95"/>
      <c r="I6" s="95"/>
      <c r="J6" s="95" t="s">
        <v>56</v>
      </c>
      <c r="K6" s="95" t="s">
        <v>59</v>
      </c>
      <c r="L6" s="95" t="s">
        <v>329</v>
      </c>
      <c r="M6" s="95" t="s">
        <v>330</v>
      </c>
      <c r="N6" s="109" t="s">
        <v>331</v>
      </c>
      <c r="O6" s="110" t="s">
        <v>332</v>
      </c>
      <c r="P6" s="110"/>
      <c r="Q6" s="116"/>
      <c r="R6" s="110"/>
      <c r="S6" s="117"/>
      <c r="T6" s="96"/>
    </row>
    <row r="7" ht="54" customHeight="1" spans="1:20">
      <c r="A7" s="18"/>
      <c r="B7" s="96"/>
      <c r="C7" s="96"/>
      <c r="D7" s="96"/>
      <c r="E7" s="96"/>
      <c r="F7" s="96"/>
      <c r="G7" s="96"/>
      <c r="H7" s="97"/>
      <c r="I7" s="97"/>
      <c r="J7" s="97"/>
      <c r="K7" s="97" t="s">
        <v>58</v>
      </c>
      <c r="L7" s="97"/>
      <c r="M7" s="97"/>
      <c r="N7" s="111"/>
      <c r="O7" s="97" t="s">
        <v>58</v>
      </c>
      <c r="P7" s="97" t="s">
        <v>65</v>
      </c>
      <c r="Q7" s="96" t="s">
        <v>66</v>
      </c>
      <c r="R7" s="97" t="s">
        <v>67</v>
      </c>
      <c r="S7" s="111" t="s">
        <v>68</v>
      </c>
      <c r="T7" s="96" t="s">
        <v>69</v>
      </c>
    </row>
    <row r="8" ht="17.25" customHeight="1" spans="1:20">
      <c r="A8" s="19">
        <v>1</v>
      </c>
      <c r="B8" s="96">
        <v>2</v>
      </c>
      <c r="C8" s="19">
        <v>3</v>
      </c>
      <c r="D8" s="19">
        <v>4</v>
      </c>
      <c r="E8" s="96">
        <v>5</v>
      </c>
      <c r="F8" s="19">
        <v>6</v>
      </c>
      <c r="G8" s="19">
        <v>7</v>
      </c>
      <c r="H8" s="96">
        <v>8</v>
      </c>
      <c r="I8" s="19">
        <v>9</v>
      </c>
      <c r="J8" s="19">
        <v>10</v>
      </c>
      <c r="K8" s="96">
        <v>11</v>
      </c>
      <c r="L8" s="19">
        <v>12</v>
      </c>
      <c r="M8" s="19">
        <v>13</v>
      </c>
      <c r="N8" s="96">
        <v>14</v>
      </c>
      <c r="O8" s="19">
        <v>15</v>
      </c>
      <c r="P8" s="19">
        <v>16</v>
      </c>
      <c r="Q8" s="96">
        <v>17</v>
      </c>
      <c r="R8" s="19">
        <v>18</v>
      </c>
      <c r="S8" s="19">
        <v>19</v>
      </c>
      <c r="T8" s="19">
        <v>20</v>
      </c>
    </row>
    <row r="9" ht="21" customHeight="1" spans="1:20">
      <c r="A9" s="98"/>
      <c r="B9" s="99"/>
      <c r="C9" s="99"/>
      <c r="D9" s="99"/>
      <c r="E9" s="99"/>
      <c r="F9" s="99"/>
      <c r="G9" s="99"/>
      <c r="H9" s="100"/>
      <c r="I9" s="100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</row>
    <row r="10" ht="21" customHeight="1" spans="1:20">
      <c r="A10" s="101" t="s">
        <v>161</v>
      </c>
      <c r="B10" s="102"/>
      <c r="C10" s="102"/>
      <c r="D10" s="102"/>
      <c r="E10" s="102"/>
      <c r="F10" s="102"/>
      <c r="G10" s="102"/>
      <c r="H10" s="103"/>
      <c r="I10" s="11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</row>
    <row r="11" s="68" customFormat="1" customHeight="1" spans="1:17">
      <c r="A11" s="104" t="s">
        <v>341</v>
      </c>
      <c r="B11" s="104"/>
      <c r="C11" s="104"/>
      <c r="D11" s="104"/>
      <c r="E11" s="104"/>
      <c r="F11" s="104"/>
      <c r="G11" s="87"/>
      <c r="H11" s="87"/>
      <c r="I11" s="87"/>
      <c r="J11" s="87"/>
      <c r="L11" s="87"/>
      <c r="M11" s="87"/>
      <c r="N11" s="87"/>
      <c r="O11" s="87"/>
      <c r="Q11" s="87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8" sqref="C8"/>
    </sheetView>
  </sheetViews>
  <sheetFormatPr defaultColWidth="9.14166666666667" defaultRowHeight="14.25" customHeight="1" outlineLevelCol="5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7"/>
      <c r="E2" s="3" t="s">
        <v>342</v>
      </c>
    </row>
    <row r="3" ht="41.25" customHeight="1" spans="1:5">
      <c r="A3" s="78" t="str">
        <f>"2025"&amp;"年区对下转移支付预算表"</f>
        <v>2025年区对下转移支付预算表</v>
      </c>
      <c r="B3" s="4"/>
      <c r="C3" s="4"/>
      <c r="D3" s="4"/>
      <c r="E3" s="70"/>
    </row>
    <row r="4" ht="18" customHeight="1" spans="1:5">
      <c r="A4" s="79" t="s">
        <v>1</v>
      </c>
      <c r="B4" s="80"/>
      <c r="C4" s="80"/>
      <c r="D4" s="81"/>
      <c r="E4" s="8" t="s">
        <v>2</v>
      </c>
    </row>
    <row r="5" ht="19.5" customHeight="1" spans="1:5">
      <c r="A5" s="29" t="s">
        <v>343</v>
      </c>
      <c r="B5" s="11" t="s">
        <v>179</v>
      </c>
      <c r="C5" s="12"/>
      <c r="D5" s="12"/>
      <c r="E5" s="82"/>
    </row>
    <row r="6" ht="40.5" customHeight="1" spans="1:5">
      <c r="A6" s="19"/>
      <c r="B6" s="30" t="s">
        <v>56</v>
      </c>
      <c r="C6" s="10" t="s">
        <v>59</v>
      </c>
      <c r="D6" s="83" t="s">
        <v>329</v>
      </c>
      <c r="E6" s="84" t="s">
        <v>344</v>
      </c>
    </row>
    <row r="7" ht="19.5" customHeight="1" spans="1:5">
      <c r="A7" s="20">
        <v>1</v>
      </c>
      <c r="B7" s="20">
        <v>2</v>
      </c>
      <c r="C7" s="20">
        <v>3</v>
      </c>
      <c r="D7" s="85">
        <v>4</v>
      </c>
      <c r="E7" s="39">
        <v>5</v>
      </c>
    </row>
    <row r="8" ht="19.5" customHeight="1" spans="1:5">
      <c r="A8" s="31"/>
      <c r="B8" s="86"/>
      <c r="C8" s="86"/>
      <c r="D8" s="86"/>
      <c r="E8" s="86"/>
    </row>
    <row r="9" ht="19.5" customHeight="1" spans="1:5">
      <c r="A9" s="73"/>
      <c r="B9" s="86"/>
      <c r="C9" s="86"/>
      <c r="D9" s="86"/>
      <c r="E9" s="86"/>
    </row>
    <row r="10" s="68" customFormat="1" customHeight="1" spans="1:6">
      <c r="A10" s="87" t="s">
        <v>345</v>
      </c>
      <c r="B10" s="87"/>
      <c r="C10" s="87"/>
      <c r="D10" s="87"/>
      <c r="E10" s="87"/>
      <c r="F10" s="87"/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3" activePane="bottomLeft" state="frozen"/>
      <selection/>
      <selection pane="bottomLeft" activeCell="D11" sqref="D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346</v>
      </c>
    </row>
    <row r="3" ht="41.25" customHeight="1" spans="1:10">
      <c r="A3" s="69" t="str">
        <f>"2025"&amp;"年区对下转移支付绩效目标表"</f>
        <v>2025年区对下转移支付绩效目标表</v>
      </c>
      <c r="B3" s="4"/>
      <c r="C3" s="4"/>
      <c r="D3" s="4"/>
      <c r="E3" s="4"/>
      <c r="F3" s="70"/>
      <c r="G3" s="4"/>
      <c r="H3" s="70"/>
      <c r="I3" s="70"/>
      <c r="J3" s="4"/>
    </row>
    <row r="4" ht="17.25" customHeight="1" spans="1:1">
      <c r="A4" s="5" t="s">
        <v>1</v>
      </c>
    </row>
    <row r="5" ht="44.25" customHeight="1" spans="1:10">
      <c r="A5" s="71" t="s">
        <v>343</v>
      </c>
      <c r="B5" s="71" t="s">
        <v>259</v>
      </c>
      <c r="C5" s="71" t="s">
        <v>260</v>
      </c>
      <c r="D5" s="71" t="s">
        <v>261</v>
      </c>
      <c r="E5" s="71" t="s">
        <v>262</v>
      </c>
      <c r="F5" s="72" t="s">
        <v>263</v>
      </c>
      <c r="G5" s="71" t="s">
        <v>264</v>
      </c>
      <c r="H5" s="72" t="s">
        <v>265</v>
      </c>
      <c r="I5" s="72" t="s">
        <v>266</v>
      </c>
      <c r="J5" s="71" t="s">
        <v>267</v>
      </c>
    </row>
    <row r="6" ht="14.25" customHeight="1" spans="1:10">
      <c r="A6" s="71">
        <v>1</v>
      </c>
      <c r="B6" s="71">
        <v>2</v>
      </c>
      <c r="C6" s="71">
        <v>3</v>
      </c>
      <c r="D6" s="71">
        <v>4</v>
      </c>
      <c r="E6" s="71">
        <v>5</v>
      </c>
      <c r="F6" s="72">
        <v>6</v>
      </c>
      <c r="G6" s="71">
        <v>7</v>
      </c>
      <c r="H6" s="72">
        <v>8</v>
      </c>
      <c r="I6" s="72">
        <v>9</v>
      </c>
      <c r="J6" s="71">
        <v>10</v>
      </c>
    </row>
    <row r="7" ht="42" customHeight="1" spans="1:10">
      <c r="A7" s="31"/>
      <c r="B7" s="73"/>
      <c r="C7" s="73"/>
      <c r="D7" s="73"/>
      <c r="E7" s="74"/>
      <c r="F7" s="75"/>
      <c r="G7" s="74"/>
      <c r="H7" s="75"/>
      <c r="I7" s="75"/>
      <c r="J7" s="74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9" s="68" customFormat="1" spans="1:10">
      <c r="A9" s="76" t="s">
        <v>347</v>
      </c>
      <c r="B9" s="76"/>
      <c r="C9" s="76"/>
      <c r="D9" s="76"/>
      <c r="E9" s="76"/>
      <c r="G9" s="76"/>
      <c r="J9" s="76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2" t="s">
        <v>348</v>
      </c>
      <c r="B2" s="43"/>
      <c r="C2" s="43"/>
      <c r="D2" s="44"/>
      <c r="E2" s="44"/>
      <c r="F2" s="44"/>
      <c r="G2" s="43"/>
      <c r="H2" s="43"/>
      <c r="I2" s="44"/>
    </row>
    <row r="3" ht="41.25" customHeight="1" spans="1:9">
      <c r="A3" s="45" t="str">
        <f>"2025"&amp;"年新增资产配置预算表"</f>
        <v>2025年新增资产配置预算表</v>
      </c>
      <c r="B3" s="46"/>
      <c r="C3" s="46"/>
      <c r="D3" s="47"/>
      <c r="E3" s="47"/>
      <c r="F3" s="47"/>
      <c r="G3" s="46"/>
      <c r="H3" s="46"/>
      <c r="I3" s="47"/>
    </row>
    <row r="4" customHeight="1" spans="1:9">
      <c r="A4" s="48" t="s">
        <v>1</v>
      </c>
      <c r="B4" s="49"/>
      <c r="C4" s="49"/>
      <c r="D4" s="50"/>
      <c r="F4" s="47"/>
      <c r="G4" s="46"/>
      <c r="H4" s="46"/>
      <c r="I4" s="67" t="s">
        <v>2</v>
      </c>
    </row>
    <row r="5" ht="28.5" customHeight="1" spans="1:9">
      <c r="A5" s="51" t="s">
        <v>171</v>
      </c>
      <c r="B5" s="52" t="s">
        <v>172</v>
      </c>
      <c r="C5" s="53" t="s">
        <v>349</v>
      </c>
      <c r="D5" s="51" t="s">
        <v>350</v>
      </c>
      <c r="E5" s="51" t="s">
        <v>351</v>
      </c>
      <c r="F5" s="51" t="s">
        <v>352</v>
      </c>
      <c r="G5" s="52" t="s">
        <v>353</v>
      </c>
      <c r="H5" s="39"/>
      <c r="I5" s="51"/>
    </row>
    <row r="6" ht="21" customHeight="1" spans="1:9">
      <c r="A6" s="53"/>
      <c r="B6" s="54"/>
      <c r="C6" s="54"/>
      <c r="D6" s="55"/>
      <c r="E6" s="54"/>
      <c r="F6" s="54"/>
      <c r="G6" s="52" t="s">
        <v>327</v>
      </c>
      <c r="H6" s="52" t="s">
        <v>354</v>
      </c>
      <c r="I6" s="52" t="s">
        <v>355</v>
      </c>
    </row>
    <row r="7" ht="17.25" customHeight="1" spans="1:9">
      <c r="A7" s="56" t="s">
        <v>82</v>
      </c>
      <c r="B7" s="57"/>
      <c r="C7" s="58" t="s">
        <v>83</v>
      </c>
      <c r="D7" s="56" t="s">
        <v>84</v>
      </c>
      <c r="E7" s="59" t="s">
        <v>85</v>
      </c>
      <c r="F7" s="56" t="s">
        <v>86</v>
      </c>
      <c r="G7" s="58" t="s">
        <v>87</v>
      </c>
      <c r="H7" s="23" t="s">
        <v>88</v>
      </c>
      <c r="I7" s="59" t="s">
        <v>89</v>
      </c>
    </row>
    <row r="8" ht="19.5" customHeight="1" spans="1:9">
      <c r="A8" s="60"/>
      <c r="B8" s="33"/>
      <c r="C8" s="33"/>
      <c r="D8" s="31"/>
      <c r="E8" s="21"/>
      <c r="F8" s="23"/>
      <c r="G8" s="61"/>
      <c r="H8" s="62"/>
      <c r="I8" s="62"/>
    </row>
    <row r="9" ht="19.5" customHeight="1" spans="1:9">
      <c r="A9" s="63" t="s">
        <v>56</v>
      </c>
      <c r="B9" s="64"/>
      <c r="C9" s="64"/>
      <c r="D9" s="65"/>
      <c r="E9" s="66"/>
      <c r="F9" s="66"/>
      <c r="G9" s="61"/>
      <c r="H9" s="62"/>
      <c r="I9" s="62"/>
    </row>
    <row r="10" s="41" customFormat="1" ht="12" spans="1:1">
      <c r="A10" s="41" t="s">
        <v>356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5" sqref="B5:B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357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245</v>
      </c>
      <c r="B5" s="9" t="s">
        <v>174</v>
      </c>
      <c r="C5" s="9" t="s">
        <v>246</v>
      </c>
      <c r="D5" s="10" t="s">
        <v>175</v>
      </c>
      <c r="E5" s="10" t="s">
        <v>176</v>
      </c>
      <c r="F5" s="10" t="s">
        <v>247</v>
      </c>
      <c r="G5" s="10" t="s">
        <v>248</v>
      </c>
      <c r="H5" s="29" t="s">
        <v>56</v>
      </c>
      <c r="I5" s="11" t="s">
        <v>358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9">
        <v>10</v>
      </c>
      <c r="K8" s="39">
        <v>11</v>
      </c>
    </row>
    <row r="9" ht="18.75" customHeight="1" spans="1:11">
      <c r="A9" s="31"/>
      <c r="B9" s="21"/>
      <c r="C9" s="31"/>
      <c r="D9" s="31"/>
      <c r="E9" s="31"/>
      <c r="F9" s="31"/>
      <c r="G9" s="31"/>
      <c r="H9" s="32"/>
      <c r="I9" s="40"/>
      <c r="J9" s="40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34"/>
      <c r="I10" s="34"/>
      <c r="J10" s="34"/>
      <c r="K10" s="32"/>
    </row>
    <row r="11" ht="18.75" customHeight="1" spans="1:11">
      <c r="A11" s="35" t="s">
        <v>161</v>
      </c>
      <c r="B11" s="36"/>
      <c r="C11" s="36"/>
      <c r="D11" s="36"/>
      <c r="E11" s="36"/>
      <c r="F11" s="36"/>
      <c r="G11" s="37"/>
      <c r="H11" s="34"/>
      <c r="I11" s="34"/>
      <c r="J11" s="34"/>
      <c r="K11" s="32"/>
    </row>
    <row r="12" s="28" customFormat="1" ht="12.75" spans="1:1">
      <c r="A12" s="38" t="s">
        <v>359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0"/>
  <sheetViews>
    <sheetView showZeros="0" workbookViewId="0">
      <pane ySplit="1" topLeftCell="A4" activePane="bottomLeft" state="frozen"/>
      <selection/>
      <selection pane="bottomLeft" activeCell="C12" sqref="C12"/>
    </sheetView>
  </sheetViews>
  <sheetFormatPr defaultColWidth="9.14166666666667" defaultRowHeight="14.25" customHeight="1" outlineLevelCol="6"/>
  <cols>
    <col min="1" max="1" width="24.125" customWidth="1"/>
    <col min="2" max="2" width="19.375" customWidth="1"/>
    <col min="3" max="3" width="18.25" customWidth="1"/>
    <col min="4" max="4" width="17" customWidth="1"/>
    <col min="5" max="5" width="18.125" customWidth="1"/>
    <col min="6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360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246</v>
      </c>
      <c r="B5" s="9" t="s">
        <v>245</v>
      </c>
      <c r="C5" s="9" t="s">
        <v>174</v>
      </c>
      <c r="D5" s="10" t="s">
        <v>361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 t="s">
        <v>362</v>
      </c>
      <c r="C9" s="22" t="s">
        <v>363</v>
      </c>
      <c r="D9" s="23" t="s">
        <v>364</v>
      </c>
      <c r="E9" s="24">
        <v>1972472</v>
      </c>
      <c r="F9" s="24">
        <v>1972472</v>
      </c>
      <c r="G9" s="24">
        <v>1972472</v>
      </c>
    </row>
    <row r="10" ht="18.75" customHeight="1" spans="1:7">
      <c r="A10" s="21" t="s">
        <v>70</v>
      </c>
      <c r="B10" s="21" t="s">
        <v>365</v>
      </c>
      <c r="C10" s="21" t="s">
        <v>366</v>
      </c>
      <c r="D10" s="23" t="s">
        <v>364</v>
      </c>
      <c r="E10" s="24">
        <v>557104</v>
      </c>
      <c r="F10" s="24">
        <v>557104</v>
      </c>
      <c r="G10" s="24">
        <v>557104</v>
      </c>
    </row>
    <row r="11" ht="17.25" customHeight="1" spans="1:7">
      <c r="A11" s="21" t="s">
        <v>70</v>
      </c>
      <c r="B11" s="22" t="s">
        <v>367</v>
      </c>
      <c r="C11" s="22" t="s">
        <v>122</v>
      </c>
      <c r="D11" s="23" t="s">
        <v>364</v>
      </c>
      <c r="E11" s="24">
        <v>337176</v>
      </c>
      <c r="F11" s="24">
        <v>337176</v>
      </c>
      <c r="G11" s="24">
        <v>337176</v>
      </c>
    </row>
    <row r="12" ht="18.75" customHeight="1" spans="1:7">
      <c r="A12" s="21" t="s">
        <v>70</v>
      </c>
      <c r="B12" s="21" t="s">
        <v>368</v>
      </c>
      <c r="C12" s="21" t="s">
        <v>193</v>
      </c>
      <c r="D12" s="23" t="s">
        <v>364</v>
      </c>
      <c r="E12" s="24">
        <v>16380</v>
      </c>
      <c r="F12" s="24">
        <v>16380</v>
      </c>
      <c r="G12" s="24">
        <v>16380</v>
      </c>
    </row>
    <row r="13" ht="17.25" customHeight="1" spans="1:7">
      <c r="A13" s="21" t="s">
        <v>70</v>
      </c>
      <c r="B13" s="22" t="s">
        <v>251</v>
      </c>
      <c r="C13" s="22" t="s">
        <v>369</v>
      </c>
      <c r="D13" s="23" t="s">
        <v>364</v>
      </c>
      <c r="E13" s="24">
        <v>174972</v>
      </c>
      <c r="F13" s="24">
        <v>174972</v>
      </c>
      <c r="G13" s="24">
        <v>174972</v>
      </c>
    </row>
    <row r="14" ht="18.75" customHeight="1" spans="1:7">
      <c r="A14" s="21" t="s">
        <v>70</v>
      </c>
      <c r="B14" s="21" t="s">
        <v>362</v>
      </c>
      <c r="C14" s="21" t="s">
        <v>370</v>
      </c>
      <c r="D14" s="23" t="s">
        <v>364</v>
      </c>
      <c r="E14" s="24">
        <v>1100400</v>
      </c>
      <c r="F14" s="24">
        <v>1100400</v>
      </c>
      <c r="G14" s="24">
        <v>1100400</v>
      </c>
    </row>
    <row r="15" ht="17.25" customHeight="1" spans="1:7">
      <c r="A15" s="21" t="s">
        <v>70</v>
      </c>
      <c r="B15" s="22" t="s">
        <v>371</v>
      </c>
      <c r="C15" s="22" t="s">
        <v>372</v>
      </c>
      <c r="D15" s="23" t="s">
        <v>364</v>
      </c>
      <c r="E15" s="24">
        <v>409536</v>
      </c>
      <c r="F15" s="24">
        <v>409536</v>
      </c>
      <c r="G15" s="24">
        <v>409536</v>
      </c>
    </row>
    <row r="16" ht="18.75" customHeight="1" spans="1:7">
      <c r="A16" s="21" t="s">
        <v>70</v>
      </c>
      <c r="B16" s="21" t="s">
        <v>251</v>
      </c>
      <c r="C16" s="21" t="s">
        <v>253</v>
      </c>
      <c r="D16" s="23" t="s">
        <v>364</v>
      </c>
      <c r="E16" s="24">
        <v>14602</v>
      </c>
      <c r="F16" s="24">
        <v>14602</v>
      </c>
      <c r="G16" s="24">
        <v>14602</v>
      </c>
    </row>
    <row r="17" ht="17.25" customHeight="1" spans="1:7">
      <c r="A17" s="21" t="s">
        <v>70</v>
      </c>
      <c r="B17" s="22" t="s">
        <v>362</v>
      </c>
      <c r="C17" s="22" t="s">
        <v>373</v>
      </c>
      <c r="D17" s="23" t="s">
        <v>364</v>
      </c>
      <c r="E17" s="24">
        <v>148152</v>
      </c>
      <c r="F17" s="24">
        <v>148152</v>
      </c>
      <c r="G17" s="24">
        <v>148152</v>
      </c>
    </row>
    <row r="18" ht="18.75" customHeight="1" spans="1:7">
      <c r="A18" s="21" t="s">
        <v>70</v>
      </c>
      <c r="B18" s="21" t="s">
        <v>251</v>
      </c>
      <c r="C18" s="21" t="s">
        <v>257</v>
      </c>
      <c r="D18" s="23" t="s">
        <v>364</v>
      </c>
      <c r="E18" s="24">
        <v>600</v>
      </c>
      <c r="F18" s="24">
        <v>600</v>
      </c>
      <c r="G18" s="24">
        <v>600</v>
      </c>
    </row>
    <row r="19" ht="18.75" customHeight="1" spans="1:7">
      <c r="A19" s="25" t="s">
        <v>56</v>
      </c>
      <c r="B19" s="26" t="s">
        <v>289</v>
      </c>
      <c r="C19" s="26"/>
      <c r="D19" s="27"/>
      <c r="E19" s="24" t="s">
        <v>374</v>
      </c>
      <c r="F19" s="24" t="s">
        <v>374</v>
      </c>
      <c r="G19" s="24" t="s">
        <v>374</v>
      </c>
    </row>
    <row r="20" ht="12" customHeight="1"/>
  </sheetData>
  <mergeCells count="11">
    <mergeCell ref="A3:G3"/>
    <mergeCell ref="A4:D4"/>
    <mergeCell ref="E5:G5"/>
    <mergeCell ref="A19:D19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MILK</cp:lastModifiedBy>
  <dcterms:created xsi:type="dcterms:W3CDTF">2025-02-06T07:09:00Z</dcterms:created>
  <dcterms:modified xsi:type="dcterms:W3CDTF">2025-03-27T01:44:43Z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268DC5A6A1254FC19C75CE103E533DB1_13</vt:lpwstr>
  </property>
  <property fmtid="{D5CDD505-2E9C-101B-9397-08002B2CF9AE}" pid="3" name="KSOProductBuildVer">
    <vt:lpwstr>2052-12.1.0.20305</vt:lpwstr>
  </property>
</Properties>
</file>