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hibingfen\Desktop\五华区2025年预算公开附件\学校最终版\五华区丰园小学\"/>
    </mc:Choice>
  </mc:AlternateContent>
  <xr:revisionPtr revIDLastSave="0" documentId="13_ncr:1_{F2762C66-F513-403E-B595-29028AC3EC04}" xr6:coauthVersionLast="47" xr6:coauthVersionMax="47" xr10:uidLastSave="{00000000-0000-0000-0000-000000000000}"/>
  <bookViews>
    <workbookView xWindow="-103" yWindow="-103" windowWidth="22149" windowHeight="13200" tabRatio="894" firstSheet="12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E6" i="17"/>
  <c r="G23" i="5"/>
  <c r="F23" i="5"/>
  <c r="E23" i="5"/>
  <c r="D23" i="5"/>
  <c r="C23" i="5"/>
</calcChain>
</file>

<file path=xl/sharedStrings.xml><?xml version="1.0" encoding="utf-8"?>
<sst xmlns="http://schemas.openxmlformats.org/spreadsheetml/2006/main" count="943" uniqueCount="412">
  <si>
    <t>预算01-1表</t>
  </si>
  <si>
    <t>2025年部门财务收支预算总表</t>
  </si>
  <si>
    <t>单位名称：昆明市五华区丰园小学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</si>
  <si>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</si>
  <si>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</si>
  <si>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</si>
  <si>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</si>
  <si>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</si>
  <si>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</si>
  <si>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</si>
  <si>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</si>
  <si>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</si>
  <si>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</si>
  <si>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</si>
  <si>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</si>
  <si>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</si>
  <si>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</si>
  <si>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</si>
  <si>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</si>
  <si>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</si>
  <si>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</si>
  <si>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</si>
  <si>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</si>
  <si>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</si>
  <si>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</si>
  <si>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</si>
  <si>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</si>
  <si>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</si>
  <si>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</si>
  <si>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</si>
  <si>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</si>
  <si>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</si>
  <si>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</si>
  <si>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</si>
  <si>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</si>
  <si>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</si>
  <si>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</si>
  <si>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</si>
  <si>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</si>
  <si>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</si>
  <si>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</si>
  <si>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</si>
  <si>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</si>
  <si>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</si>
  <si>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</si>
  <si>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</si>
  <si>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</si>
  <si>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</si>
  <si>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</si>
  <si>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</si>
  <si>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</si>
  <si>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</si>
  <si>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</si>
  <si>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</si>
  <si>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</si>
  <si>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</si>
  <si>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</si>
  <si>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</si>
  <si>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</si>
  <si>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</si>
  <si>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</si>
  <si>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</si>
  <si>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</si>
  <si>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</si>
  <si>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</si>
  <si>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</si>
  <si>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</si>
  <si>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</si>
  <si>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</si>
  <si>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</si>
  <si>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</si>
  <si>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</si>
  <si>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昆明市五华区丰园小学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</si>
  <si>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</si>
  <si>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</si>
  <si>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</si>
  <si>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</si>
  <si>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</si>
  <si>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</si>
  <si>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</si>
  <si>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</si>
  <si>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</si>
  <si>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</si>
  <si>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</si>
  <si>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</si>
  <si>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</si>
  <si>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</si>
  <si>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</si>
  <si>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</si>
  <si>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</si>
  <si>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</si>
  <si>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</si>
  <si>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</si>
  <si>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</si>
  <si>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</si>
  <si>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</si>
  <si>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</si>
  <si>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</si>
  <si>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</si>
  <si>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</si>
  <si>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</si>
  <si>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</si>
  <si>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</si>
  <si>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</si>
  <si>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</si>
  <si>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</si>
  <si>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</si>
  <si>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</si>
  <si>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</si>
  <si>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</si>
  <si>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</si>
  <si>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</si>
  <si>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</si>
  <si>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</si>
  <si>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</si>
  <si>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</si>
  <si>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</si>
  <si>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</si>
  <si>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</si>
  <si>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</si>
  <si>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</si>
  <si>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</si>
  <si>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</si>
  <si>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</si>
  <si>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</si>
  <si>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</si>
  <si>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</si>
  <si>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</si>
  <si>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</si>
  <si>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</si>
  <si>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</si>
  <si>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</si>
  <si>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</si>
  <si>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</si>
  <si>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</si>
  <si>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</si>
  <si>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</si>
  <si>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</si>
  <si>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</si>
  <si>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</si>
  <si>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</si>
  <si>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</si>
  <si>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</si>
  <si>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</si>
  <si>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</si>
  <si>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</si>
  <si>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</si>
  <si>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</si>
  <si>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</si>
  <si>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</si>
  <si>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</si>
  <si>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</si>
  <si>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</si>
  <si>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</si>
  <si>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</si>
  <si>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</si>
  <si>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</si>
  <si>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</si>
  <si>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</si>
  <si>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</si>
  <si>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</si>
  <si>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</si>
  <si>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</si>
  <si>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</si>
  <si>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</si>
  <si>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</si>
  <si>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</si>
  <si>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</si>
  <si>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</si>
  <si>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</si>
  <si>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</si>
  <si>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</si>
  <si>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</si>
  <si>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</si>
  <si>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</si>
  <si>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</si>
  <si>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</si>
  <si>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</si>
  <si>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</si>
  <si>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注：昆明市五华区丰园小学无“三公”经费支出此表为空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</si>
  <si>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</si>
  <si>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</si>
  <si>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</si>
  <si>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</si>
  <si>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</si>
  <si>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</si>
  <si>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</si>
  <si>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</si>
  <si>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</si>
  <si>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</si>
  <si>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</si>
  <si>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</si>
  <si>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</si>
  <si>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</si>
  <si>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</si>
  <si>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</si>
  <si>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</si>
  <si>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</si>
  <si>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</si>
  <si>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</si>
  <si>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</si>
  <si>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530102241100002245235</t>
  </si>
  <si>
    <t>合同制教师工资</t>
  </si>
  <si>
    <t>30199</t>
  </si>
  <si>
    <t>其他工资福利支出</t>
  </si>
  <si>
    <t>530102210000000001948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</si>
  <si>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</si>
  <si>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</si>
  <si>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</si>
  <si>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</si>
  <si>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</si>
  <si>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</si>
  <si>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</si>
  <si>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</si>
  <si>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</si>
  <si>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</si>
  <si>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</si>
  <si>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</si>
  <si>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530102210000000001949</t>
  </si>
  <si>
    <t>30113</t>
  </si>
  <si>
    <t>530102210000000001953</t>
  </si>
  <si>
    <t>工会经费（事业）</t>
  </si>
  <si>
    <t>30228</t>
  </si>
  <si>
    <t>工会经费</t>
  </si>
  <si>
    <t>530102210000000001957</t>
  </si>
  <si>
    <t>采购复印纸</t>
  </si>
  <si>
    <t>30201</t>
  </si>
  <si>
    <t>办公费</t>
  </si>
  <si>
    <t>物业管理费</t>
  </si>
  <si>
    <t>30209</t>
  </si>
  <si>
    <t>维修（护）费</t>
  </si>
  <si>
    <t>30213</t>
  </si>
  <si>
    <t>培训费</t>
  </si>
  <si>
    <t>30216</t>
  </si>
  <si>
    <t>劳务费</t>
  </si>
  <si>
    <t>30226</t>
  </si>
  <si>
    <t>教育部门福利费</t>
  </si>
  <si>
    <t>30229</t>
  </si>
  <si>
    <t>福利费</t>
  </si>
  <si>
    <t>事业退休公用经费</t>
  </si>
  <si>
    <t>30299</t>
  </si>
  <si>
    <t>其他商品和服务支出</t>
  </si>
  <si>
    <t>530102231100001449001</t>
  </si>
  <si>
    <t>事业政府综合考核工作目标奖</t>
  </si>
  <si>
    <t>30103</t>
  </si>
  <si>
    <t>奖金</t>
  </si>
  <si>
    <t>绩效考核奖励2017提高部分</t>
  </si>
  <si>
    <t>30107</t>
  </si>
  <si>
    <t>绩效工资</t>
  </si>
  <si>
    <t>绩效工资2017提高部分</t>
  </si>
  <si>
    <t>530102231100001269071</t>
  </si>
  <si>
    <t>事业退休人员生活补助</t>
  </si>
  <si>
    <t>30305</t>
  </si>
  <si>
    <t>生活补助</t>
  </si>
  <si>
    <t>530102231100001269074</t>
  </si>
  <si>
    <t>印刷费</t>
  </si>
  <si>
    <t>30202</t>
  </si>
  <si>
    <t>水费</t>
  </si>
  <si>
    <t>30205</t>
  </si>
  <si>
    <t>电费</t>
  </si>
  <si>
    <t>30206</t>
  </si>
  <si>
    <t>邮电费</t>
  </si>
  <si>
    <t>30207</t>
  </si>
  <si>
    <t>530102231100001449002</t>
  </si>
  <si>
    <t>离退休人员福利费</t>
  </si>
  <si>
    <t>530102210000000001947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</si>
  <si>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</si>
  <si>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</si>
  <si>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</si>
  <si>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</si>
  <si>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</si>
  <si>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</si>
  <si>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</si>
  <si>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奖励性绩效</t>
  </si>
  <si>
    <t>基础性绩效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</si>
  <si>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</si>
  <si>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</si>
  <si>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</si>
  <si>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</si>
  <si>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</si>
  <si>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</si>
  <si>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</si>
  <si>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</si>
  <si>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</si>
  <si>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530102241100002312570</t>
  </si>
  <si>
    <t>五华区基础教育学校书记、校长职级资金</t>
  </si>
  <si>
    <t>30309</t>
  </si>
  <si>
    <t>奖励金</t>
  </si>
  <si>
    <t>216 其他公用支出</t>
  </si>
  <si>
    <t>530102251100003654169</t>
  </si>
  <si>
    <t>残疾人保障金经费</t>
  </si>
  <si>
    <t>530102251100003865797</t>
  </si>
  <si>
    <t>党建经费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</si>
  <si>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</si>
  <si>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</si>
  <si>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</si>
  <si>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</si>
  <si>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</si>
  <si>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</si>
  <si>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</si>
  <si>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</si>
  <si>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</si>
  <si>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</si>
  <si>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</si>
  <si>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</si>
  <si>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</si>
  <si>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</si>
  <si>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</si>
  <si>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</si>
  <si>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46</t>
  </si>
  <si>
    <t>人</t>
  </si>
  <si>
    <t>定量指标</t>
  </si>
  <si>
    <t xml:space="preserve">反映公用经费保障部门（单位）正常运转的在职人数情况。在职人数主要指办公、会议、培训、差旅、水费、电费等公用经费中服务保障的人数。
</t>
  </si>
  <si>
    <t>物业管理面积</t>
  </si>
  <si>
    <t>&gt;=</t>
  </si>
  <si>
    <t>0</t>
  </si>
  <si>
    <t>平方米</t>
  </si>
  <si>
    <t xml:space="preserve">反映公用经费保障部门（单位）实际物业管理面积。物业管理的面积数包括工作人员办公室面积、单位负责管理的公共物业面积、电梯及办公设备等。
</t>
  </si>
  <si>
    <t>公务用车数量</t>
  </si>
  <si>
    <t>辆</t>
  </si>
  <si>
    <t xml:space="preserve">反映公用经费保障部门（单位）正常运转的公务用车数量。公务用车包括编制内公务用车数量及年度新购置公务用车数量。
</t>
  </si>
  <si>
    <t>效益指标</t>
  </si>
  <si>
    <t>社会效益</t>
  </si>
  <si>
    <t>部门运转</t>
  </si>
  <si>
    <t>正常运转</t>
  </si>
  <si>
    <t>定性指标</t>
  </si>
  <si>
    <t xml:space="preserve">反映部门（单位）正常运转情况。
</t>
  </si>
  <si>
    <t>“三公经费”控制情况</t>
  </si>
  <si>
    <t>只减不增</t>
  </si>
  <si>
    <t xml:space="preserve"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
</t>
  </si>
  <si>
    <t>满意度指标</t>
  </si>
  <si>
    <t>服务对象满意度</t>
  </si>
  <si>
    <t>社会公众满意度</t>
  </si>
  <si>
    <t>90</t>
  </si>
  <si>
    <t>%</t>
  </si>
  <si>
    <t xml:space="preserve">反映社会公众对部门（单位）履职情况的满意程度。
</t>
  </si>
  <si>
    <t>单位人员满意度</t>
  </si>
  <si>
    <t xml:space="preserve">反映部门（单位）人员对公用经费保障的满意程度。
</t>
  </si>
  <si>
    <t>保障残疾人权益</t>
  </si>
  <si>
    <t>时效指标</t>
  </si>
  <si>
    <t>补助资金到位率</t>
  </si>
  <si>
    <t>100</t>
  </si>
  <si>
    <t>可持续影响</t>
  </si>
  <si>
    <t>义务教育免费年限</t>
  </si>
  <si>
    <t>年</t>
  </si>
  <si>
    <t>满意度</t>
  </si>
  <si>
    <t>95</t>
  </si>
  <si>
    <t>2025年五华区基础教育学校书记、校长职级</t>
  </si>
  <si>
    <t>项目完成时间</t>
  </si>
  <si>
    <t>2025年12月31日前</t>
  </si>
  <si>
    <t>项</t>
  </si>
  <si>
    <t>补助对象政策知晓度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</si>
  <si>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</si>
  <si>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</si>
  <si>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</si>
  <si>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</si>
  <si>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</si>
  <si>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注：昆明市五华区丰园小学无政府性基金预算支出此表为空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</si>
  <si>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</si>
  <si>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</si>
  <si>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</si>
  <si>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</si>
  <si>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</si>
  <si>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</si>
  <si>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</si>
  <si>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</si>
  <si>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</si>
  <si>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</si>
  <si>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</si>
  <si>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</si>
  <si>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</t>
  </si>
  <si>
    <t>复印纸</t>
  </si>
  <si>
    <t>元</t>
  </si>
  <si>
    <t>物业管理服务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</si>
  <si>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</si>
  <si>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</si>
  <si>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</si>
  <si>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</si>
  <si>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</si>
  <si>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</si>
  <si>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</si>
  <si>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</si>
  <si>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</si>
  <si>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注：昆明市五华区丰园小学无政府购买服务此表为空</t>
  </si>
  <si>
    <t>预算09-1表</t>
  </si>
  <si>
    <t>2025年区对下转移支付预算表</t>
  </si>
  <si>
    <t>单位名称（项目）</t>
  </si>
  <si>
    <t>地区</t>
  </si>
  <si>
    <t>注：昆明市五华区丰园小学无区对下转移支付预算此表为空</t>
  </si>
  <si>
    <t>预算09-2表</t>
  </si>
  <si>
    <t>注：昆明市五华区丰园小学无市对下转移支付此表为空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</si>
  <si>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</si>
  <si>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</si>
  <si>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</si>
  <si>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</si>
  <si>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</si>
  <si>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</si>
  <si>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</si>
  <si>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</si>
  <si>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</si>
  <si>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注：昆明市五华区丰园小学2025年无新增资产配置此表为空</t>
  </si>
  <si>
    <t>预算11表</t>
  </si>
  <si>
    <t>2025年上级转移支付补助项目支出预算表</t>
  </si>
  <si>
    <t>上级补助</t>
  </si>
  <si>
    <t>注：昆明市五华区丰园小学无上级转移支付补助项目支出此表为空</t>
  </si>
  <si>
    <t>预算12表</t>
  </si>
  <si>
    <t>2025年部门项目中期规划预算表</t>
  </si>
  <si>
    <t>项目级次</t>
  </si>
  <si>
    <t>经常性项目</t>
  </si>
  <si>
    <t>本级</t>
  </si>
  <si>
    <t/>
  </si>
  <si>
    <t>2025年区对下转移支付绩效目标表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</si>
</sst>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  <numFmt numFmtId="182" formatCode="#,##0.00_ "/>
  </numFmts>
  <fonts count="21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Arial"/>
      <family val="2"/>
    </font>
    <font>
      <b/>
      <sz val="20"/>
      <color rgb="FF000000"/>
      <name val="宋体"/>
      <family val="3"/>
      <charset val="134"/>
    </font>
    <font>
      <sz val="20"/>
      <color rgb="FF000000"/>
      <name val="Arial"/>
      <family val="2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19" fillId="0" borderId="0">
      <alignment vertical="center"/>
    </xf>
  </cellStyleXfs>
  <cellXfs count="24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5" fillId="0" borderId="0" xfId="0" applyFo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6" applyNumberFormat="1" applyFont="1">
      <alignment horizontal="right" vertical="center"/>
    </xf>
    <xf numFmtId="0" fontId="7" fillId="0" borderId="0" xfId="0" applyFont="1" applyProtection="1">
      <protection locked="0"/>
    </xf>
    <xf numFmtId="0" fontId="7" fillId="0" borderId="0" xfId="0" applyFont="1"/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/>
    </xf>
    <xf numFmtId="180" fontId="6" fillId="0" borderId="7" xfId="8" applyFont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6" xfId="8" applyFont="1" applyBorder="1">
      <alignment horizontal="right" vertical="center"/>
    </xf>
    <xf numFmtId="180" fontId="6" fillId="0" borderId="11" xfId="8" applyFont="1" applyBorder="1">
      <alignment horizontal="right" vertical="center"/>
    </xf>
    <xf numFmtId="180" fontId="6" fillId="0" borderId="11" xfId="0" applyNumberFormat="1" applyFont="1" applyBorder="1" applyAlignment="1">
      <alignment horizontal="right" vertical="center"/>
    </xf>
    <xf numFmtId="49" fontId="2" fillId="0" borderId="7" xfId="5" applyFont="1" applyAlignment="1">
      <alignment horizontal="right" vertical="center" wrapText="1"/>
    </xf>
    <xf numFmtId="181" fontId="6" fillId="0" borderId="7" xfId="8" applyNumberFormat="1" applyFont="1">
      <alignment horizontal="right" vertical="center"/>
    </xf>
    <xf numFmtId="180" fontId="6" fillId="0" borderId="7" xfId="8" applyFo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178" fontId="12" fillId="0" borderId="7" xfId="0" applyNumberFormat="1" applyFont="1" applyBorder="1" applyAlignment="1" applyProtection="1">
      <alignment horizontal="right" vertical="center"/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  <protection locked="0"/>
    </xf>
    <xf numFmtId="49" fontId="4" fillId="0" borderId="7" xfId="0" applyNumberFormat="1" applyFont="1" applyBorder="1" applyAlignment="1">
      <alignment horizontal="center" vertical="center"/>
    </xf>
    <xf numFmtId="182" fontId="2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9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7" fillId="0" borderId="7" xfId="0" applyNumberFormat="1" applyFont="1" applyBorder="1" applyAlignment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quotePrefix="1" applyFont="1" applyBorder="1" applyAlignment="1" applyProtection="1">
      <alignment horizontal="center" vertical="center"/>
      <protection locked="0"/>
    </xf>
    <xf numFmtId="0" fontId="2" fillId="0" borderId="7" xfId="0" quotePrefix="1" applyFont="1" applyBorder="1" applyAlignment="1">
      <alignment horizontal="left" vertical="center"/>
    </xf>
    <xf numFmtId="0" fontId="2" fillId="0" borderId="7" xfId="0" quotePrefix="1" applyFont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2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Protection="1">
      <protection locked="0"/>
    </xf>
    <xf numFmtId="0" fontId="7" fillId="0" borderId="0" xfId="0" applyFont="1"/>
    <xf numFmtId="0" fontId="1" fillId="0" borderId="0" xfId="0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</cellXfs>
  <cellStyles count="11">
    <cellStyle name="DateStyle" xfId="2" xr:uid="{00000000-0005-0000-0000-000032000000}"/>
    <cellStyle name="DateTimeStyle" xfId="1" xr:uid="{00000000-0005-0000-0000-000031000000}"/>
    <cellStyle name="IntegralNumberStyle" xfId="8" xr:uid="{00000000-0005-0000-0000-000038000000}"/>
    <cellStyle name="MoneyStyle" xfId="6" xr:uid="{00000000-0005-0000-0000-000036000000}"/>
    <cellStyle name="Normal" xfId="9" xr:uid="{00000000-0005-0000-0000-000039000000}"/>
    <cellStyle name="NumberStyle" xfId="4" xr:uid="{00000000-0005-0000-0000-000034000000}"/>
    <cellStyle name="PercentStyle" xfId="3" xr:uid="{00000000-0005-0000-0000-000033000000}"/>
    <cellStyle name="TextStyle" xfId="5" xr:uid="{00000000-0005-0000-0000-000035000000}"/>
    <cellStyle name="TimeStyle" xfId="7" xr:uid="{00000000-0005-0000-0000-000037000000}"/>
    <cellStyle name="常规" xfId="0" builtinId="0"/>
    <cellStyle name="常规 3 2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 pane="bottomLeft" activeCell="H18" sqref="H18"/>
    </sheetView>
  </sheetViews>
  <sheetFormatPr defaultColWidth="8.53515625" defaultRowHeight="12.75" customHeight="1"/>
  <cols>
    <col min="1" max="1" width="41" customWidth="1"/>
    <col min="2" max="2" width="16.84375" customWidth="1"/>
    <col min="3" max="3" width="41" customWidth="1"/>
    <col min="4" max="4" width="16.230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5"/>
      <c r="B2" s="25"/>
      <c r="C2" s="25"/>
      <c r="D2" s="35" t="s">
        <v>0</v>
      </c>
    </row>
    <row r="3" spans="1:4" ht="41.25" customHeight="1">
      <c r="A3" s="112" t="s">
        <v>1</v>
      </c>
      <c r="B3" s="113"/>
      <c r="C3" s="113"/>
      <c r="D3" s="113"/>
    </row>
    <row r="4" spans="1:4" ht="17.25" customHeight="1">
      <c r="A4" s="114" t="s">
        <v>2</v>
      </c>
      <c r="B4" s="115"/>
      <c r="D4" s="85" t="s">
        <v>3</v>
      </c>
    </row>
    <row r="5" spans="1:4" ht="23.25" customHeight="1">
      <c r="A5" s="116" t="s">
        <v>4</v>
      </c>
      <c r="B5" s="117"/>
      <c r="C5" s="116" t="s">
        <v>5</v>
      </c>
      <c r="D5" s="117"/>
    </row>
    <row r="6" spans="1:4" ht="24" customHeight="1">
      <c r="A6" s="96" t="s">
        <v>6</v>
      </c>
      <c r="B6" s="96" t="s">
        <v>7</v>
      </c>
      <c r="C6" s="96" t="s">
        <v>8</v>
      </c>
      <c r="D6" s="96" t="s">
        <v>7</v>
      </c>
    </row>
    <row r="7" spans="1:4" ht="17.25" customHeight="1">
      <c r="A7" s="97" t="s">
        <v>9</v>
      </c>
      <c r="B7" s="46">
        <v>12278375</v>
      </c>
      <c r="C7" s="97" t="s">
        <v>10</v>
      </c>
      <c r="D7" s="46"/>
    </row>
    <row r="8" spans="1:4" ht="17.25" customHeight="1">
      <c r="A8" s="97" t="s">
        <v>11</v>
      </c>
      <c r="B8" s="46"/>
      <c r="C8" s="97" t="s">
        <v>12</v>
      </c>
      <c r="D8" s="46"/>
    </row>
    <row r="9" spans="1:4" ht="17.25" customHeight="1">
      <c r="A9" s="97" t="s">
        <v>13</v>
      </c>
      <c r="B9" s="46"/>
      <c r="C9" s="106" t="s">
        <v>14</v>
      </c>
      <c r="D9" s="46"/>
    </row>
    <row r="10" spans="1:4" ht="17.25" customHeight="1">
      <c r="A10" s="97" t="s">
        <v>15</v>
      </c>
      <c r="B10" s="46"/>
      <c r="C10" s="106" t="s">
        <v>16</v>
      </c>
      <c r="D10" s="46"/>
    </row>
    <row r="11" spans="1:4" ht="17.25" customHeight="1">
      <c r="A11" s="97" t="s">
        <v>17</v>
      </c>
      <c r="B11" s="46"/>
      <c r="C11" s="106" t="s">
        <v>18</v>
      </c>
      <c r="D11" s="33">
        <v>9488775</v>
      </c>
    </row>
    <row r="12" spans="1:4" ht="17.25" customHeight="1">
      <c r="A12" s="97" t="s">
        <v>19</v>
      </c>
      <c r="B12" s="46"/>
      <c r="C12" s="106" t="s">
        <v>20</v>
      </c>
      <c r="D12" s="46"/>
    </row>
    <row r="13" spans="1:4" ht="17.25" customHeight="1">
      <c r="A13" s="97" t="s">
        <v>21</v>
      </c>
      <c r="B13" s="46"/>
      <c r="C13" s="15" t="s">
        <v>22</v>
      </c>
      <c r="D13" s="46"/>
    </row>
    <row r="14" spans="1:4" ht="17.25" customHeight="1">
      <c r="A14" s="97" t="s">
        <v>23</v>
      </c>
      <c r="B14" s="46"/>
      <c r="C14" s="15" t="s">
        <v>24</v>
      </c>
      <c r="D14" s="33">
        <v>1316000</v>
      </c>
    </row>
    <row r="15" spans="1:4" ht="17.25" customHeight="1">
      <c r="A15" s="97" t="s">
        <v>25</v>
      </c>
      <c r="B15" s="46"/>
      <c r="C15" s="15" t="s">
        <v>26</v>
      </c>
      <c r="D15" s="33">
        <v>693600</v>
      </c>
    </row>
    <row r="16" spans="1:4" ht="17.25" customHeight="1">
      <c r="A16" s="97" t="s">
        <v>27</v>
      </c>
      <c r="B16" s="46"/>
      <c r="C16" s="15" t="s">
        <v>28</v>
      </c>
      <c r="D16" s="46"/>
    </row>
    <row r="17" spans="1:4" ht="17.25" customHeight="1">
      <c r="A17" s="82"/>
      <c r="B17" s="46"/>
      <c r="C17" s="15" t="s">
        <v>29</v>
      </c>
      <c r="D17" s="46"/>
    </row>
    <row r="18" spans="1:4" ht="17.25" customHeight="1">
      <c r="A18" s="98"/>
      <c r="B18" s="46"/>
      <c r="C18" s="15" t="s">
        <v>30</v>
      </c>
      <c r="D18" s="46"/>
    </row>
    <row r="19" spans="1:4" ht="17.25" customHeight="1">
      <c r="A19" s="98"/>
      <c r="B19" s="46"/>
      <c r="C19" s="15" t="s">
        <v>31</v>
      </c>
      <c r="D19" s="46"/>
    </row>
    <row r="20" spans="1:4" ht="17.25" customHeight="1">
      <c r="A20" s="98"/>
      <c r="B20" s="46"/>
      <c r="C20" s="15" t="s">
        <v>32</v>
      </c>
      <c r="D20" s="46"/>
    </row>
    <row r="21" spans="1:4" ht="17.25" customHeight="1">
      <c r="A21" s="98"/>
      <c r="B21" s="46"/>
      <c r="C21" s="15" t="s">
        <v>33</v>
      </c>
      <c r="D21" s="46"/>
    </row>
    <row r="22" spans="1:4" ht="17.25" customHeight="1">
      <c r="A22" s="98"/>
      <c r="B22" s="46"/>
      <c r="C22" s="15" t="s">
        <v>34</v>
      </c>
      <c r="D22" s="46"/>
    </row>
    <row r="23" spans="1:4" ht="17.25" customHeight="1">
      <c r="A23" s="98"/>
      <c r="B23" s="46"/>
      <c r="C23" s="15" t="s">
        <v>35</v>
      </c>
      <c r="D23" s="46"/>
    </row>
    <row r="24" spans="1:4" ht="17.25" customHeight="1">
      <c r="A24" s="98"/>
      <c r="B24" s="46"/>
      <c r="C24" s="15" t="s">
        <v>36</v>
      </c>
      <c r="D24" s="46"/>
    </row>
    <row r="25" spans="1:4" ht="17.25" customHeight="1">
      <c r="A25" s="98"/>
      <c r="B25" s="46"/>
      <c r="C25" s="15" t="s">
        <v>37</v>
      </c>
      <c r="D25" s="13">
        <v>780000</v>
      </c>
    </row>
    <row r="26" spans="1:4" ht="17.25" customHeight="1">
      <c r="A26" s="98"/>
      <c r="B26" s="46"/>
      <c r="C26" s="15" t="s">
        <v>38</v>
      </c>
      <c r="D26" s="46"/>
    </row>
    <row r="27" spans="1:4" ht="17.25" customHeight="1">
      <c r="A27" s="98"/>
      <c r="B27" s="46"/>
      <c r="C27" s="82" t="s">
        <v>39</v>
      </c>
      <c r="D27" s="46"/>
    </row>
    <row r="28" spans="1:4" ht="17.25" customHeight="1">
      <c r="A28" s="98"/>
      <c r="B28" s="46"/>
      <c r="C28" s="15" t="s">
        <v>40</v>
      </c>
      <c r="D28" s="46"/>
    </row>
    <row r="29" spans="1:4" ht="16.5" customHeight="1">
      <c r="A29" s="98"/>
      <c r="B29" s="46"/>
      <c r="C29" s="15" t="s">
        <v>41</v>
      </c>
      <c r="D29" s="46"/>
    </row>
    <row r="30" spans="1:4" ht="16.5" customHeight="1">
      <c r="A30" s="98"/>
      <c r="B30" s="46"/>
      <c r="C30" s="82" t="s">
        <v>42</v>
      </c>
      <c r="D30" s="46"/>
    </row>
    <row r="31" spans="1:4" ht="17.25" customHeight="1">
      <c r="A31" s="98"/>
      <c r="B31" s="46"/>
      <c r="C31" s="82" t="s">
        <v>43</v>
      </c>
      <c r="D31" s="46"/>
    </row>
    <row r="32" spans="1:4" ht="17.25" customHeight="1">
      <c r="A32" s="98"/>
      <c r="B32" s="46"/>
      <c r="C32" s="15" t="s">
        <v>44</v>
      </c>
      <c r="D32" s="46"/>
    </row>
    <row r="33" spans="1:4" ht="16.5" customHeight="1">
      <c r="A33" s="98" t="s">
        <v>45</v>
      </c>
      <c r="B33" s="107">
        <v>12278375</v>
      </c>
      <c r="C33" s="98" t="s">
        <v>46</v>
      </c>
      <c r="D33" s="108">
        <v>12278375</v>
      </c>
    </row>
    <row r="34" spans="1:4" ht="16.5" customHeight="1">
      <c r="A34" s="82" t="s">
        <v>47</v>
      </c>
      <c r="B34" s="46"/>
      <c r="C34" s="82" t="s">
        <v>48</v>
      </c>
      <c r="D34" s="46"/>
    </row>
    <row r="35" spans="1:4" ht="16.5" customHeight="1">
      <c r="A35" s="15" t="s">
        <v>49</v>
      </c>
      <c r="B35" s="46"/>
      <c r="C35" s="15" t="s">
        <v>49</v>
      </c>
      <c r="D35" s="46"/>
    </row>
    <row r="36" spans="1:4" ht="16.5" customHeight="1">
      <c r="A36" s="15" t="s">
        <v>50</v>
      </c>
      <c r="B36" s="46"/>
      <c r="C36" s="15" t="s">
        <v>51</v>
      </c>
      <c r="D36" s="46"/>
    </row>
    <row r="37" spans="1:4" ht="16.5" customHeight="1">
      <c r="A37" s="99" t="s">
        <v>52</v>
      </c>
      <c r="B37" s="107">
        <v>12278375</v>
      </c>
      <c r="C37" s="99" t="s">
        <v>53</v>
      </c>
      <c r="D37" s="108">
        <v>12278375</v>
      </c>
    </row>
  </sheetData>
  <mergeCells count="4">
    <mergeCell ref="A3:D3"/>
    <mergeCell ref="A4:B4"/>
    <mergeCell ref="A5:B5"/>
    <mergeCell ref="C5:D5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8"/>
  <sheetViews>
    <sheetView showGridLines="0" showZeros="0" workbookViewId="0">
      <pane ySplit="1" topLeftCell="A2" activePane="bottomLeft" state="frozen"/>
      <selection pane="bottomLeft" activeCell="F22" sqref="F22"/>
    </sheetView>
  </sheetViews>
  <sheetFormatPr defaultColWidth="8.53515625" defaultRowHeight="12.75" customHeight="1"/>
  <cols>
    <col min="1" max="1" width="14.765625" customWidth="1"/>
    <col min="2" max="2" width="17.61328125" customWidth="1"/>
    <col min="3" max="3" width="13.765625" customWidth="1"/>
    <col min="4" max="4" width="15.3828125" customWidth="1"/>
    <col min="5" max="5" width="14.4609375" customWidth="1"/>
    <col min="6" max="6" width="8.4609375" customWidth="1"/>
    <col min="7" max="7" width="9.3828125" customWidth="1"/>
    <col min="8" max="8" width="8.61328125" customWidth="1"/>
    <col min="9" max="9" width="7.84375" customWidth="1"/>
    <col min="10" max="10" width="8.15234375" customWidth="1"/>
    <col min="11" max="11" width="10.15234375" customWidth="1"/>
    <col min="12" max="12" width="8.4609375" customWidth="1"/>
    <col min="13" max="13" width="9" customWidth="1"/>
    <col min="14" max="14" width="8.4609375" customWidth="1"/>
    <col min="15" max="15" width="7.23046875" customWidth="1"/>
    <col min="16" max="16" width="9" customWidth="1"/>
    <col min="17" max="18" width="8.61328125" customWidth="1"/>
    <col min="19" max="19" width="10.23046875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31" t="s">
        <v>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41.25" customHeight="1">
      <c r="A3" s="112" t="s">
        <v>55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ht="17.25" customHeight="1">
      <c r="A4" s="114" t="s">
        <v>2</v>
      </c>
      <c r="B4" s="113"/>
      <c r="S4" s="25" t="s">
        <v>3</v>
      </c>
    </row>
    <row r="5" spans="1:19" ht="21.75" customHeight="1">
      <c r="A5" s="126" t="s">
        <v>56</v>
      </c>
      <c r="B5" s="129" t="s">
        <v>57</v>
      </c>
      <c r="C5" s="129" t="s">
        <v>58</v>
      </c>
      <c r="D5" s="132" t="s">
        <v>59</v>
      </c>
      <c r="E5" s="132"/>
      <c r="F5" s="132"/>
      <c r="G5" s="132"/>
      <c r="H5" s="132"/>
      <c r="I5" s="133"/>
      <c r="J5" s="132"/>
      <c r="K5" s="132"/>
      <c r="L5" s="132"/>
      <c r="M5" s="132"/>
      <c r="N5" s="134"/>
      <c r="O5" s="132" t="s">
        <v>47</v>
      </c>
      <c r="P5" s="132"/>
      <c r="Q5" s="132"/>
      <c r="R5" s="132"/>
      <c r="S5" s="134"/>
    </row>
    <row r="6" spans="1:19" ht="27" customHeight="1">
      <c r="A6" s="127"/>
      <c r="B6" s="118"/>
      <c r="C6" s="118"/>
      <c r="D6" s="118" t="s">
        <v>60</v>
      </c>
      <c r="E6" s="118" t="s">
        <v>61</v>
      </c>
      <c r="F6" s="118" t="s">
        <v>62</v>
      </c>
      <c r="G6" s="118" t="s">
        <v>63</v>
      </c>
      <c r="H6" s="118" t="s">
        <v>64</v>
      </c>
      <c r="I6" s="121" t="s">
        <v>65</v>
      </c>
      <c r="J6" s="122"/>
      <c r="K6" s="122"/>
      <c r="L6" s="122"/>
      <c r="M6" s="122"/>
      <c r="N6" s="123"/>
      <c r="O6" s="118" t="s">
        <v>60</v>
      </c>
      <c r="P6" s="118" t="s">
        <v>61</v>
      </c>
      <c r="Q6" s="118" t="s">
        <v>62</v>
      </c>
      <c r="R6" s="118" t="s">
        <v>63</v>
      </c>
      <c r="S6" s="118" t="s">
        <v>66</v>
      </c>
    </row>
    <row r="7" spans="1:19" ht="30" customHeight="1">
      <c r="A7" s="128"/>
      <c r="B7" s="130"/>
      <c r="C7" s="120"/>
      <c r="D7" s="120"/>
      <c r="E7" s="120"/>
      <c r="F7" s="120"/>
      <c r="G7" s="120"/>
      <c r="H7" s="120"/>
      <c r="I7" s="39" t="s">
        <v>60</v>
      </c>
      <c r="J7" s="105" t="s">
        <v>67</v>
      </c>
      <c r="K7" s="105" t="s">
        <v>68</v>
      </c>
      <c r="L7" s="105" t="s">
        <v>69</v>
      </c>
      <c r="M7" s="105" t="s">
        <v>70</v>
      </c>
      <c r="N7" s="105" t="s">
        <v>71</v>
      </c>
      <c r="O7" s="119"/>
      <c r="P7" s="119"/>
      <c r="Q7" s="119"/>
      <c r="R7" s="119"/>
      <c r="S7" s="120"/>
    </row>
    <row r="8" spans="1:19" ht="15" customHeigh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9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spans="1:19" ht="18" customHeight="1">
      <c r="A9" s="104">
        <v>105029</v>
      </c>
      <c r="B9" s="15" t="s">
        <v>72</v>
      </c>
      <c r="C9" s="46">
        <v>12278375</v>
      </c>
      <c r="D9" s="46">
        <v>12278375</v>
      </c>
      <c r="E9" s="46">
        <v>12278375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18" customHeight="1">
      <c r="A10" s="124" t="s">
        <v>58</v>
      </c>
      <c r="B10" s="125"/>
      <c r="C10" s="46">
        <v>12278375</v>
      </c>
      <c r="D10" s="46">
        <v>12278375</v>
      </c>
      <c r="E10" s="46">
        <v>12278375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8" spans="8:8" ht="12.75" customHeight="1">
      <c r="H18">
        <v>0</v>
      </c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3"/>
  <sheetViews>
    <sheetView showGridLines="0" showZeros="0" zoomScale="90" zoomScaleNormal="90" workbookViewId="0">
      <pane ySplit="1" topLeftCell="A2" activePane="bottomLeft" state="frozen"/>
      <selection pane="bottomLeft" activeCell="I31" sqref="I31"/>
    </sheetView>
  </sheetViews>
  <sheetFormatPr defaultColWidth="8.53515625" defaultRowHeight="12.75" customHeight="1"/>
  <cols>
    <col min="1" max="1" width="14.3046875" customWidth="1"/>
    <col min="2" max="2" width="36.921875" customWidth="1"/>
    <col min="3" max="3" width="15.84375" customWidth="1"/>
    <col min="4" max="4" width="14.61328125" customWidth="1"/>
    <col min="5" max="5" width="15.69140625" customWidth="1"/>
    <col min="6" max="6" width="13.3046875" customWidth="1"/>
    <col min="7" max="7" width="15" customWidth="1"/>
    <col min="8" max="8" width="14.3046875" customWidth="1"/>
    <col min="9" max="9" width="15.53515625" customWidth="1"/>
    <col min="10" max="10" width="10" customWidth="1"/>
    <col min="11" max="11" width="12.4609375" customWidth="1"/>
    <col min="12" max="12" width="11.07421875" customWidth="1"/>
    <col min="13" max="13" width="9.61328125" customWidth="1"/>
    <col min="14" max="14" width="11" customWidth="1"/>
    <col min="15" max="15" width="13.07421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41" t="s">
        <v>73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41.25" customHeight="1">
      <c r="A3" s="112" t="s">
        <v>74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7.25" customHeight="1">
      <c r="A4" s="114" t="s">
        <v>2</v>
      </c>
      <c r="B4" s="113"/>
      <c r="O4" s="25" t="s">
        <v>3</v>
      </c>
    </row>
    <row r="5" spans="1:15" ht="27" customHeight="1">
      <c r="A5" s="137" t="s">
        <v>75</v>
      </c>
      <c r="B5" s="137" t="s">
        <v>76</v>
      </c>
      <c r="C5" s="137" t="s">
        <v>58</v>
      </c>
      <c r="D5" s="142" t="s">
        <v>61</v>
      </c>
      <c r="E5" s="143"/>
      <c r="F5" s="144"/>
      <c r="G5" s="140" t="s">
        <v>62</v>
      </c>
      <c r="H5" s="140" t="s">
        <v>63</v>
      </c>
      <c r="I5" s="140" t="s">
        <v>77</v>
      </c>
      <c r="J5" s="142" t="s">
        <v>65</v>
      </c>
      <c r="K5" s="143"/>
      <c r="L5" s="143"/>
      <c r="M5" s="143"/>
      <c r="N5" s="145"/>
      <c r="O5" s="146"/>
    </row>
    <row r="6" spans="1:15" ht="42" customHeight="1">
      <c r="A6" s="138"/>
      <c r="B6" s="138"/>
      <c r="C6" s="139"/>
      <c r="D6" s="101" t="s">
        <v>60</v>
      </c>
      <c r="E6" s="101" t="s">
        <v>78</v>
      </c>
      <c r="F6" s="101" t="s">
        <v>79</v>
      </c>
      <c r="G6" s="139"/>
      <c r="H6" s="139"/>
      <c r="I6" s="138"/>
      <c r="J6" s="101" t="s">
        <v>60</v>
      </c>
      <c r="K6" s="96" t="s">
        <v>80</v>
      </c>
      <c r="L6" s="96" t="s">
        <v>81</v>
      </c>
      <c r="M6" s="96" t="s">
        <v>82</v>
      </c>
      <c r="N6" s="96" t="s">
        <v>83</v>
      </c>
      <c r="O6" s="96" t="s">
        <v>84</v>
      </c>
    </row>
    <row r="7" spans="1:15" ht="18" customHeight="1">
      <c r="A7" s="27" t="s">
        <v>85</v>
      </c>
      <c r="B7" s="27" t="s">
        <v>86</v>
      </c>
      <c r="C7" s="27" t="s">
        <v>87</v>
      </c>
      <c r="D7" s="31" t="s">
        <v>88</v>
      </c>
      <c r="E7" s="31" t="s">
        <v>89</v>
      </c>
      <c r="F7" s="31" t="s">
        <v>90</v>
      </c>
      <c r="G7" s="31" t="s">
        <v>91</v>
      </c>
      <c r="H7" s="31" t="s">
        <v>92</v>
      </c>
      <c r="I7" s="31" t="s">
        <v>93</v>
      </c>
      <c r="J7" s="31" t="s">
        <v>94</v>
      </c>
      <c r="K7" s="31" t="s">
        <v>95</v>
      </c>
      <c r="L7" s="31" t="s">
        <v>96</v>
      </c>
      <c r="M7" s="31" t="s">
        <v>97</v>
      </c>
      <c r="N7" s="27" t="s">
        <v>98</v>
      </c>
      <c r="O7" s="31" t="s">
        <v>99</v>
      </c>
    </row>
    <row r="8" spans="1:15" ht="18" customHeight="1">
      <c r="A8" s="18" t="s">
        <v>100</v>
      </c>
      <c r="B8" s="18" t="s">
        <v>101</v>
      </c>
      <c r="C8" s="13">
        <v>9488775</v>
      </c>
      <c r="D8" s="13">
        <v>9488775</v>
      </c>
      <c r="E8" s="33">
        <v>9402066</v>
      </c>
      <c r="F8" s="33">
        <v>86709</v>
      </c>
      <c r="G8" s="31"/>
      <c r="H8" s="31"/>
      <c r="I8" s="31"/>
      <c r="J8" s="31"/>
      <c r="K8" s="31"/>
      <c r="L8" s="31"/>
      <c r="M8" s="31"/>
      <c r="N8" s="27"/>
      <c r="O8" s="31"/>
    </row>
    <row r="9" spans="1:15" ht="18" customHeight="1">
      <c r="A9" s="102" t="s">
        <v>102</v>
      </c>
      <c r="B9" s="102" t="s">
        <v>103</v>
      </c>
      <c r="C9" s="13">
        <v>9488775</v>
      </c>
      <c r="D9" s="13">
        <v>9488775</v>
      </c>
      <c r="E9" s="33">
        <v>9402066</v>
      </c>
      <c r="F9" s="33">
        <v>86709</v>
      </c>
      <c r="G9" s="31"/>
      <c r="H9" s="31"/>
      <c r="I9" s="31"/>
      <c r="J9" s="31"/>
      <c r="K9" s="31"/>
      <c r="L9" s="31"/>
      <c r="M9" s="31"/>
      <c r="N9" s="27"/>
      <c r="O9" s="31"/>
    </row>
    <row r="10" spans="1:15" ht="18" customHeight="1">
      <c r="A10" s="103" t="s">
        <v>104</v>
      </c>
      <c r="B10" s="103" t="s">
        <v>105</v>
      </c>
      <c r="C10" s="13">
        <v>9488775</v>
      </c>
      <c r="D10" s="13">
        <v>9488775</v>
      </c>
      <c r="E10" s="33">
        <v>9402066</v>
      </c>
      <c r="F10" s="33">
        <v>86709</v>
      </c>
      <c r="G10" s="31"/>
      <c r="H10" s="31"/>
      <c r="I10" s="31"/>
      <c r="J10" s="31"/>
      <c r="K10" s="31"/>
      <c r="L10" s="31"/>
      <c r="M10" s="31"/>
      <c r="N10" s="27"/>
      <c r="O10" s="31"/>
    </row>
    <row r="11" spans="1:15" ht="18" customHeight="1">
      <c r="A11" s="18" t="s">
        <v>106</v>
      </c>
      <c r="B11" s="18" t="s">
        <v>107</v>
      </c>
      <c r="C11" s="13">
        <v>1316000</v>
      </c>
      <c r="D11" s="33">
        <v>1316000</v>
      </c>
      <c r="E11" s="33">
        <v>1316000</v>
      </c>
      <c r="F11" s="93"/>
      <c r="G11" s="31"/>
      <c r="H11" s="31"/>
      <c r="I11" s="31"/>
      <c r="J11" s="31"/>
      <c r="K11" s="31"/>
      <c r="L11" s="31"/>
      <c r="M11" s="31"/>
      <c r="N11" s="27"/>
      <c r="O11" s="31"/>
    </row>
    <row r="12" spans="1:15" ht="18" customHeight="1">
      <c r="A12" s="102" t="s">
        <v>108</v>
      </c>
      <c r="B12" s="102" t="s">
        <v>109</v>
      </c>
      <c r="C12" s="13">
        <v>1316000</v>
      </c>
      <c r="D12" s="33">
        <v>1316000</v>
      </c>
      <c r="E12" s="33">
        <v>1316000</v>
      </c>
      <c r="F12" s="93"/>
      <c r="G12" s="31"/>
      <c r="H12" s="31"/>
      <c r="I12" s="31"/>
      <c r="J12" s="31"/>
      <c r="K12" s="31"/>
      <c r="L12" s="31"/>
      <c r="M12" s="31"/>
      <c r="N12" s="27"/>
      <c r="O12" s="31"/>
    </row>
    <row r="13" spans="1:15" ht="18" customHeight="1">
      <c r="A13" s="103" t="s">
        <v>110</v>
      </c>
      <c r="B13" s="103" t="s">
        <v>111</v>
      </c>
      <c r="C13" s="13">
        <v>408000</v>
      </c>
      <c r="D13" s="33">
        <v>408000</v>
      </c>
      <c r="E13" s="33">
        <v>408000</v>
      </c>
      <c r="F13" s="93"/>
      <c r="G13" s="31"/>
      <c r="H13" s="31"/>
      <c r="I13" s="31"/>
      <c r="J13" s="31"/>
      <c r="K13" s="31"/>
      <c r="L13" s="31"/>
      <c r="M13" s="31"/>
      <c r="N13" s="27"/>
      <c r="O13" s="31"/>
    </row>
    <row r="14" spans="1:15" ht="18" customHeight="1">
      <c r="A14" s="103" t="s">
        <v>112</v>
      </c>
      <c r="B14" s="103" t="s">
        <v>113</v>
      </c>
      <c r="C14" s="13">
        <v>708000</v>
      </c>
      <c r="D14" s="33">
        <v>708000</v>
      </c>
      <c r="E14" s="33">
        <v>708000</v>
      </c>
      <c r="F14" s="31"/>
      <c r="G14" s="31"/>
      <c r="H14" s="31"/>
      <c r="I14" s="31"/>
      <c r="J14" s="31"/>
      <c r="K14" s="31"/>
      <c r="L14" s="31"/>
      <c r="M14" s="31"/>
      <c r="N14" s="27"/>
      <c r="O14" s="31"/>
    </row>
    <row r="15" spans="1:15" ht="18" customHeight="1">
      <c r="A15" s="103" t="s">
        <v>114</v>
      </c>
      <c r="B15" s="103" t="s">
        <v>115</v>
      </c>
      <c r="C15" s="13">
        <v>200000</v>
      </c>
      <c r="D15" s="33">
        <v>200000</v>
      </c>
      <c r="E15" s="33">
        <v>200000</v>
      </c>
      <c r="F15" s="31"/>
      <c r="G15" s="31"/>
      <c r="H15" s="31"/>
      <c r="I15" s="31"/>
      <c r="J15" s="31"/>
      <c r="K15" s="31"/>
      <c r="L15" s="31"/>
      <c r="M15" s="31"/>
      <c r="N15" s="27"/>
      <c r="O15" s="31"/>
    </row>
    <row r="16" spans="1:15" ht="18" customHeight="1">
      <c r="A16" s="18" t="s">
        <v>116</v>
      </c>
      <c r="B16" s="18" t="s">
        <v>117</v>
      </c>
      <c r="C16" s="13">
        <v>693600</v>
      </c>
      <c r="D16" s="33">
        <v>693600</v>
      </c>
      <c r="E16" s="33">
        <v>693600</v>
      </c>
      <c r="F16" s="31"/>
      <c r="G16" s="31"/>
      <c r="H16" s="31"/>
      <c r="I16" s="31"/>
      <c r="J16" s="31"/>
      <c r="K16" s="31"/>
      <c r="L16" s="31"/>
      <c r="M16" s="31"/>
      <c r="N16" s="27"/>
      <c r="O16" s="31"/>
    </row>
    <row r="17" spans="1:15" ht="18" customHeight="1">
      <c r="A17" s="102" t="s">
        <v>118</v>
      </c>
      <c r="B17" s="102" t="s">
        <v>119</v>
      </c>
      <c r="C17" s="13">
        <v>693600</v>
      </c>
      <c r="D17" s="33">
        <v>693600</v>
      </c>
      <c r="E17" s="33">
        <v>693600</v>
      </c>
      <c r="F17" s="31"/>
      <c r="G17" s="31"/>
      <c r="H17" s="31"/>
      <c r="I17" s="31"/>
      <c r="J17" s="31"/>
      <c r="K17" s="31"/>
      <c r="L17" s="31"/>
      <c r="M17" s="31"/>
      <c r="N17" s="27"/>
      <c r="O17" s="31"/>
    </row>
    <row r="18" spans="1:15" ht="18" customHeight="1">
      <c r="A18" s="103" t="s">
        <v>120</v>
      </c>
      <c r="B18" s="103" t="s">
        <v>121</v>
      </c>
      <c r="C18" s="13">
        <v>684000</v>
      </c>
      <c r="D18" s="33">
        <v>684000</v>
      </c>
      <c r="E18" s="33">
        <v>684000</v>
      </c>
      <c r="F18" s="31"/>
      <c r="G18" s="31"/>
      <c r="H18" s="31"/>
      <c r="I18" s="31"/>
      <c r="J18" s="31"/>
      <c r="K18" s="31"/>
      <c r="L18" s="31"/>
      <c r="M18" s="31"/>
      <c r="N18" s="27"/>
      <c r="O18" s="31"/>
    </row>
    <row r="19" spans="1:15" ht="18" customHeight="1">
      <c r="A19" s="103" t="s">
        <v>122</v>
      </c>
      <c r="B19" s="103" t="s">
        <v>123</v>
      </c>
      <c r="C19" s="13">
        <v>9600</v>
      </c>
      <c r="D19" s="33">
        <v>9600</v>
      </c>
      <c r="E19" s="33">
        <v>9600</v>
      </c>
      <c r="F19" s="31"/>
      <c r="G19" s="31"/>
      <c r="H19" s="31"/>
      <c r="I19" s="31"/>
      <c r="J19" s="31"/>
      <c r="K19" s="31"/>
      <c r="L19" s="31"/>
      <c r="M19" s="31"/>
      <c r="N19" s="27"/>
      <c r="O19" s="31"/>
    </row>
    <row r="20" spans="1:15" ht="18" customHeight="1">
      <c r="A20" s="18" t="s">
        <v>124</v>
      </c>
      <c r="B20" s="18" t="s">
        <v>125</v>
      </c>
      <c r="C20" s="13">
        <v>780000</v>
      </c>
      <c r="D20" s="33">
        <v>780000</v>
      </c>
      <c r="E20" s="33">
        <v>780000</v>
      </c>
      <c r="F20" s="31"/>
      <c r="G20" s="31"/>
      <c r="H20" s="31"/>
      <c r="I20" s="31"/>
      <c r="J20" s="31"/>
      <c r="K20" s="31"/>
      <c r="L20" s="31"/>
      <c r="M20" s="31"/>
      <c r="N20" s="27"/>
      <c r="O20" s="31"/>
    </row>
    <row r="21" spans="1:15" ht="18" customHeight="1">
      <c r="A21" s="102" t="s">
        <v>126</v>
      </c>
      <c r="B21" s="102" t="s">
        <v>127</v>
      </c>
      <c r="C21" s="13">
        <v>780000</v>
      </c>
      <c r="D21" s="33">
        <v>780000</v>
      </c>
      <c r="E21" s="33">
        <v>780000</v>
      </c>
      <c r="F21" s="31"/>
      <c r="G21" s="31"/>
      <c r="H21" s="31"/>
      <c r="I21" s="31"/>
      <c r="J21" s="31"/>
      <c r="K21" s="31"/>
      <c r="L21" s="31"/>
      <c r="M21" s="31"/>
      <c r="N21" s="27"/>
      <c r="O21" s="31"/>
    </row>
    <row r="22" spans="1:15" ht="18" customHeight="1">
      <c r="A22" s="103" t="s">
        <v>128</v>
      </c>
      <c r="B22" s="103" t="s">
        <v>129</v>
      </c>
      <c r="C22" s="13">
        <v>780000</v>
      </c>
      <c r="D22" s="33">
        <v>780000</v>
      </c>
      <c r="E22" s="33">
        <v>780000</v>
      </c>
      <c r="F22" s="31"/>
      <c r="G22" s="31"/>
      <c r="H22" s="31"/>
      <c r="I22" s="31"/>
      <c r="J22" s="31"/>
      <c r="K22" s="31"/>
      <c r="L22" s="31"/>
      <c r="M22" s="31"/>
      <c r="N22" s="27"/>
      <c r="O22" s="31"/>
    </row>
    <row r="23" spans="1:15" ht="21" customHeight="1">
      <c r="A23" s="135" t="s">
        <v>58</v>
      </c>
      <c r="B23" s="136"/>
      <c r="C23" s="46">
        <v>12278375</v>
      </c>
      <c r="D23" s="46">
        <v>12278375</v>
      </c>
      <c r="E23" s="46">
        <v>12191666</v>
      </c>
      <c r="F23" s="46">
        <v>86709</v>
      </c>
      <c r="G23" s="46"/>
      <c r="H23" s="46"/>
      <c r="I23" s="46"/>
      <c r="J23" s="46"/>
      <c r="K23" s="46"/>
      <c r="L23" s="46"/>
      <c r="M23" s="46"/>
      <c r="N23" s="46"/>
      <c r="O23" s="46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23:B23"/>
    <mergeCell ref="A5:A6"/>
    <mergeCell ref="B5:B6"/>
    <mergeCell ref="C5:C6"/>
    <mergeCell ref="G5:G6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zoomScale="90" zoomScaleNormal="90" workbookViewId="0">
      <pane ySplit="1" topLeftCell="A2" activePane="bottomLeft" state="frozen"/>
      <selection pane="bottomLeft" activeCell="H30" sqref="H30"/>
    </sheetView>
  </sheetViews>
  <sheetFormatPr defaultColWidth="8.53515625" defaultRowHeight="12.75" customHeight="1"/>
  <cols>
    <col min="1" max="1" width="35.53515625" customWidth="1"/>
    <col min="2" max="2" width="17.765625" customWidth="1"/>
    <col min="3" max="3" width="35.53515625" customWidth="1"/>
    <col min="4" max="4" width="19.843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5"/>
      <c r="C2" s="25"/>
      <c r="D2" s="25" t="s">
        <v>130</v>
      </c>
    </row>
    <row r="3" spans="1:4" ht="41.25" customHeight="1">
      <c r="A3" s="112" t="s">
        <v>131</v>
      </c>
      <c r="B3" s="113"/>
      <c r="C3" s="113"/>
      <c r="D3" s="113"/>
    </row>
    <row r="4" spans="1:4" ht="17.25" customHeight="1">
      <c r="A4" s="114" t="s">
        <v>2</v>
      </c>
      <c r="B4" s="115"/>
      <c r="D4" s="25" t="s">
        <v>3</v>
      </c>
    </row>
    <row r="5" spans="1:4" ht="17.25" customHeight="1">
      <c r="A5" s="116" t="s">
        <v>4</v>
      </c>
      <c r="B5" s="117"/>
      <c r="C5" s="116" t="s">
        <v>5</v>
      </c>
      <c r="D5" s="117"/>
    </row>
    <row r="6" spans="1:4" ht="18.75" customHeight="1">
      <c r="A6" s="96" t="s">
        <v>6</v>
      </c>
      <c r="B6" s="96" t="s">
        <v>7</v>
      </c>
      <c r="C6" s="96" t="s">
        <v>8</v>
      </c>
      <c r="D6" s="96" t="s">
        <v>7</v>
      </c>
    </row>
    <row r="7" spans="1:4" ht="16.5" customHeight="1">
      <c r="A7" s="97" t="s">
        <v>132</v>
      </c>
      <c r="B7" s="46">
        <v>12278375</v>
      </c>
      <c r="C7" s="97" t="s">
        <v>133</v>
      </c>
      <c r="D7" s="46">
        <v>12278375</v>
      </c>
    </row>
    <row r="8" spans="1:4" ht="16.5" customHeight="1">
      <c r="A8" s="97" t="s">
        <v>134</v>
      </c>
      <c r="B8" s="46">
        <v>12278375</v>
      </c>
      <c r="C8" s="97" t="s">
        <v>135</v>
      </c>
      <c r="D8" s="46"/>
    </row>
    <row r="9" spans="1:4" ht="16.5" customHeight="1">
      <c r="A9" s="97" t="s">
        <v>136</v>
      </c>
      <c r="B9" s="46"/>
      <c r="C9" s="97" t="s">
        <v>137</v>
      </c>
      <c r="D9" s="46"/>
    </row>
    <row r="10" spans="1:4" ht="16.5" customHeight="1">
      <c r="A10" s="97" t="s">
        <v>138</v>
      </c>
      <c r="B10" s="46"/>
      <c r="C10" s="97" t="s">
        <v>139</v>
      </c>
      <c r="D10" s="46"/>
    </row>
    <row r="11" spans="1:4" ht="16.5" customHeight="1">
      <c r="A11" s="97" t="s">
        <v>140</v>
      </c>
      <c r="B11" s="46"/>
      <c r="C11" s="97" t="s">
        <v>141</v>
      </c>
      <c r="D11" s="46"/>
    </row>
    <row r="12" spans="1:4" ht="16.5" customHeight="1">
      <c r="A12" s="97" t="s">
        <v>134</v>
      </c>
      <c r="B12" s="46"/>
      <c r="C12" s="97" t="s">
        <v>142</v>
      </c>
      <c r="D12" s="46">
        <v>9488775</v>
      </c>
    </row>
    <row r="13" spans="1:4" ht="16.5" customHeight="1">
      <c r="A13" s="82" t="s">
        <v>136</v>
      </c>
      <c r="B13" s="46"/>
      <c r="C13" s="38" t="s">
        <v>143</v>
      </c>
      <c r="D13" s="46"/>
    </row>
    <row r="14" spans="1:4" ht="16.5" customHeight="1">
      <c r="A14" s="82" t="s">
        <v>138</v>
      </c>
      <c r="B14" s="46"/>
      <c r="C14" s="38" t="s">
        <v>144</v>
      </c>
      <c r="D14" s="46"/>
    </row>
    <row r="15" spans="1:4" ht="16.5" customHeight="1">
      <c r="A15" s="98"/>
      <c r="B15" s="46"/>
      <c r="C15" s="38" t="s">
        <v>145</v>
      </c>
      <c r="D15" s="46">
        <v>1316000</v>
      </c>
    </row>
    <row r="16" spans="1:4" ht="16.5" customHeight="1">
      <c r="A16" s="98"/>
      <c r="B16" s="46"/>
      <c r="C16" s="38" t="s">
        <v>146</v>
      </c>
      <c r="D16" s="46">
        <v>693600</v>
      </c>
    </row>
    <row r="17" spans="1:4" ht="16.5" customHeight="1">
      <c r="A17" s="98"/>
      <c r="B17" s="46"/>
      <c r="C17" s="38" t="s">
        <v>147</v>
      </c>
      <c r="D17" s="46"/>
    </row>
    <row r="18" spans="1:4" ht="16.5" customHeight="1">
      <c r="A18" s="98"/>
      <c r="B18" s="46"/>
      <c r="C18" s="38" t="s">
        <v>148</v>
      </c>
      <c r="D18" s="46"/>
    </row>
    <row r="19" spans="1:4" ht="16.5" customHeight="1">
      <c r="A19" s="98"/>
      <c r="B19" s="46"/>
      <c r="C19" s="38" t="s">
        <v>149</v>
      </c>
      <c r="D19" s="46"/>
    </row>
    <row r="20" spans="1:4" ht="16.5" customHeight="1">
      <c r="A20" s="98"/>
      <c r="B20" s="46"/>
      <c r="C20" s="38" t="s">
        <v>150</v>
      </c>
      <c r="D20" s="46"/>
    </row>
    <row r="21" spans="1:4" ht="16.5" customHeight="1">
      <c r="A21" s="98"/>
      <c r="B21" s="46"/>
      <c r="C21" s="38" t="s">
        <v>151</v>
      </c>
      <c r="D21" s="46"/>
    </row>
    <row r="22" spans="1:4" ht="16.5" customHeight="1">
      <c r="A22" s="98"/>
      <c r="B22" s="46"/>
      <c r="C22" s="38" t="s">
        <v>152</v>
      </c>
      <c r="D22" s="46"/>
    </row>
    <row r="23" spans="1:4" ht="16.5" customHeight="1">
      <c r="A23" s="98"/>
      <c r="B23" s="46"/>
      <c r="C23" s="38" t="s">
        <v>153</v>
      </c>
      <c r="D23" s="46"/>
    </row>
    <row r="24" spans="1:4" ht="16.5" customHeight="1">
      <c r="A24" s="98"/>
      <c r="B24" s="46"/>
      <c r="C24" s="38" t="s">
        <v>154</v>
      </c>
      <c r="D24" s="46"/>
    </row>
    <row r="25" spans="1:4" ht="16.5" customHeight="1">
      <c r="A25" s="98"/>
      <c r="B25" s="46"/>
      <c r="C25" s="38" t="s">
        <v>155</v>
      </c>
      <c r="D25" s="46"/>
    </row>
    <row r="26" spans="1:4" ht="16.5" customHeight="1">
      <c r="A26" s="98"/>
      <c r="B26" s="46"/>
      <c r="C26" s="38" t="s">
        <v>156</v>
      </c>
      <c r="D26" s="46">
        <v>780000</v>
      </c>
    </row>
    <row r="27" spans="1:4" ht="16.5" customHeight="1">
      <c r="A27" s="98"/>
      <c r="B27" s="46"/>
      <c r="C27" s="38" t="s">
        <v>157</v>
      </c>
      <c r="D27" s="46"/>
    </row>
    <row r="28" spans="1:4" ht="16.5" customHeight="1">
      <c r="A28" s="98"/>
      <c r="B28" s="46"/>
      <c r="C28" s="38" t="s">
        <v>158</v>
      </c>
      <c r="D28" s="46"/>
    </row>
    <row r="29" spans="1:4" ht="16.5" customHeight="1">
      <c r="A29" s="98"/>
      <c r="B29" s="46"/>
      <c r="C29" s="38" t="s">
        <v>159</v>
      </c>
      <c r="D29" s="46"/>
    </row>
    <row r="30" spans="1:4" ht="16.5" customHeight="1">
      <c r="A30" s="98"/>
      <c r="B30" s="46"/>
      <c r="C30" s="38" t="s">
        <v>160</v>
      </c>
      <c r="D30" s="46"/>
    </row>
    <row r="31" spans="1:4" ht="16.5" customHeight="1">
      <c r="A31" s="98"/>
      <c r="B31" s="46"/>
      <c r="C31" s="38" t="s">
        <v>161</v>
      </c>
      <c r="D31" s="46"/>
    </row>
    <row r="32" spans="1:4" ht="16.5" customHeight="1">
      <c r="A32" s="98"/>
      <c r="B32" s="46"/>
      <c r="C32" s="82" t="s">
        <v>162</v>
      </c>
      <c r="D32" s="46"/>
    </row>
    <row r="33" spans="1:4" ht="16.5" customHeight="1">
      <c r="A33" s="98"/>
      <c r="B33" s="46"/>
      <c r="C33" s="82" t="s">
        <v>163</v>
      </c>
      <c r="D33" s="46"/>
    </row>
    <row r="34" spans="1:4" ht="16.5" customHeight="1">
      <c r="A34" s="98"/>
      <c r="B34" s="46"/>
      <c r="C34" s="18" t="s">
        <v>164</v>
      </c>
      <c r="D34" s="46"/>
    </row>
    <row r="35" spans="1:4" ht="15" customHeight="1">
      <c r="A35" s="99" t="s">
        <v>52</v>
      </c>
      <c r="B35" s="100">
        <v>12278375</v>
      </c>
      <c r="C35" s="99" t="s">
        <v>53</v>
      </c>
      <c r="D35" s="100">
        <v>12278375</v>
      </c>
    </row>
  </sheetData>
  <mergeCells count="4">
    <mergeCell ref="A3:D3"/>
    <mergeCell ref="A4:B4"/>
    <mergeCell ref="A5:B5"/>
    <mergeCell ref="C5:D5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 pane="bottomLeft" activeCell="J11" sqref="J11"/>
    </sheetView>
  </sheetViews>
  <sheetFormatPr defaultColWidth="9.15234375" defaultRowHeight="14.25" customHeight="1"/>
  <cols>
    <col min="1" max="1" width="13.23046875" customWidth="1"/>
    <col min="2" max="2" width="29.15234375" customWidth="1"/>
    <col min="3" max="3" width="14.23046875" customWidth="1"/>
    <col min="4" max="4" width="13.3828125" customWidth="1"/>
    <col min="5" max="5" width="15.23046875" customWidth="1"/>
    <col min="6" max="6" width="13.61328125" customWidth="1"/>
    <col min="7" max="7" width="14.3828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81"/>
      <c r="F2" s="40"/>
      <c r="G2" s="85" t="s">
        <v>165</v>
      </c>
    </row>
    <row r="3" spans="1:7" ht="41.25" customHeight="1">
      <c r="A3" s="147" t="s">
        <v>166</v>
      </c>
      <c r="B3" s="147"/>
      <c r="C3" s="147"/>
      <c r="D3" s="147"/>
      <c r="E3" s="147"/>
      <c r="F3" s="147"/>
      <c r="G3" s="147"/>
    </row>
    <row r="4" spans="1:7" ht="18" customHeight="1">
      <c r="A4" s="4" t="s">
        <v>2</v>
      </c>
      <c r="F4" s="73"/>
      <c r="G4" s="85" t="s">
        <v>3</v>
      </c>
    </row>
    <row r="5" spans="1:7" ht="20.25" customHeight="1">
      <c r="A5" s="148" t="s">
        <v>167</v>
      </c>
      <c r="B5" s="149"/>
      <c r="C5" s="155" t="s">
        <v>58</v>
      </c>
      <c r="D5" s="150" t="s">
        <v>78</v>
      </c>
      <c r="E5" s="151"/>
      <c r="F5" s="152"/>
      <c r="G5" s="157" t="s">
        <v>79</v>
      </c>
    </row>
    <row r="6" spans="1:7" ht="20.25" customHeight="1">
      <c r="A6" s="94" t="s">
        <v>75</v>
      </c>
      <c r="B6" s="94" t="s">
        <v>76</v>
      </c>
      <c r="C6" s="156"/>
      <c r="D6" s="75" t="s">
        <v>60</v>
      </c>
      <c r="E6" s="75" t="s">
        <v>168</v>
      </c>
      <c r="F6" s="75" t="s">
        <v>169</v>
      </c>
      <c r="G6" s="158"/>
    </row>
    <row r="7" spans="1:7" ht="15" customHeight="1">
      <c r="A7" s="34" t="s">
        <v>85</v>
      </c>
      <c r="B7" s="34" t="s">
        <v>86</v>
      </c>
      <c r="C7" s="34" t="s">
        <v>87</v>
      </c>
      <c r="D7" s="34" t="s">
        <v>88</v>
      </c>
      <c r="E7" s="34" t="s">
        <v>89</v>
      </c>
      <c r="F7" s="34" t="s">
        <v>90</v>
      </c>
      <c r="G7" s="34" t="s">
        <v>91</v>
      </c>
    </row>
    <row r="8" spans="1:7" ht="15" customHeight="1">
      <c r="A8" s="82">
        <v>205</v>
      </c>
      <c r="B8" s="82" t="s">
        <v>101</v>
      </c>
      <c r="C8" s="95">
        <v>9488775</v>
      </c>
      <c r="D8" s="95">
        <v>9402066</v>
      </c>
      <c r="E8" s="95">
        <v>8544870</v>
      </c>
      <c r="F8" s="95">
        <v>857196</v>
      </c>
      <c r="G8" s="95">
        <v>86709</v>
      </c>
    </row>
    <row r="9" spans="1:7" ht="15" customHeight="1">
      <c r="A9" s="82">
        <v>20502</v>
      </c>
      <c r="B9" s="82" t="s">
        <v>103</v>
      </c>
      <c r="C9" s="95">
        <v>9488775</v>
      </c>
      <c r="D9" s="95">
        <v>9402066</v>
      </c>
      <c r="E9" s="95">
        <v>8544870</v>
      </c>
      <c r="F9" s="95">
        <v>857196</v>
      </c>
      <c r="G9" s="95">
        <v>86709</v>
      </c>
    </row>
    <row r="10" spans="1:7" ht="15" customHeight="1">
      <c r="A10" s="82">
        <v>2050202</v>
      </c>
      <c r="B10" s="82" t="s">
        <v>105</v>
      </c>
      <c r="C10" s="95">
        <v>9488775</v>
      </c>
      <c r="D10" s="95">
        <v>9402066</v>
      </c>
      <c r="E10" s="95">
        <v>8544870</v>
      </c>
      <c r="F10" s="95">
        <v>857196</v>
      </c>
      <c r="G10" s="95">
        <v>86709</v>
      </c>
    </row>
    <row r="11" spans="1:7" ht="15" customHeight="1">
      <c r="A11" s="82">
        <v>208</v>
      </c>
      <c r="B11" s="82" t="s">
        <v>107</v>
      </c>
      <c r="C11" s="95">
        <v>1316000</v>
      </c>
      <c r="D11" s="95">
        <v>1316000</v>
      </c>
      <c r="E11" s="95">
        <v>1254800</v>
      </c>
      <c r="F11" s="95">
        <v>61200</v>
      </c>
      <c r="G11" s="95"/>
    </row>
    <row r="12" spans="1:7" ht="15" customHeight="1">
      <c r="A12" s="82">
        <v>20805</v>
      </c>
      <c r="B12" s="82" t="s">
        <v>109</v>
      </c>
      <c r="C12" s="95">
        <v>1316000</v>
      </c>
      <c r="D12" s="95">
        <v>1316000</v>
      </c>
      <c r="E12" s="95">
        <v>1254800</v>
      </c>
      <c r="F12" s="95">
        <v>61200</v>
      </c>
      <c r="G12" s="95"/>
    </row>
    <row r="13" spans="1:7" ht="15" customHeight="1">
      <c r="A13" s="82">
        <v>2080502</v>
      </c>
      <c r="B13" s="82" t="s">
        <v>111</v>
      </c>
      <c r="C13" s="95">
        <v>408000</v>
      </c>
      <c r="D13" s="95">
        <v>408000</v>
      </c>
      <c r="E13" s="95">
        <v>346800</v>
      </c>
      <c r="F13" s="95">
        <v>61200</v>
      </c>
      <c r="G13" s="95"/>
    </row>
    <row r="14" spans="1:7" ht="15" customHeight="1">
      <c r="A14" s="82">
        <v>2080505</v>
      </c>
      <c r="B14" s="82" t="s">
        <v>113</v>
      </c>
      <c r="C14" s="95">
        <v>708000</v>
      </c>
      <c r="D14" s="95">
        <v>708000</v>
      </c>
      <c r="E14" s="95">
        <v>708000</v>
      </c>
      <c r="F14" s="95"/>
      <c r="G14" s="95"/>
    </row>
    <row r="15" spans="1:7" ht="15" customHeight="1">
      <c r="A15" s="82">
        <v>2080506</v>
      </c>
      <c r="B15" s="82" t="s">
        <v>115</v>
      </c>
      <c r="C15" s="95">
        <v>200000</v>
      </c>
      <c r="D15" s="95">
        <v>200000</v>
      </c>
      <c r="E15" s="95">
        <v>200000</v>
      </c>
      <c r="F15" s="95"/>
      <c r="G15" s="95"/>
    </row>
    <row r="16" spans="1:7" ht="15" customHeight="1">
      <c r="A16" s="82">
        <v>210</v>
      </c>
      <c r="B16" s="82" t="s">
        <v>117</v>
      </c>
      <c r="C16" s="95">
        <v>693600</v>
      </c>
      <c r="D16" s="95">
        <v>693600</v>
      </c>
      <c r="E16" s="95">
        <v>693600</v>
      </c>
      <c r="F16" s="95"/>
      <c r="G16" s="95"/>
    </row>
    <row r="17" spans="1:7" ht="15" customHeight="1">
      <c r="A17" s="82">
        <v>21011</v>
      </c>
      <c r="B17" s="82" t="s">
        <v>119</v>
      </c>
      <c r="C17" s="95">
        <v>693600</v>
      </c>
      <c r="D17" s="95">
        <v>693600</v>
      </c>
      <c r="E17" s="95">
        <v>693600</v>
      </c>
      <c r="F17" s="95"/>
      <c r="G17" s="95"/>
    </row>
    <row r="18" spans="1:7" ht="15" customHeight="1">
      <c r="A18" s="82">
        <v>2101102</v>
      </c>
      <c r="B18" s="82" t="s">
        <v>121</v>
      </c>
      <c r="C18" s="95">
        <v>684000</v>
      </c>
      <c r="D18" s="95">
        <v>684000</v>
      </c>
      <c r="E18" s="95">
        <v>684000</v>
      </c>
      <c r="F18" s="95"/>
      <c r="G18" s="95"/>
    </row>
    <row r="19" spans="1:7" ht="15" customHeight="1">
      <c r="A19" s="82">
        <v>2101199</v>
      </c>
      <c r="B19" s="82" t="s">
        <v>123</v>
      </c>
      <c r="C19" s="95">
        <v>9600</v>
      </c>
      <c r="D19" s="95">
        <v>9600</v>
      </c>
      <c r="E19" s="95">
        <v>9600</v>
      </c>
      <c r="F19" s="95"/>
      <c r="G19" s="95"/>
    </row>
    <row r="20" spans="1:7" ht="15" customHeight="1">
      <c r="A20" s="82">
        <v>221</v>
      </c>
      <c r="B20" s="82" t="s">
        <v>125</v>
      </c>
      <c r="C20" s="95">
        <v>780000</v>
      </c>
      <c r="D20" s="95">
        <v>780000</v>
      </c>
      <c r="E20" s="95">
        <v>780000</v>
      </c>
      <c r="F20" s="95"/>
      <c r="G20" s="95"/>
    </row>
    <row r="21" spans="1:7" ht="15" customHeight="1">
      <c r="A21" s="82">
        <v>22102</v>
      </c>
      <c r="B21" s="82" t="s">
        <v>127</v>
      </c>
      <c r="C21" s="95">
        <v>780000</v>
      </c>
      <c r="D21" s="95">
        <v>780000</v>
      </c>
      <c r="E21" s="95">
        <v>780000</v>
      </c>
      <c r="F21" s="95"/>
      <c r="G21" s="95"/>
    </row>
    <row r="22" spans="1:7" ht="15" customHeight="1">
      <c r="A22" s="82">
        <v>2210201</v>
      </c>
      <c r="B22" s="82" t="s">
        <v>129</v>
      </c>
      <c r="C22" s="95">
        <v>780000</v>
      </c>
      <c r="D22" s="95">
        <v>780000</v>
      </c>
      <c r="E22" s="95">
        <v>780000</v>
      </c>
      <c r="F22" s="95"/>
      <c r="G22" s="95"/>
    </row>
    <row r="23" spans="1:7" ht="18" customHeight="1">
      <c r="A23" s="153" t="s">
        <v>170</v>
      </c>
      <c r="B23" s="154" t="s">
        <v>170</v>
      </c>
      <c r="C23" s="46">
        <f>C8+C11+C16+C20</f>
        <v>12278375</v>
      </c>
      <c r="D23" s="46">
        <f>D8+D11+D16+D20</f>
        <v>12191666</v>
      </c>
      <c r="E23" s="46">
        <f>+E8+E11+E16+E20</f>
        <v>11273270</v>
      </c>
      <c r="F23" s="46">
        <f>F8+F11</f>
        <v>918396</v>
      </c>
      <c r="G23" s="46">
        <f>G8</f>
        <v>86709</v>
      </c>
    </row>
  </sheetData>
  <mergeCells count="6">
    <mergeCell ref="A3:G3"/>
    <mergeCell ref="A5:B5"/>
    <mergeCell ref="D5:F5"/>
    <mergeCell ref="A23:B23"/>
    <mergeCell ref="C5:C6"/>
    <mergeCell ref="G5:G6"/>
  </mergeCells>
  <phoneticPr fontId="20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C17" sqref="C17"/>
    </sheetView>
  </sheetViews>
  <sheetFormatPr defaultColWidth="10.3828125" defaultRowHeight="14.25" customHeight="1"/>
  <cols>
    <col min="1" max="6" width="28.15234375" customWidth="1"/>
  </cols>
  <sheetData>
    <row r="1" spans="1:6" ht="14.25" customHeight="1">
      <c r="A1" s="77"/>
      <c r="B1" s="77"/>
      <c r="C1" s="77"/>
      <c r="D1" s="77"/>
      <c r="E1" s="77"/>
      <c r="F1" s="77"/>
    </row>
    <row r="2" spans="1:6" ht="14.25" customHeight="1">
      <c r="A2" s="90"/>
      <c r="B2" s="90"/>
      <c r="C2" s="90"/>
      <c r="D2" s="90"/>
      <c r="E2" s="91"/>
      <c r="F2" s="92" t="s">
        <v>171</v>
      </c>
    </row>
    <row r="3" spans="1:6" ht="41.25" customHeight="1">
      <c r="A3" s="159" t="s">
        <v>172</v>
      </c>
      <c r="B3" s="160"/>
      <c r="C3" s="160"/>
      <c r="D3" s="160"/>
      <c r="E3" s="161"/>
      <c r="F3" s="160"/>
    </row>
    <row r="4" spans="1:6" ht="14.25" customHeight="1">
      <c r="A4" s="162" t="s">
        <v>2</v>
      </c>
      <c r="B4" s="114"/>
      <c r="C4" s="20"/>
      <c r="D4" s="90"/>
      <c r="E4" s="91"/>
      <c r="F4" s="35" t="s">
        <v>3</v>
      </c>
    </row>
    <row r="5" spans="1:6" ht="27" customHeight="1">
      <c r="A5" s="163" t="s">
        <v>173</v>
      </c>
      <c r="B5" s="163" t="s">
        <v>174</v>
      </c>
      <c r="C5" s="163" t="s">
        <v>175</v>
      </c>
      <c r="D5" s="163"/>
      <c r="E5" s="164"/>
      <c r="F5" s="163" t="s">
        <v>176</v>
      </c>
    </row>
    <row r="6" spans="1:6" ht="28.5" customHeight="1">
      <c r="A6" s="165"/>
      <c r="B6" s="166"/>
      <c r="C6" s="39" t="s">
        <v>60</v>
      </c>
      <c r="D6" s="39" t="s">
        <v>177</v>
      </c>
      <c r="E6" s="39" t="s">
        <v>178</v>
      </c>
      <c r="F6" s="167"/>
    </row>
    <row r="7" spans="1:6" ht="17.25" customHeight="1">
      <c r="A7" s="31" t="s">
        <v>85</v>
      </c>
      <c r="B7" s="31" t="s">
        <v>86</v>
      </c>
      <c r="C7" s="31" t="s">
        <v>87</v>
      </c>
      <c r="D7" s="31" t="s">
        <v>88</v>
      </c>
      <c r="E7" s="31" t="s">
        <v>89</v>
      </c>
      <c r="F7" s="31" t="s">
        <v>90</v>
      </c>
    </row>
    <row r="8" spans="1:6" ht="17.25" customHeight="1">
      <c r="A8" s="46"/>
      <c r="B8" s="46"/>
      <c r="C8" s="46"/>
      <c r="D8" s="46"/>
      <c r="E8" s="46"/>
      <c r="F8" s="46"/>
    </row>
    <row r="9" spans="1:6" ht="14.25" customHeight="1">
      <c r="A9" s="20" t="s">
        <v>179</v>
      </c>
      <c r="B9" s="20"/>
      <c r="C9" s="20"/>
      <c r="D9" s="20"/>
      <c r="E9" s="20"/>
      <c r="F9" s="20"/>
    </row>
  </sheetData>
  <mergeCells count="6">
    <mergeCell ref="A3:F3"/>
    <mergeCell ref="A4:B4"/>
    <mergeCell ref="C5:E5"/>
    <mergeCell ref="A5:A6"/>
    <mergeCell ref="B5:B6"/>
    <mergeCell ref="F5:F6"/>
  </mergeCells>
  <phoneticPr fontId="20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40"/>
  <sheetViews>
    <sheetView showZeros="0" workbookViewId="0">
      <pane ySplit="1" topLeftCell="A18" activePane="bottomLeft" state="frozen"/>
      <selection pane="bottomLeft" activeCell="S34" sqref="S34"/>
    </sheetView>
  </sheetViews>
  <sheetFormatPr defaultColWidth="9.15234375" defaultRowHeight="14.25" customHeight="1"/>
  <cols>
    <col min="1" max="1" width="19.4609375" customWidth="1"/>
    <col min="2" max="2" width="17.765625" customWidth="1"/>
    <col min="3" max="3" width="17.84375" customWidth="1"/>
    <col min="4" max="4" width="25.15234375" customWidth="1"/>
    <col min="5" max="5" width="12" customWidth="1"/>
    <col min="6" max="6" width="27" customWidth="1"/>
    <col min="7" max="7" width="10.4609375" customWidth="1"/>
    <col min="8" max="8" width="23.765625" customWidth="1"/>
    <col min="9" max="9" width="13.61328125" customWidth="1"/>
    <col min="10" max="10" width="14.23046875" customWidth="1"/>
    <col min="11" max="11" width="7.3828125" customWidth="1"/>
    <col min="12" max="12" width="9.15234375" customWidth="1"/>
    <col min="13" max="13" width="13.3828125" customWidth="1"/>
    <col min="14" max="14" width="8.4609375" customWidth="1"/>
    <col min="15" max="15" width="7.765625" customWidth="1"/>
    <col min="16" max="16" width="10.61328125" customWidth="1"/>
    <col min="17" max="17" width="10.3828125" customWidth="1"/>
    <col min="18" max="18" width="9.84375" customWidth="1"/>
    <col min="19" max="19" width="6" customWidth="1"/>
    <col min="20" max="20" width="5.84375" customWidth="1"/>
    <col min="21" max="21" width="10.15234375" customWidth="1"/>
    <col min="22" max="22" width="9.61328125" customWidth="1"/>
    <col min="23" max="23" width="10" customWidth="1"/>
    <col min="24" max="24" width="9.843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81"/>
      <c r="C2" s="86"/>
      <c r="E2" s="87"/>
      <c r="F2" s="87"/>
      <c r="G2" s="87"/>
      <c r="H2" s="87"/>
      <c r="I2" s="48"/>
      <c r="J2" s="48"/>
      <c r="K2" s="48"/>
      <c r="L2" s="48"/>
      <c r="M2" s="48"/>
      <c r="N2" s="48"/>
      <c r="R2" s="48"/>
      <c r="V2" s="86"/>
      <c r="X2" s="3" t="s">
        <v>180</v>
      </c>
    </row>
    <row r="3" spans="1:24" ht="45.75" customHeight="1">
      <c r="A3" s="178" t="s">
        <v>181</v>
      </c>
      <c r="B3" s="179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  <c r="P3" s="179"/>
      <c r="Q3" s="179"/>
      <c r="R3" s="178"/>
      <c r="S3" s="178"/>
      <c r="T3" s="178"/>
      <c r="U3" s="178"/>
      <c r="V3" s="178"/>
      <c r="W3" s="178"/>
      <c r="X3" s="178"/>
    </row>
    <row r="4" spans="1:24" ht="18.75" customHeight="1">
      <c r="A4" s="180" t="s">
        <v>2</v>
      </c>
      <c r="B4" s="181"/>
      <c r="C4" s="182"/>
      <c r="D4" s="182"/>
      <c r="E4" s="182"/>
      <c r="F4" s="182"/>
      <c r="G4" s="182"/>
      <c r="H4" s="182"/>
      <c r="I4" s="49"/>
      <c r="J4" s="49"/>
      <c r="K4" s="49"/>
      <c r="L4" s="49"/>
      <c r="M4" s="49"/>
      <c r="N4" s="49"/>
      <c r="O4" s="5"/>
      <c r="P4" s="5"/>
      <c r="Q4" s="5"/>
      <c r="R4" s="49"/>
      <c r="V4" s="86"/>
      <c r="X4" s="3" t="s">
        <v>3</v>
      </c>
    </row>
    <row r="5" spans="1:24" ht="18" customHeight="1">
      <c r="A5" s="168" t="s">
        <v>182</v>
      </c>
      <c r="B5" s="168" t="s">
        <v>183</v>
      </c>
      <c r="C5" s="168" t="s">
        <v>184</v>
      </c>
      <c r="D5" s="168" t="s">
        <v>185</v>
      </c>
      <c r="E5" s="168" t="s">
        <v>186</v>
      </c>
      <c r="F5" s="168" t="s">
        <v>187</v>
      </c>
      <c r="G5" s="168" t="s">
        <v>188</v>
      </c>
      <c r="H5" s="168" t="s">
        <v>189</v>
      </c>
      <c r="I5" s="150" t="s">
        <v>190</v>
      </c>
      <c r="J5" s="183" t="s">
        <v>190</v>
      </c>
      <c r="K5" s="183"/>
      <c r="L5" s="183"/>
      <c r="M5" s="183"/>
      <c r="N5" s="183"/>
      <c r="O5" s="151"/>
      <c r="P5" s="151"/>
      <c r="Q5" s="151"/>
      <c r="R5" s="184" t="s">
        <v>64</v>
      </c>
      <c r="S5" s="183" t="s">
        <v>65</v>
      </c>
      <c r="T5" s="183"/>
      <c r="U5" s="183"/>
      <c r="V5" s="183"/>
      <c r="W5" s="183"/>
      <c r="X5" s="185"/>
    </row>
    <row r="6" spans="1:24" ht="18" customHeight="1">
      <c r="A6" s="174"/>
      <c r="B6" s="175"/>
      <c r="C6" s="177"/>
      <c r="D6" s="174"/>
      <c r="E6" s="174"/>
      <c r="F6" s="174"/>
      <c r="G6" s="174"/>
      <c r="H6" s="174"/>
      <c r="I6" s="155" t="s">
        <v>191</v>
      </c>
      <c r="J6" s="150" t="s">
        <v>61</v>
      </c>
      <c r="K6" s="183"/>
      <c r="L6" s="183"/>
      <c r="M6" s="183"/>
      <c r="N6" s="185"/>
      <c r="O6" s="186" t="s">
        <v>192</v>
      </c>
      <c r="P6" s="151"/>
      <c r="Q6" s="152"/>
      <c r="R6" s="168" t="s">
        <v>64</v>
      </c>
      <c r="S6" s="150" t="s">
        <v>65</v>
      </c>
      <c r="T6" s="184" t="s">
        <v>67</v>
      </c>
      <c r="U6" s="183" t="s">
        <v>65</v>
      </c>
      <c r="V6" s="184" t="s">
        <v>69</v>
      </c>
      <c r="W6" s="184" t="s">
        <v>70</v>
      </c>
      <c r="X6" s="187" t="s">
        <v>71</v>
      </c>
    </row>
    <row r="7" spans="1:24" ht="19.5" customHeight="1">
      <c r="A7" s="175"/>
      <c r="B7" s="175"/>
      <c r="C7" s="175"/>
      <c r="D7" s="175"/>
      <c r="E7" s="175"/>
      <c r="F7" s="175"/>
      <c r="G7" s="175"/>
      <c r="H7" s="175"/>
      <c r="I7" s="175"/>
      <c r="J7" s="188" t="s">
        <v>193</v>
      </c>
      <c r="K7" s="168" t="s">
        <v>194</v>
      </c>
      <c r="L7" s="168" t="s">
        <v>195</v>
      </c>
      <c r="M7" s="168" t="s">
        <v>196</v>
      </c>
      <c r="N7" s="168" t="s">
        <v>197</v>
      </c>
      <c r="O7" s="168" t="s">
        <v>61</v>
      </c>
      <c r="P7" s="168" t="s">
        <v>62</v>
      </c>
      <c r="Q7" s="168" t="s">
        <v>63</v>
      </c>
      <c r="R7" s="175"/>
      <c r="S7" s="168" t="s">
        <v>60</v>
      </c>
      <c r="T7" s="168" t="s">
        <v>67</v>
      </c>
      <c r="U7" s="168" t="s">
        <v>198</v>
      </c>
      <c r="V7" s="168" t="s">
        <v>69</v>
      </c>
      <c r="W7" s="168" t="s">
        <v>70</v>
      </c>
      <c r="X7" s="168" t="s">
        <v>71</v>
      </c>
    </row>
    <row r="8" spans="1:24" ht="37.5" customHeight="1">
      <c r="A8" s="176"/>
      <c r="B8" s="156"/>
      <c r="C8" s="176"/>
      <c r="D8" s="176"/>
      <c r="E8" s="176"/>
      <c r="F8" s="176"/>
      <c r="G8" s="176"/>
      <c r="H8" s="176"/>
      <c r="I8" s="176"/>
      <c r="J8" s="189" t="s">
        <v>60</v>
      </c>
      <c r="K8" s="169" t="s">
        <v>199</v>
      </c>
      <c r="L8" s="169" t="s">
        <v>195</v>
      </c>
      <c r="M8" s="169" t="s">
        <v>196</v>
      </c>
      <c r="N8" s="169" t="s">
        <v>197</v>
      </c>
      <c r="O8" s="169" t="s">
        <v>195</v>
      </c>
      <c r="P8" s="169" t="s">
        <v>196</v>
      </c>
      <c r="Q8" s="169" t="s">
        <v>197</v>
      </c>
      <c r="R8" s="169" t="s">
        <v>64</v>
      </c>
      <c r="S8" s="169" t="s">
        <v>60</v>
      </c>
      <c r="T8" s="169" t="s">
        <v>67</v>
      </c>
      <c r="U8" s="169" t="s">
        <v>198</v>
      </c>
      <c r="V8" s="169" t="s">
        <v>69</v>
      </c>
      <c r="W8" s="169" t="s">
        <v>70</v>
      </c>
      <c r="X8" s="169" t="s">
        <v>71</v>
      </c>
    </row>
    <row r="9" spans="1:24" ht="14.25" customHeight="1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21">
        <v>21</v>
      </c>
      <c r="V9" s="21">
        <v>22</v>
      </c>
      <c r="W9" s="21">
        <v>23</v>
      </c>
      <c r="X9" s="21">
        <v>24</v>
      </c>
    </row>
    <row r="10" spans="1:24" ht="14.25" customHeight="1">
      <c r="A10" s="21" t="s">
        <v>200</v>
      </c>
      <c r="B10" s="21" t="s">
        <v>72</v>
      </c>
      <c r="C10" s="109" t="s">
        <v>201</v>
      </c>
      <c r="D10" s="26" t="s">
        <v>202</v>
      </c>
      <c r="E10" s="88" t="s">
        <v>104</v>
      </c>
      <c r="F10" s="88" t="s">
        <v>105</v>
      </c>
      <c r="G10" s="26" t="s">
        <v>203</v>
      </c>
      <c r="H10" s="88" t="s">
        <v>204</v>
      </c>
      <c r="I10" s="89">
        <v>1680192</v>
      </c>
      <c r="J10" s="89">
        <v>1680192</v>
      </c>
      <c r="K10" s="21"/>
      <c r="L10" s="21"/>
      <c r="M10" s="89">
        <v>1680192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14.25" customHeight="1">
      <c r="A11" s="21" t="s">
        <v>200</v>
      </c>
      <c r="B11" s="21" t="s">
        <v>72</v>
      </c>
      <c r="C11" s="39" t="s">
        <v>205</v>
      </c>
      <c r="D11" s="26" t="s">
        <v>206</v>
      </c>
      <c r="E11" s="88" t="s">
        <v>112</v>
      </c>
      <c r="F11" s="88" t="s">
        <v>113</v>
      </c>
      <c r="G11" s="26" t="s">
        <v>207</v>
      </c>
      <c r="H11" s="88" t="s">
        <v>208</v>
      </c>
      <c r="I11" s="89">
        <v>708000</v>
      </c>
      <c r="J11" s="89">
        <v>708000</v>
      </c>
      <c r="K11" s="21"/>
      <c r="L11" s="21"/>
      <c r="M11" s="89">
        <v>708000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14.25" customHeight="1">
      <c r="A12" s="21" t="s">
        <v>200</v>
      </c>
      <c r="B12" s="21" t="s">
        <v>72</v>
      </c>
      <c r="C12" s="39" t="s">
        <v>205</v>
      </c>
      <c r="D12" s="26" t="s">
        <v>209</v>
      </c>
      <c r="E12" s="88" t="s">
        <v>114</v>
      </c>
      <c r="F12" s="88" t="s">
        <v>115</v>
      </c>
      <c r="G12" s="26" t="s">
        <v>210</v>
      </c>
      <c r="H12" s="88" t="s">
        <v>209</v>
      </c>
      <c r="I12" s="89">
        <v>200000</v>
      </c>
      <c r="J12" s="89">
        <v>200000</v>
      </c>
      <c r="K12" s="21"/>
      <c r="L12" s="21"/>
      <c r="M12" s="89">
        <v>200000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4.25" customHeight="1">
      <c r="A13" s="21" t="s">
        <v>200</v>
      </c>
      <c r="B13" s="21" t="s">
        <v>72</v>
      </c>
      <c r="C13" s="39" t="s">
        <v>205</v>
      </c>
      <c r="D13" s="26" t="s">
        <v>211</v>
      </c>
      <c r="E13" s="88" t="s">
        <v>120</v>
      </c>
      <c r="F13" s="88" t="s">
        <v>121</v>
      </c>
      <c r="G13" s="26" t="s">
        <v>212</v>
      </c>
      <c r="H13" s="88" t="s">
        <v>213</v>
      </c>
      <c r="I13" s="89">
        <v>684000</v>
      </c>
      <c r="J13" s="89">
        <v>684000</v>
      </c>
      <c r="K13" s="21"/>
      <c r="L13" s="21"/>
      <c r="M13" s="89">
        <v>684000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14.25" customHeight="1">
      <c r="A14" s="21" t="s">
        <v>200</v>
      </c>
      <c r="B14" s="21" t="s">
        <v>72</v>
      </c>
      <c r="C14" s="39" t="s">
        <v>205</v>
      </c>
      <c r="D14" s="26" t="s">
        <v>214</v>
      </c>
      <c r="E14" s="88" t="s">
        <v>104</v>
      </c>
      <c r="F14" s="88" t="s">
        <v>105</v>
      </c>
      <c r="G14" s="26" t="s">
        <v>215</v>
      </c>
      <c r="H14" s="88" t="s">
        <v>216</v>
      </c>
      <c r="I14" s="89">
        <v>18000</v>
      </c>
      <c r="J14" s="89">
        <v>18000</v>
      </c>
      <c r="K14" s="21"/>
      <c r="L14" s="21"/>
      <c r="M14" s="89">
        <v>18000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14.25" customHeight="1">
      <c r="A15" s="21" t="s">
        <v>200</v>
      </c>
      <c r="B15" s="21" t="s">
        <v>72</v>
      </c>
      <c r="C15" s="39" t="s">
        <v>205</v>
      </c>
      <c r="D15" s="26" t="s">
        <v>217</v>
      </c>
      <c r="E15" s="88" t="s">
        <v>122</v>
      </c>
      <c r="F15" s="88" t="s">
        <v>123</v>
      </c>
      <c r="G15" s="26" t="s">
        <v>215</v>
      </c>
      <c r="H15" s="88" t="s">
        <v>216</v>
      </c>
      <c r="I15" s="89">
        <v>9600</v>
      </c>
      <c r="J15" s="89">
        <v>9600</v>
      </c>
      <c r="K15" s="21"/>
      <c r="L15" s="21"/>
      <c r="M15" s="89">
        <v>9600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4.25" customHeight="1">
      <c r="A16" s="21" t="s">
        <v>200</v>
      </c>
      <c r="B16" s="21" t="s">
        <v>72</v>
      </c>
      <c r="C16" s="39" t="s">
        <v>218</v>
      </c>
      <c r="D16" s="26" t="s">
        <v>129</v>
      </c>
      <c r="E16" s="88" t="s">
        <v>128</v>
      </c>
      <c r="F16" s="88" t="s">
        <v>129</v>
      </c>
      <c r="G16" s="26" t="s">
        <v>219</v>
      </c>
      <c r="H16" s="88" t="s">
        <v>129</v>
      </c>
      <c r="I16" s="89">
        <v>780000</v>
      </c>
      <c r="J16" s="89">
        <v>780000</v>
      </c>
      <c r="K16" s="21"/>
      <c r="L16" s="21"/>
      <c r="M16" s="89">
        <v>780000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14.25" customHeight="1">
      <c r="A17" s="21" t="s">
        <v>200</v>
      </c>
      <c r="B17" s="21" t="s">
        <v>72</v>
      </c>
      <c r="C17" s="39" t="s">
        <v>220</v>
      </c>
      <c r="D17" s="26" t="s">
        <v>221</v>
      </c>
      <c r="E17" s="88" t="s">
        <v>104</v>
      </c>
      <c r="F17" s="88" t="s">
        <v>105</v>
      </c>
      <c r="G17" s="26" t="s">
        <v>222</v>
      </c>
      <c r="H17" s="88" t="s">
        <v>223</v>
      </c>
      <c r="I17" s="89">
        <v>35880</v>
      </c>
      <c r="J17" s="89">
        <v>35880</v>
      </c>
      <c r="K17" s="21"/>
      <c r="L17" s="21"/>
      <c r="M17" s="89">
        <v>35880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4.25" customHeight="1">
      <c r="A18" s="21" t="s">
        <v>200</v>
      </c>
      <c r="B18" s="21" t="s">
        <v>72</v>
      </c>
      <c r="C18" s="39" t="s">
        <v>224</v>
      </c>
      <c r="D18" s="26" t="s">
        <v>225</v>
      </c>
      <c r="E18" s="88">
        <v>2050202</v>
      </c>
      <c r="F18" s="88" t="s">
        <v>105</v>
      </c>
      <c r="G18" s="26" t="s">
        <v>226</v>
      </c>
      <c r="H18" s="88" t="s">
        <v>227</v>
      </c>
      <c r="I18" s="89">
        <v>5000</v>
      </c>
      <c r="J18" s="89">
        <v>5000</v>
      </c>
      <c r="K18" s="21"/>
      <c r="L18" s="21"/>
      <c r="M18" s="89">
        <v>5000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14.25" customHeight="1">
      <c r="A19" s="21" t="s">
        <v>200</v>
      </c>
      <c r="B19" s="21" t="s">
        <v>72</v>
      </c>
      <c r="C19" s="39" t="s">
        <v>224</v>
      </c>
      <c r="D19" s="26" t="s">
        <v>228</v>
      </c>
      <c r="E19" s="88" t="s">
        <v>104</v>
      </c>
      <c r="F19" s="88" t="s">
        <v>105</v>
      </c>
      <c r="G19" s="26" t="s">
        <v>229</v>
      </c>
      <c r="H19" s="88" t="s">
        <v>228</v>
      </c>
      <c r="I19" s="89">
        <v>129800</v>
      </c>
      <c r="J19" s="89">
        <v>129800</v>
      </c>
      <c r="K19" s="21"/>
      <c r="L19" s="21"/>
      <c r="M19" s="89">
        <v>129800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14.25" customHeight="1">
      <c r="A20" s="21" t="s">
        <v>200</v>
      </c>
      <c r="B20" s="21" t="s">
        <v>72</v>
      </c>
      <c r="C20" s="39" t="s">
        <v>224</v>
      </c>
      <c r="D20" s="26" t="s">
        <v>230</v>
      </c>
      <c r="E20" s="88" t="s">
        <v>104</v>
      </c>
      <c r="F20" s="88" t="s">
        <v>105</v>
      </c>
      <c r="G20" s="26" t="s">
        <v>231</v>
      </c>
      <c r="H20" s="88" t="s">
        <v>230</v>
      </c>
      <c r="I20" s="89">
        <v>200000</v>
      </c>
      <c r="J20" s="89">
        <v>200000</v>
      </c>
      <c r="K20" s="21"/>
      <c r="L20" s="21"/>
      <c r="M20" s="89">
        <v>200000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4.25" customHeight="1">
      <c r="A21" s="21" t="s">
        <v>200</v>
      </c>
      <c r="B21" s="21" t="s">
        <v>72</v>
      </c>
      <c r="C21" s="39" t="s">
        <v>224</v>
      </c>
      <c r="D21" s="26" t="s">
        <v>232</v>
      </c>
      <c r="E21" s="88" t="s">
        <v>104</v>
      </c>
      <c r="F21" s="88" t="s">
        <v>105</v>
      </c>
      <c r="G21" s="26" t="s">
        <v>233</v>
      </c>
      <c r="H21" s="88" t="s">
        <v>232</v>
      </c>
      <c r="I21" s="89">
        <v>64640</v>
      </c>
      <c r="J21" s="89">
        <v>64640</v>
      </c>
      <c r="K21" s="21"/>
      <c r="L21" s="21"/>
      <c r="M21" s="89">
        <v>64640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14.25" customHeight="1">
      <c r="A22" s="21" t="s">
        <v>200</v>
      </c>
      <c r="B22" s="21" t="s">
        <v>72</v>
      </c>
      <c r="C22" s="39" t="s">
        <v>224</v>
      </c>
      <c r="D22" s="26" t="s">
        <v>234</v>
      </c>
      <c r="E22" s="88" t="s">
        <v>104</v>
      </c>
      <c r="F22" s="88" t="s">
        <v>105</v>
      </c>
      <c r="G22" s="26" t="s">
        <v>235</v>
      </c>
      <c r="H22" s="88" t="s">
        <v>234</v>
      </c>
      <c r="I22" s="89">
        <v>160000</v>
      </c>
      <c r="J22" s="89">
        <v>160000</v>
      </c>
      <c r="K22" s="21"/>
      <c r="L22" s="21"/>
      <c r="M22" s="89">
        <v>160000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14.25" customHeight="1">
      <c r="A23" s="21" t="s">
        <v>200</v>
      </c>
      <c r="B23" s="21" t="s">
        <v>72</v>
      </c>
      <c r="C23" s="39" t="s">
        <v>224</v>
      </c>
      <c r="D23" s="26" t="s">
        <v>236</v>
      </c>
      <c r="E23" s="88" t="s">
        <v>104</v>
      </c>
      <c r="F23" s="88" t="s">
        <v>105</v>
      </c>
      <c r="G23" s="26" t="s">
        <v>237</v>
      </c>
      <c r="H23" s="88" t="s">
        <v>238</v>
      </c>
      <c r="I23" s="89">
        <v>138000</v>
      </c>
      <c r="J23" s="89">
        <v>138000</v>
      </c>
      <c r="K23" s="21"/>
      <c r="L23" s="21"/>
      <c r="M23" s="89">
        <v>138000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4.25" customHeight="1">
      <c r="A24" s="21" t="s">
        <v>200</v>
      </c>
      <c r="B24" s="21" t="s">
        <v>72</v>
      </c>
      <c r="C24" s="39" t="s">
        <v>224</v>
      </c>
      <c r="D24" s="26" t="s">
        <v>239</v>
      </c>
      <c r="E24" s="88" t="s">
        <v>110</v>
      </c>
      <c r="F24" s="88" t="s">
        <v>111</v>
      </c>
      <c r="G24" s="26" t="s">
        <v>240</v>
      </c>
      <c r="H24" s="88" t="s">
        <v>241</v>
      </c>
      <c r="I24" s="89">
        <v>10200</v>
      </c>
      <c r="J24" s="89">
        <v>10200</v>
      </c>
      <c r="K24" s="21"/>
      <c r="L24" s="21"/>
      <c r="M24" s="89">
        <v>10200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4.25" customHeight="1">
      <c r="A25" s="21" t="s">
        <v>200</v>
      </c>
      <c r="B25" s="21" t="s">
        <v>72</v>
      </c>
      <c r="C25" s="39" t="s">
        <v>242</v>
      </c>
      <c r="D25" s="26" t="s">
        <v>243</v>
      </c>
      <c r="E25" s="88" t="s">
        <v>104</v>
      </c>
      <c r="F25" s="88" t="s">
        <v>105</v>
      </c>
      <c r="G25" s="26" t="s">
        <v>244</v>
      </c>
      <c r="H25" s="88" t="s">
        <v>245</v>
      </c>
      <c r="I25" s="89">
        <v>1582400</v>
      </c>
      <c r="J25" s="89">
        <v>1582400</v>
      </c>
      <c r="K25" s="21"/>
      <c r="L25" s="21"/>
      <c r="M25" s="89">
        <v>1582400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14.25" customHeight="1">
      <c r="A26" s="21" t="s">
        <v>200</v>
      </c>
      <c r="B26" s="21" t="s">
        <v>72</v>
      </c>
      <c r="C26" s="39" t="s">
        <v>242</v>
      </c>
      <c r="D26" s="26" t="s">
        <v>246</v>
      </c>
      <c r="E26" s="88" t="s">
        <v>104</v>
      </c>
      <c r="F26" s="88" t="s">
        <v>105</v>
      </c>
      <c r="G26" s="26" t="s">
        <v>247</v>
      </c>
      <c r="H26" s="88" t="s">
        <v>248</v>
      </c>
      <c r="I26" s="89">
        <v>441600</v>
      </c>
      <c r="J26" s="89">
        <v>441600</v>
      </c>
      <c r="K26" s="21"/>
      <c r="L26" s="21"/>
      <c r="M26" s="89">
        <v>441600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14.25" customHeight="1">
      <c r="A27" s="21" t="s">
        <v>200</v>
      </c>
      <c r="B27" s="21" t="s">
        <v>72</v>
      </c>
      <c r="C27" s="39" t="s">
        <v>242</v>
      </c>
      <c r="D27" s="26" t="s">
        <v>249</v>
      </c>
      <c r="E27" s="88" t="s">
        <v>104</v>
      </c>
      <c r="F27" s="88" t="s">
        <v>105</v>
      </c>
      <c r="G27" s="26" t="s">
        <v>247</v>
      </c>
      <c r="H27" s="88" t="s">
        <v>248</v>
      </c>
      <c r="I27" s="89">
        <v>386400</v>
      </c>
      <c r="J27" s="89">
        <v>386400</v>
      </c>
      <c r="K27" s="21"/>
      <c r="L27" s="21"/>
      <c r="M27" s="89">
        <v>386400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14.25" customHeight="1">
      <c r="A28" s="21" t="s">
        <v>200</v>
      </c>
      <c r="B28" s="21" t="s">
        <v>72</v>
      </c>
      <c r="C28" s="39" t="s">
        <v>250</v>
      </c>
      <c r="D28" s="26" t="s">
        <v>251</v>
      </c>
      <c r="E28" s="88" t="s">
        <v>110</v>
      </c>
      <c r="F28" s="88" t="s">
        <v>111</v>
      </c>
      <c r="G28" s="26" t="s">
        <v>252</v>
      </c>
      <c r="H28" s="88" t="s">
        <v>253</v>
      </c>
      <c r="I28" s="89">
        <v>346800</v>
      </c>
      <c r="J28" s="89">
        <v>346800</v>
      </c>
      <c r="K28" s="21"/>
      <c r="L28" s="21"/>
      <c r="M28" s="89">
        <v>346800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4.25" customHeight="1">
      <c r="A29" s="21" t="s">
        <v>200</v>
      </c>
      <c r="B29" s="21" t="s">
        <v>72</v>
      </c>
      <c r="C29" s="109" t="s">
        <v>254</v>
      </c>
      <c r="D29" s="26" t="s">
        <v>227</v>
      </c>
      <c r="E29" s="88" t="s">
        <v>104</v>
      </c>
      <c r="F29" s="88" t="s">
        <v>105</v>
      </c>
      <c r="G29" s="26" t="s">
        <v>226</v>
      </c>
      <c r="H29" s="88" t="s">
        <v>227</v>
      </c>
      <c r="I29" s="89">
        <v>48876</v>
      </c>
      <c r="J29" s="89">
        <v>48876</v>
      </c>
      <c r="K29" s="21"/>
      <c r="L29" s="21"/>
      <c r="M29" s="89">
        <v>48876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14.25" customHeight="1">
      <c r="A30" s="21" t="s">
        <v>200</v>
      </c>
      <c r="B30" s="21" t="s">
        <v>72</v>
      </c>
      <c r="C30" s="109" t="s">
        <v>254</v>
      </c>
      <c r="D30" s="26" t="s">
        <v>255</v>
      </c>
      <c r="E30" s="88" t="s">
        <v>104</v>
      </c>
      <c r="F30" s="88" t="s">
        <v>105</v>
      </c>
      <c r="G30" s="26" t="s">
        <v>256</v>
      </c>
      <c r="H30" s="88" t="s">
        <v>255</v>
      </c>
      <c r="I30" s="89">
        <v>5000</v>
      </c>
      <c r="J30" s="89">
        <v>5000</v>
      </c>
      <c r="K30" s="21"/>
      <c r="L30" s="21"/>
      <c r="M30" s="89">
        <v>5000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14.25" customHeight="1">
      <c r="A31" s="21" t="s">
        <v>200</v>
      </c>
      <c r="B31" s="21" t="s">
        <v>72</v>
      </c>
      <c r="C31" s="109" t="s">
        <v>254</v>
      </c>
      <c r="D31" s="26" t="s">
        <v>257</v>
      </c>
      <c r="E31" s="88" t="s">
        <v>104</v>
      </c>
      <c r="F31" s="88" t="s">
        <v>105</v>
      </c>
      <c r="G31" s="26" t="s">
        <v>258</v>
      </c>
      <c r="H31" s="88" t="s">
        <v>257</v>
      </c>
      <c r="I31" s="89">
        <v>25000</v>
      </c>
      <c r="J31" s="89">
        <v>25000</v>
      </c>
      <c r="K31" s="21"/>
      <c r="L31" s="21"/>
      <c r="M31" s="89">
        <v>25000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ht="14.25" customHeight="1">
      <c r="A32" s="21" t="s">
        <v>200</v>
      </c>
      <c r="B32" s="21" t="s">
        <v>72</v>
      </c>
      <c r="C32" s="109" t="s">
        <v>254</v>
      </c>
      <c r="D32" s="26" t="s">
        <v>259</v>
      </c>
      <c r="E32" s="88" t="s">
        <v>104</v>
      </c>
      <c r="F32" s="88" t="s">
        <v>105</v>
      </c>
      <c r="G32" s="26" t="s">
        <v>260</v>
      </c>
      <c r="H32" s="88" t="s">
        <v>259</v>
      </c>
      <c r="I32" s="89">
        <v>35000</v>
      </c>
      <c r="J32" s="89">
        <v>35000</v>
      </c>
      <c r="K32" s="21"/>
      <c r="L32" s="21"/>
      <c r="M32" s="89">
        <v>35000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14.25" customHeight="1">
      <c r="A33" s="21" t="s">
        <v>200</v>
      </c>
      <c r="B33" s="21" t="s">
        <v>72</v>
      </c>
      <c r="C33" s="109" t="s">
        <v>254</v>
      </c>
      <c r="D33" s="26" t="s">
        <v>261</v>
      </c>
      <c r="E33" s="88" t="s">
        <v>104</v>
      </c>
      <c r="F33" s="88" t="s">
        <v>105</v>
      </c>
      <c r="G33" s="26" t="s">
        <v>262</v>
      </c>
      <c r="H33" s="88" t="s">
        <v>261</v>
      </c>
      <c r="I33" s="89">
        <v>10000</v>
      </c>
      <c r="J33" s="89">
        <v>10000</v>
      </c>
      <c r="K33" s="21"/>
      <c r="L33" s="21"/>
      <c r="M33" s="89">
        <v>10000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14.25" customHeight="1">
      <c r="A34" s="21" t="s">
        <v>200</v>
      </c>
      <c r="B34" s="21" t="s">
        <v>72</v>
      </c>
      <c r="C34" s="39" t="s">
        <v>263</v>
      </c>
      <c r="D34" s="26" t="s">
        <v>264</v>
      </c>
      <c r="E34" s="88" t="s">
        <v>110</v>
      </c>
      <c r="F34" s="88" t="s">
        <v>111</v>
      </c>
      <c r="G34" s="26" t="s">
        <v>237</v>
      </c>
      <c r="H34" s="88" t="s">
        <v>238</v>
      </c>
      <c r="I34" s="89">
        <v>51000</v>
      </c>
      <c r="J34" s="89">
        <v>51000</v>
      </c>
      <c r="K34" s="21"/>
      <c r="L34" s="21"/>
      <c r="M34" s="89">
        <v>51000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4.25" customHeight="1">
      <c r="A35" s="21" t="s">
        <v>200</v>
      </c>
      <c r="B35" s="21" t="s">
        <v>72</v>
      </c>
      <c r="C35" s="39" t="s">
        <v>265</v>
      </c>
      <c r="D35" s="26" t="s">
        <v>266</v>
      </c>
      <c r="E35" s="88" t="s">
        <v>104</v>
      </c>
      <c r="F35" s="88" t="s">
        <v>105</v>
      </c>
      <c r="G35" s="26" t="s">
        <v>267</v>
      </c>
      <c r="H35" s="88" t="s">
        <v>268</v>
      </c>
      <c r="I35" s="89">
        <v>2050536</v>
      </c>
      <c r="J35" s="89">
        <v>2050536</v>
      </c>
      <c r="K35" s="21"/>
      <c r="L35" s="21"/>
      <c r="M35" s="89">
        <v>2050536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14.25" customHeight="1">
      <c r="A36" s="21" t="s">
        <v>200</v>
      </c>
      <c r="B36" s="21" t="s">
        <v>72</v>
      </c>
      <c r="C36" s="109" t="s">
        <v>265</v>
      </c>
      <c r="D36" s="26" t="s">
        <v>269</v>
      </c>
      <c r="E36" s="88" t="s">
        <v>104</v>
      </c>
      <c r="F36" s="88" t="s">
        <v>105</v>
      </c>
      <c r="G36" s="26" t="s">
        <v>270</v>
      </c>
      <c r="H36" s="88" t="s">
        <v>271</v>
      </c>
      <c r="I36" s="89">
        <v>907764</v>
      </c>
      <c r="J36" s="89">
        <v>907764</v>
      </c>
      <c r="K36" s="21"/>
      <c r="L36" s="21"/>
      <c r="M36" s="89">
        <v>907764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14.25" customHeight="1">
      <c r="A37" s="21" t="s">
        <v>200</v>
      </c>
      <c r="B37" s="21" t="s">
        <v>72</v>
      </c>
      <c r="C37" s="109" t="s">
        <v>265</v>
      </c>
      <c r="D37" s="26" t="s">
        <v>272</v>
      </c>
      <c r="E37" s="88" t="s">
        <v>104</v>
      </c>
      <c r="F37" s="88" t="s">
        <v>105</v>
      </c>
      <c r="G37" s="26" t="s">
        <v>244</v>
      </c>
      <c r="H37" s="88" t="s">
        <v>245</v>
      </c>
      <c r="I37" s="89">
        <v>170878</v>
      </c>
      <c r="J37" s="89">
        <v>170878</v>
      </c>
      <c r="K37" s="21"/>
      <c r="L37" s="21"/>
      <c r="M37" s="89">
        <v>170878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14.25" customHeight="1">
      <c r="A38" s="21" t="s">
        <v>200</v>
      </c>
      <c r="B38" s="21" t="s">
        <v>72</v>
      </c>
      <c r="C38" s="109" t="s">
        <v>265</v>
      </c>
      <c r="D38" s="26" t="s">
        <v>273</v>
      </c>
      <c r="E38" s="88" t="s">
        <v>104</v>
      </c>
      <c r="F38" s="88" t="s">
        <v>105</v>
      </c>
      <c r="G38" s="26" t="s">
        <v>247</v>
      </c>
      <c r="H38" s="88" t="s">
        <v>248</v>
      </c>
      <c r="I38" s="89">
        <v>458160</v>
      </c>
      <c r="J38" s="89">
        <v>458160</v>
      </c>
      <c r="K38" s="21"/>
      <c r="L38" s="21"/>
      <c r="M38" s="89">
        <v>458160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14.25" customHeight="1">
      <c r="A39" s="21" t="s">
        <v>200</v>
      </c>
      <c r="B39" s="21" t="s">
        <v>72</v>
      </c>
      <c r="C39" s="109" t="s">
        <v>265</v>
      </c>
      <c r="D39" s="26" t="s">
        <v>274</v>
      </c>
      <c r="E39" s="88" t="s">
        <v>104</v>
      </c>
      <c r="F39" s="88" t="s">
        <v>105</v>
      </c>
      <c r="G39" s="26" t="s">
        <v>247</v>
      </c>
      <c r="H39" s="88" t="s">
        <v>248</v>
      </c>
      <c r="I39" s="89">
        <v>848940</v>
      </c>
      <c r="J39" s="89">
        <v>848940</v>
      </c>
      <c r="K39" s="21"/>
      <c r="L39" s="21"/>
      <c r="M39" s="89">
        <v>848940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17.25" customHeight="1">
      <c r="A40" s="170" t="s">
        <v>170</v>
      </c>
      <c r="B40" s="171"/>
      <c r="C40" s="172"/>
      <c r="D40" s="172"/>
      <c r="E40" s="172"/>
      <c r="F40" s="172"/>
      <c r="G40" s="172"/>
      <c r="H40" s="173"/>
      <c r="I40" s="89">
        <v>12191666</v>
      </c>
      <c r="J40" s="89">
        <v>12191666</v>
      </c>
      <c r="K40" s="46"/>
      <c r="L40" s="46"/>
      <c r="M40" s="89">
        <v>12191666</v>
      </c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ignoredErrors>
    <ignoredError sqref="G10:G39 E10:E39 C10:C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 pane="bottomLeft" activeCell="K27" sqref="K27"/>
    </sheetView>
  </sheetViews>
  <sheetFormatPr defaultColWidth="9.15234375" defaultRowHeight="14.25" customHeight="1"/>
  <cols>
    <col min="1" max="1" width="18.765625" customWidth="1"/>
    <col min="2" max="2" width="21.4609375" customWidth="1"/>
    <col min="3" max="3" width="29.84375" customWidth="1"/>
    <col min="4" max="4" width="17.15234375" customWidth="1"/>
    <col min="5" max="5" width="8.23046875" customWidth="1"/>
    <col min="6" max="6" width="10" customWidth="1"/>
    <col min="7" max="7" width="9.84375" customWidth="1"/>
    <col min="8" max="8" width="17" customWidth="1"/>
    <col min="9" max="9" width="11" customWidth="1"/>
    <col min="10" max="11" width="11.15234375" customWidth="1"/>
    <col min="12" max="12" width="9.84375" customWidth="1"/>
    <col min="13" max="13" width="10.3828125" customWidth="1"/>
    <col min="14" max="14" width="9" customWidth="1"/>
    <col min="15" max="15" width="9.61328125" customWidth="1"/>
    <col min="16" max="16" width="8.765625" customWidth="1"/>
    <col min="17" max="17" width="11.61328125" customWidth="1"/>
    <col min="18" max="18" width="8.15234375" customWidth="1"/>
    <col min="19" max="19" width="8.84375" customWidth="1"/>
    <col min="20" max="20" width="9.3828125" customWidth="1"/>
    <col min="21" max="21" width="10.15234375" customWidth="1"/>
    <col min="22" max="22" width="10.4609375" customWidth="1"/>
    <col min="23" max="23" width="8.76562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81"/>
      <c r="E2" s="2"/>
      <c r="F2" s="2"/>
      <c r="G2" s="2"/>
      <c r="H2" s="2"/>
      <c r="U2" s="81"/>
      <c r="W2" s="85" t="s">
        <v>275</v>
      </c>
    </row>
    <row r="3" spans="1:23" ht="46.5" customHeight="1">
      <c r="A3" s="179" t="s">
        <v>276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ht="13.5" customHeight="1">
      <c r="A4" s="180" t="s">
        <v>2</v>
      </c>
      <c r="B4" s="181"/>
      <c r="C4" s="181"/>
      <c r="D4" s="181"/>
      <c r="E4" s="181"/>
      <c r="F4" s="181"/>
      <c r="G4" s="181"/>
      <c r="H4" s="181"/>
      <c r="I4" s="5"/>
      <c r="J4" s="5"/>
      <c r="K4" s="5"/>
      <c r="L4" s="5"/>
      <c r="M4" s="5"/>
      <c r="N4" s="5"/>
      <c r="O4" s="5"/>
      <c r="P4" s="5"/>
      <c r="Q4" s="5"/>
      <c r="U4" s="81"/>
      <c r="W4" s="70" t="s">
        <v>3</v>
      </c>
    </row>
    <row r="5" spans="1:23" ht="21.75" customHeight="1">
      <c r="A5" s="168" t="s">
        <v>277</v>
      </c>
      <c r="B5" s="190" t="s">
        <v>184</v>
      </c>
      <c r="C5" s="168" t="s">
        <v>185</v>
      </c>
      <c r="D5" s="168" t="s">
        <v>278</v>
      </c>
      <c r="E5" s="190" t="s">
        <v>186</v>
      </c>
      <c r="F5" s="190" t="s">
        <v>187</v>
      </c>
      <c r="G5" s="190" t="s">
        <v>279</v>
      </c>
      <c r="H5" s="190" t="s">
        <v>280</v>
      </c>
      <c r="I5" s="195" t="s">
        <v>58</v>
      </c>
      <c r="J5" s="186" t="s">
        <v>281</v>
      </c>
      <c r="K5" s="151"/>
      <c r="L5" s="151"/>
      <c r="M5" s="152"/>
      <c r="N5" s="186" t="s">
        <v>192</v>
      </c>
      <c r="O5" s="151"/>
      <c r="P5" s="152"/>
      <c r="Q5" s="190" t="s">
        <v>64</v>
      </c>
      <c r="R5" s="186" t="s">
        <v>65</v>
      </c>
      <c r="S5" s="151"/>
      <c r="T5" s="151"/>
      <c r="U5" s="151"/>
      <c r="V5" s="151"/>
      <c r="W5" s="152"/>
    </row>
    <row r="6" spans="1:23" ht="21.75" customHeight="1">
      <c r="A6" s="174"/>
      <c r="B6" s="175"/>
      <c r="C6" s="174"/>
      <c r="D6" s="174"/>
      <c r="E6" s="194"/>
      <c r="F6" s="194"/>
      <c r="G6" s="194"/>
      <c r="H6" s="194"/>
      <c r="I6" s="175"/>
      <c r="J6" s="192" t="s">
        <v>61</v>
      </c>
      <c r="K6" s="157"/>
      <c r="L6" s="190" t="s">
        <v>62</v>
      </c>
      <c r="M6" s="190" t="s">
        <v>63</v>
      </c>
      <c r="N6" s="190" t="s">
        <v>61</v>
      </c>
      <c r="O6" s="190" t="s">
        <v>62</v>
      </c>
      <c r="P6" s="190" t="s">
        <v>63</v>
      </c>
      <c r="Q6" s="194"/>
      <c r="R6" s="190" t="s">
        <v>60</v>
      </c>
      <c r="S6" s="190" t="s">
        <v>67</v>
      </c>
      <c r="T6" s="190" t="s">
        <v>198</v>
      </c>
      <c r="U6" s="190" t="s">
        <v>69</v>
      </c>
      <c r="V6" s="190" t="s">
        <v>70</v>
      </c>
      <c r="W6" s="190" t="s">
        <v>71</v>
      </c>
    </row>
    <row r="7" spans="1:23" ht="21" customHeight="1">
      <c r="A7" s="175"/>
      <c r="B7" s="175"/>
      <c r="C7" s="175"/>
      <c r="D7" s="175"/>
      <c r="E7" s="175"/>
      <c r="F7" s="175"/>
      <c r="G7" s="175"/>
      <c r="H7" s="175"/>
      <c r="I7" s="175"/>
      <c r="J7" s="193" t="s">
        <v>60</v>
      </c>
      <c r="K7" s="158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1:23" ht="39.75" customHeight="1">
      <c r="A8" s="169"/>
      <c r="B8" s="156"/>
      <c r="C8" s="169"/>
      <c r="D8" s="169"/>
      <c r="E8" s="191"/>
      <c r="F8" s="191"/>
      <c r="G8" s="191"/>
      <c r="H8" s="191"/>
      <c r="I8" s="156"/>
      <c r="J8" s="36" t="s">
        <v>60</v>
      </c>
      <c r="K8" s="36" t="s">
        <v>282</v>
      </c>
      <c r="L8" s="191"/>
      <c r="M8" s="191"/>
      <c r="N8" s="191"/>
      <c r="O8" s="191"/>
      <c r="P8" s="191"/>
      <c r="Q8" s="191"/>
      <c r="R8" s="191"/>
      <c r="S8" s="191"/>
      <c r="T8" s="191"/>
      <c r="U8" s="156"/>
      <c r="V8" s="191"/>
      <c r="W8" s="191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11">
        <v>21</v>
      </c>
      <c r="V9" s="21">
        <v>22</v>
      </c>
      <c r="W9" s="11">
        <v>23</v>
      </c>
    </row>
    <row r="10" spans="1:23" ht="24" customHeight="1">
      <c r="A10" s="15" t="s">
        <v>283</v>
      </c>
      <c r="B10" s="110" t="s">
        <v>284</v>
      </c>
      <c r="C10" s="83" t="s">
        <v>285</v>
      </c>
      <c r="D10" s="84" t="s">
        <v>72</v>
      </c>
      <c r="E10" s="15" t="s">
        <v>104</v>
      </c>
      <c r="F10" s="11" t="s">
        <v>105</v>
      </c>
      <c r="G10" s="15" t="s">
        <v>286</v>
      </c>
      <c r="H10" s="15" t="s">
        <v>287</v>
      </c>
      <c r="I10" s="33">
        <v>25000</v>
      </c>
      <c r="J10" s="33">
        <v>25000</v>
      </c>
      <c r="K10" s="33">
        <v>25000</v>
      </c>
      <c r="L10" s="21"/>
      <c r="M10" s="21"/>
      <c r="N10" s="21"/>
      <c r="O10" s="21"/>
      <c r="P10" s="21"/>
      <c r="Q10" s="21"/>
      <c r="R10" s="21"/>
      <c r="S10" s="21"/>
      <c r="T10" s="21"/>
      <c r="U10" s="11"/>
      <c r="V10" s="21"/>
      <c r="W10" s="11"/>
    </row>
    <row r="11" spans="1:23" ht="22" customHeight="1">
      <c r="A11" s="15" t="s">
        <v>288</v>
      </c>
      <c r="B11" s="110" t="s">
        <v>289</v>
      </c>
      <c r="C11" s="83" t="s">
        <v>290</v>
      </c>
      <c r="D11" s="84" t="s">
        <v>72</v>
      </c>
      <c r="E11" s="15" t="s">
        <v>104</v>
      </c>
      <c r="F11" s="11" t="s">
        <v>105</v>
      </c>
      <c r="G11" s="15" t="s">
        <v>240</v>
      </c>
      <c r="H11" s="15" t="s">
        <v>241</v>
      </c>
      <c r="I11" s="33">
        <v>58109</v>
      </c>
      <c r="J11" s="33">
        <v>58109</v>
      </c>
      <c r="K11" s="33">
        <v>58109</v>
      </c>
      <c r="L11" s="21"/>
      <c r="M11" s="21"/>
      <c r="N11" s="21"/>
      <c r="O11" s="21"/>
      <c r="P11" s="21"/>
      <c r="Q11" s="21"/>
      <c r="R11" s="21"/>
      <c r="S11" s="21"/>
      <c r="T11" s="21"/>
      <c r="U11" s="11"/>
      <c r="V11" s="21"/>
      <c r="W11" s="11"/>
    </row>
    <row r="12" spans="1:23" ht="21.75" customHeight="1">
      <c r="A12" s="15" t="s">
        <v>288</v>
      </c>
      <c r="B12" s="111" t="s">
        <v>291</v>
      </c>
      <c r="C12" s="83" t="s">
        <v>292</v>
      </c>
      <c r="D12" s="84" t="s">
        <v>72</v>
      </c>
      <c r="E12" s="15" t="s">
        <v>104</v>
      </c>
      <c r="F12" s="27" t="s">
        <v>105</v>
      </c>
      <c r="G12" s="15" t="s">
        <v>226</v>
      </c>
      <c r="H12" s="15" t="s">
        <v>227</v>
      </c>
      <c r="I12" s="33">
        <v>3600</v>
      </c>
      <c r="J12" s="33">
        <v>3600</v>
      </c>
      <c r="K12" s="33">
        <v>3600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8.75" customHeight="1">
      <c r="A13" s="170" t="s">
        <v>170</v>
      </c>
      <c r="B13" s="171"/>
      <c r="C13" s="171"/>
      <c r="D13" s="171"/>
      <c r="E13" s="171"/>
      <c r="F13" s="171"/>
      <c r="G13" s="171"/>
      <c r="H13" s="136"/>
      <c r="I13" s="33">
        <v>86709</v>
      </c>
      <c r="J13" s="33">
        <v>86709</v>
      </c>
      <c r="K13" s="33">
        <v>86709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20"/>
  <sheetViews>
    <sheetView showZeros="0" workbookViewId="0">
      <pane ySplit="1" topLeftCell="A2" activePane="bottomLeft" state="frozen"/>
      <selection pane="bottomLeft" activeCell="K11" sqref="K11"/>
    </sheetView>
  </sheetViews>
  <sheetFormatPr defaultColWidth="9.15234375" defaultRowHeight="12" customHeight="1"/>
  <cols>
    <col min="1" max="1" width="19.23046875" customWidth="1"/>
    <col min="2" max="2" width="31.84375" customWidth="1"/>
    <col min="3" max="3" width="13.765625" customWidth="1"/>
    <col min="4" max="4" width="14.84375" customWidth="1"/>
    <col min="5" max="5" width="17.3828125" customWidth="1"/>
    <col min="6" max="6" width="11.3046875" customWidth="1"/>
    <col min="7" max="7" width="15" customWidth="1"/>
    <col min="8" max="8" width="13.765625" customWidth="1"/>
    <col min="9" max="9" width="13.3828125" customWidth="1"/>
    <col min="10" max="10" width="71.76562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293</v>
      </c>
    </row>
    <row r="3" spans="1:10" ht="39.75" customHeight="1">
      <c r="A3" s="196" t="s">
        <v>294</v>
      </c>
      <c r="B3" s="179"/>
      <c r="C3" s="179"/>
      <c r="D3" s="179"/>
      <c r="E3" s="179"/>
      <c r="F3" s="178"/>
      <c r="G3" s="179"/>
      <c r="H3" s="178"/>
      <c r="I3" s="178"/>
      <c r="J3" s="179"/>
    </row>
    <row r="4" spans="1:10" ht="17.25" customHeight="1">
      <c r="A4" s="180" t="s">
        <v>2</v>
      </c>
      <c r="B4" s="113"/>
      <c r="C4" s="113"/>
      <c r="D4" s="113"/>
      <c r="E4" s="113"/>
      <c r="F4" s="113"/>
      <c r="G4" s="113"/>
      <c r="H4" s="113"/>
    </row>
    <row r="5" spans="1:10" ht="44.25" customHeight="1">
      <c r="A5" s="36" t="s">
        <v>185</v>
      </c>
      <c r="B5" s="36" t="s">
        <v>295</v>
      </c>
      <c r="C5" s="36" t="s">
        <v>296</v>
      </c>
      <c r="D5" s="36" t="s">
        <v>297</v>
      </c>
      <c r="E5" s="36" t="s">
        <v>298</v>
      </c>
      <c r="F5" s="37" t="s">
        <v>299</v>
      </c>
      <c r="G5" s="36" t="s">
        <v>300</v>
      </c>
      <c r="H5" s="37" t="s">
        <v>301</v>
      </c>
      <c r="I5" s="37" t="s">
        <v>302</v>
      </c>
      <c r="J5" s="36" t="s">
        <v>303</v>
      </c>
    </row>
    <row r="6" spans="1:10" ht="18.75" customHeight="1">
      <c r="A6" s="79">
        <v>1</v>
      </c>
      <c r="B6" s="79">
        <v>2</v>
      </c>
      <c r="C6" s="79">
        <v>3</v>
      </c>
      <c r="D6" s="79">
        <v>4</v>
      </c>
      <c r="E6" s="79">
        <v>5</v>
      </c>
      <c r="F6" s="21">
        <v>6</v>
      </c>
      <c r="G6" s="79">
        <v>7</v>
      </c>
      <c r="H6" s="21">
        <v>8</v>
      </c>
      <c r="I6" s="21">
        <v>9</v>
      </c>
      <c r="J6" s="79">
        <v>10</v>
      </c>
    </row>
    <row r="7" spans="1:10" s="76" customFormat="1" ht="40" customHeight="1">
      <c r="A7" s="197" t="s">
        <v>292</v>
      </c>
      <c r="B7" s="197" t="s">
        <v>304</v>
      </c>
      <c r="C7" s="80" t="s">
        <v>305</v>
      </c>
      <c r="D7" s="80" t="s">
        <v>306</v>
      </c>
      <c r="E7" s="80" t="s">
        <v>307</v>
      </c>
      <c r="F7" s="80" t="s">
        <v>308</v>
      </c>
      <c r="G7" s="80" t="s">
        <v>309</v>
      </c>
      <c r="H7" s="80" t="s">
        <v>310</v>
      </c>
      <c r="I7" s="80" t="s">
        <v>311</v>
      </c>
      <c r="J7" s="80" t="s">
        <v>312</v>
      </c>
    </row>
    <row r="8" spans="1:10" s="76" customFormat="1" ht="40" customHeight="1">
      <c r="A8" s="197" t="s">
        <v>292</v>
      </c>
      <c r="B8" s="197" t="s">
        <v>304</v>
      </c>
      <c r="C8" s="80" t="s">
        <v>305</v>
      </c>
      <c r="D8" s="80" t="s">
        <v>306</v>
      </c>
      <c r="E8" s="80" t="s">
        <v>313</v>
      </c>
      <c r="F8" s="80" t="s">
        <v>314</v>
      </c>
      <c r="G8" s="80" t="s">
        <v>315</v>
      </c>
      <c r="H8" s="80" t="s">
        <v>316</v>
      </c>
      <c r="I8" s="80" t="s">
        <v>311</v>
      </c>
      <c r="J8" s="80" t="s">
        <v>317</v>
      </c>
    </row>
    <row r="9" spans="1:10" s="76" customFormat="1" ht="40" customHeight="1">
      <c r="A9" s="197" t="s">
        <v>292</v>
      </c>
      <c r="B9" s="197" t="s">
        <v>304</v>
      </c>
      <c r="C9" s="80" t="s">
        <v>305</v>
      </c>
      <c r="D9" s="80" t="s">
        <v>306</v>
      </c>
      <c r="E9" s="80" t="s">
        <v>318</v>
      </c>
      <c r="F9" s="80" t="s">
        <v>308</v>
      </c>
      <c r="G9" s="80" t="s">
        <v>315</v>
      </c>
      <c r="H9" s="80" t="s">
        <v>319</v>
      </c>
      <c r="I9" s="80" t="s">
        <v>311</v>
      </c>
      <c r="J9" s="80" t="s">
        <v>320</v>
      </c>
    </row>
    <row r="10" spans="1:10" s="77" customFormat="1" ht="40" customHeight="1">
      <c r="A10" s="197" t="s">
        <v>292</v>
      </c>
      <c r="B10" s="197" t="s">
        <v>304</v>
      </c>
      <c r="C10" s="80" t="s">
        <v>321</v>
      </c>
      <c r="D10" s="80" t="s">
        <v>322</v>
      </c>
      <c r="E10" s="80" t="s">
        <v>323</v>
      </c>
      <c r="F10" s="80" t="s">
        <v>308</v>
      </c>
      <c r="G10" s="80" t="s">
        <v>324</v>
      </c>
      <c r="H10" s="80"/>
      <c r="I10" s="80" t="s">
        <v>325</v>
      </c>
      <c r="J10" s="80" t="s">
        <v>326</v>
      </c>
    </row>
    <row r="11" spans="1:10" s="77" customFormat="1" ht="45" customHeight="1">
      <c r="A11" s="197" t="s">
        <v>292</v>
      </c>
      <c r="B11" s="197" t="s">
        <v>304</v>
      </c>
      <c r="C11" s="80" t="s">
        <v>321</v>
      </c>
      <c r="D11" s="80" t="s">
        <v>322</v>
      </c>
      <c r="E11" s="80" t="s">
        <v>327</v>
      </c>
      <c r="F11" s="80" t="s">
        <v>308</v>
      </c>
      <c r="G11" s="80" t="s">
        <v>328</v>
      </c>
      <c r="H11" s="80"/>
      <c r="I11" s="80" t="s">
        <v>325</v>
      </c>
      <c r="J11" s="80" t="s">
        <v>329</v>
      </c>
    </row>
    <row r="12" spans="1:10" s="77" customFormat="1" ht="40" customHeight="1">
      <c r="A12" s="197" t="s">
        <v>292</v>
      </c>
      <c r="B12" s="197" t="s">
        <v>304</v>
      </c>
      <c r="C12" s="80" t="s">
        <v>330</v>
      </c>
      <c r="D12" s="80" t="s">
        <v>331</v>
      </c>
      <c r="E12" s="80" t="s">
        <v>332</v>
      </c>
      <c r="F12" s="80" t="s">
        <v>314</v>
      </c>
      <c r="G12" s="80" t="s">
        <v>333</v>
      </c>
      <c r="H12" s="80" t="s">
        <v>334</v>
      </c>
      <c r="I12" s="80" t="s">
        <v>311</v>
      </c>
      <c r="J12" s="80" t="s">
        <v>335</v>
      </c>
    </row>
    <row r="13" spans="1:10" s="77" customFormat="1" ht="40" customHeight="1">
      <c r="A13" s="197" t="s">
        <v>292</v>
      </c>
      <c r="B13" s="197" t="s">
        <v>304</v>
      </c>
      <c r="C13" s="80" t="s">
        <v>330</v>
      </c>
      <c r="D13" s="80" t="s">
        <v>331</v>
      </c>
      <c r="E13" s="80" t="s">
        <v>336</v>
      </c>
      <c r="F13" s="80" t="s">
        <v>314</v>
      </c>
      <c r="G13" s="80" t="s">
        <v>333</v>
      </c>
      <c r="H13" s="80" t="s">
        <v>334</v>
      </c>
      <c r="I13" s="80" t="s">
        <v>311</v>
      </c>
      <c r="J13" s="80" t="s">
        <v>337</v>
      </c>
    </row>
    <row r="14" spans="1:10" s="76" customFormat="1" ht="40" customHeight="1">
      <c r="A14" s="197" t="s">
        <v>290</v>
      </c>
      <c r="B14" s="197" t="s">
        <v>338</v>
      </c>
      <c r="C14" s="80" t="s">
        <v>305</v>
      </c>
      <c r="D14" s="80" t="s">
        <v>339</v>
      </c>
      <c r="E14" s="80" t="s">
        <v>340</v>
      </c>
      <c r="F14" s="80" t="s">
        <v>308</v>
      </c>
      <c r="G14" s="80" t="s">
        <v>341</v>
      </c>
      <c r="H14" s="80" t="s">
        <v>334</v>
      </c>
      <c r="I14" s="80" t="s">
        <v>311</v>
      </c>
      <c r="J14" s="80" t="s">
        <v>340</v>
      </c>
    </row>
    <row r="15" spans="1:10" s="76" customFormat="1" ht="40" customHeight="1">
      <c r="A15" s="197" t="s">
        <v>290</v>
      </c>
      <c r="B15" s="197" t="s">
        <v>338</v>
      </c>
      <c r="C15" s="80" t="s">
        <v>321</v>
      </c>
      <c r="D15" s="80" t="s">
        <v>342</v>
      </c>
      <c r="E15" s="80" t="s">
        <v>343</v>
      </c>
      <c r="F15" s="80" t="s">
        <v>308</v>
      </c>
      <c r="G15" s="80" t="s">
        <v>90</v>
      </c>
      <c r="H15" s="80" t="s">
        <v>344</v>
      </c>
      <c r="I15" s="80" t="s">
        <v>311</v>
      </c>
      <c r="J15" s="80" t="s">
        <v>343</v>
      </c>
    </row>
    <row r="16" spans="1:10" s="76" customFormat="1" ht="40" customHeight="1">
      <c r="A16" s="197" t="s">
        <v>290</v>
      </c>
      <c r="B16" s="197" t="s">
        <v>338</v>
      </c>
      <c r="C16" s="80" t="s">
        <v>330</v>
      </c>
      <c r="D16" s="80" t="s">
        <v>331</v>
      </c>
      <c r="E16" s="80" t="s">
        <v>345</v>
      </c>
      <c r="F16" s="80" t="s">
        <v>314</v>
      </c>
      <c r="G16" s="80" t="s">
        <v>346</v>
      </c>
      <c r="H16" s="80" t="s">
        <v>334</v>
      </c>
      <c r="I16" s="80" t="s">
        <v>311</v>
      </c>
      <c r="J16" s="80" t="s">
        <v>345</v>
      </c>
    </row>
    <row r="17" spans="1:10" s="76" customFormat="1" ht="40" customHeight="1">
      <c r="A17" s="197" t="s">
        <v>285</v>
      </c>
      <c r="B17" s="197" t="s">
        <v>347</v>
      </c>
      <c r="C17" s="80" t="s">
        <v>305</v>
      </c>
      <c r="D17" s="80" t="s">
        <v>339</v>
      </c>
      <c r="E17" s="80" t="s">
        <v>348</v>
      </c>
      <c r="F17" s="80" t="s">
        <v>308</v>
      </c>
      <c r="G17" s="80" t="s">
        <v>349</v>
      </c>
      <c r="H17" s="80" t="s">
        <v>350</v>
      </c>
      <c r="I17" s="80" t="s">
        <v>311</v>
      </c>
      <c r="J17" s="80" t="s">
        <v>348</v>
      </c>
    </row>
    <row r="18" spans="1:10" s="76" customFormat="1" ht="40" customHeight="1">
      <c r="A18" s="197" t="s">
        <v>285</v>
      </c>
      <c r="B18" s="197" t="s">
        <v>347</v>
      </c>
      <c r="C18" s="80" t="s">
        <v>321</v>
      </c>
      <c r="D18" s="80" t="s">
        <v>322</v>
      </c>
      <c r="E18" s="80" t="s">
        <v>351</v>
      </c>
      <c r="F18" s="80" t="s">
        <v>308</v>
      </c>
      <c r="G18" s="80" t="s">
        <v>341</v>
      </c>
      <c r="H18" s="80" t="s">
        <v>334</v>
      </c>
      <c r="I18" s="80" t="s">
        <v>311</v>
      </c>
      <c r="J18" s="80" t="s">
        <v>351</v>
      </c>
    </row>
    <row r="19" spans="1:10" s="76" customFormat="1" ht="40" customHeight="1">
      <c r="A19" s="197" t="s">
        <v>285</v>
      </c>
      <c r="B19" s="197" t="s">
        <v>347</v>
      </c>
      <c r="C19" s="80" t="s">
        <v>330</v>
      </c>
      <c r="D19" s="80" t="s">
        <v>331</v>
      </c>
      <c r="E19" s="80" t="s">
        <v>331</v>
      </c>
      <c r="F19" s="80" t="s">
        <v>314</v>
      </c>
      <c r="G19" s="80" t="s">
        <v>333</v>
      </c>
      <c r="H19" s="80" t="s">
        <v>334</v>
      </c>
      <c r="I19" s="80" t="s">
        <v>311</v>
      </c>
      <c r="J19" s="80" t="s">
        <v>331</v>
      </c>
    </row>
    <row r="20" spans="1:10" s="78" customFormat="1" ht="25" customHeight="1"/>
  </sheetData>
  <mergeCells count="8">
    <mergeCell ref="A3:J3"/>
    <mergeCell ref="A4:H4"/>
    <mergeCell ref="A7:A13"/>
    <mergeCell ref="A14:A16"/>
    <mergeCell ref="A17:A19"/>
    <mergeCell ref="B7:B13"/>
    <mergeCell ref="B14:B16"/>
    <mergeCell ref="B17:B19"/>
  </mergeCells>
  <phoneticPr fontId="20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E16" sqref="E16"/>
    </sheetView>
  </sheetViews>
  <sheetFormatPr defaultColWidth="9.15234375" defaultRowHeight="14.25" customHeight="1"/>
  <cols>
    <col min="1" max="1" width="32.15234375" customWidth="1"/>
    <col min="2" max="2" width="20.69140625" customWidth="1"/>
    <col min="3" max="3" width="32.15234375" customWidth="1"/>
    <col min="4" max="4" width="27.69140625" customWidth="1"/>
    <col min="5" max="6" width="36.691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71">
        <v>1</v>
      </c>
      <c r="B2" s="72">
        <v>0</v>
      </c>
      <c r="C2" s="71">
        <v>1</v>
      </c>
      <c r="D2" s="73"/>
      <c r="E2" s="73"/>
      <c r="F2" s="70" t="s">
        <v>352</v>
      </c>
    </row>
    <row r="3" spans="1:6" ht="42" customHeight="1">
      <c r="A3" s="198" t="s">
        <v>353</v>
      </c>
      <c r="B3" s="198" t="s">
        <v>354</v>
      </c>
      <c r="C3" s="199"/>
      <c r="D3" s="147"/>
      <c r="E3" s="147"/>
      <c r="F3" s="147"/>
    </row>
    <row r="4" spans="1:6" ht="13.5" customHeight="1">
      <c r="A4" s="180" t="s">
        <v>2</v>
      </c>
      <c r="B4" s="180" t="s">
        <v>355</v>
      </c>
      <c r="C4" s="200"/>
      <c r="D4" s="73"/>
      <c r="E4" s="73"/>
      <c r="F4" s="70" t="s">
        <v>3</v>
      </c>
    </row>
    <row r="5" spans="1:6" ht="19.5" customHeight="1">
      <c r="A5" s="155" t="s">
        <v>183</v>
      </c>
      <c r="B5" s="202" t="s">
        <v>75</v>
      </c>
      <c r="C5" s="155" t="s">
        <v>76</v>
      </c>
      <c r="D5" s="186" t="s">
        <v>356</v>
      </c>
      <c r="E5" s="151"/>
      <c r="F5" s="152"/>
    </row>
    <row r="6" spans="1:6" ht="18.75" customHeight="1">
      <c r="A6" s="177"/>
      <c r="B6" s="203"/>
      <c r="C6" s="177"/>
      <c r="D6" s="9" t="s">
        <v>58</v>
      </c>
      <c r="E6" s="8" t="s">
        <v>78</v>
      </c>
      <c r="F6" s="9" t="s">
        <v>79</v>
      </c>
    </row>
    <row r="7" spans="1:6" ht="18.75" customHeight="1">
      <c r="A7" s="37">
        <v>1</v>
      </c>
      <c r="B7" s="74" t="s">
        <v>86</v>
      </c>
      <c r="C7" s="37">
        <v>3</v>
      </c>
      <c r="D7" s="75">
        <v>4</v>
      </c>
      <c r="E7" s="75">
        <v>5</v>
      </c>
      <c r="F7" s="75">
        <v>6</v>
      </c>
    </row>
    <row r="8" spans="1:6" ht="21" customHeight="1">
      <c r="A8" s="15"/>
      <c r="B8" s="15"/>
      <c r="C8" s="15"/>
      <c r="D8" s="46"/>
      <c r="E8" s="46"/>
      <c r="F8" s="46"/>
    </row>
    <row r="9" spans="1:6" ht="21" customHeight="1">
      <c r="A9" s="15"/>
      <c r="B9" s="15"/>
      <c r="C9" s="15"/>
      <c r="D9" s="46"/>
      <c r="E9" s="46"/>
      <c r="F9" s="46"/>
    </row>
    <row r="10" spans="1:6" ht="18.75" customHeight="1">
      <c r="A10" s="133" t="s">
        <v>170</v>
      </c>
      <c r="B10" s="133" t="s">
        <v>170</v>
      </c>
      <c r="C10" s="201" t="s">
        <v>170</v>
      </c>
      <c r="D10" s="46"/>
      <c r="E10" s="46"/>
      <c r="F10" s="46"/>
    </row>
    <row r="11" spans="1:6" s="20" customFormat="1" ht="14.25" customHeight="1">
      <c r="A11" s="20" t="s">
        <v>357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0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K17" sqref="K17"/>
    </sheetView>
  </sheetViews>
  <sheetFormatPr defaultColWidth="9.15234375" defaultRowHeight="14.25" customHeight="1"/>
  <cols>
    <col min="1" max="1" width="17.4609375" customWidth="1"/>
    <col min="2" max="2" width="16.84375" customWidth="1"/>
    <col min="3" max="3" width="10.3828125" customWidth="1"/>
    <col min="4" max="4" width="12" customWidth="1"/>
    <col min="5" max="5" width="13" customWidth="1"/>
    <col min="6" max="6" width="6.3828125" customWidth="1"/>
    <col min="7" max="7" width="8" customWidth="1"/>
    <col min="8" max="8" width="11.84375" customWidth="1"/>
    <col min="9" max="9" width="11" customWidth="1"/>
    <col min="10" max="10" width="12.15234375" customWidth="1"/>
    <col min="11" max="11" width="12" customWidth="1"/>
    <col min="12" max="12" width="11" customWidth="1"/>
    <col min="13" max="13" width="11.61328125" customWidth="1"/>
    <col min="14" max="14" width="9.15234375" customWidth="1"/>
    <col min="15" max="15" width="8.765625" customWidth="1"/>
    <col min="16" max="16" width="11.3828125" customWidth="1"/>
    <col min="17" max="17" width="9.3828125" customWidth="1"/>
    <col min="18" max="18" width="10.15234375" customWidth="1"/>
    <col min="19" max="19" width="8.6132812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8"/>
      <c r="C2" s="48"/>
      <c r="R2" s="3"/>
      <c r="S2" s="3" t="s">
        <v>358</v>
      </c>
    </row>
    <row r="3" spans="1:19" ht="41.25" customHeight="1">
      <c r="A3" s="214" t="s">
        <v>359</v>
      </c>
      <c r="B3" s="178"/>
      <c r="C3" s="178"/>
      <c r="D3" s="179"/>
      <c r="E3" s="179"/>
      <c r="F3" s="179"/>
      <c r="G3" s="179"/>
      <c r="H3" s="179"/>
      <c r="I3" s="179"/>
      <c r="J3" s="179"/>
      <c r="K3" s="179"/>
      <c r="L3" s="179"/>
      <c r="M3" s="178"/>
      <c r="N3" s="179"/>
      <c r="O3" s="179"/>
      <c r="P3" s="178"/>
      <c r="Q3" s="179"/>
      <c r="R3" s="178"/>
      <c r="S3" s="178"/>
    </row>
    <row r="4" spans="1:19" ht="18.75" customHeight="1">
      <c r="A4" s="162" t="s">
        <v>2</v>
      </c>
      <c r="B4" s="215"/>
      <c r="C4" s="215"/>
      <c r="D4" s="216"/>
      <c r="E4" s="216"/>
      <c r="F4" s="216"/>
      <c r="G4" s="216"/>
      <c r="H4" s="216"/>
      <c r="I4" s="5"/>
      <c r="J4" s="5"/>
      <c r="K4" s="5"/>
      <c r="L4" s="5"/>
      <c r="R4" s="6"/>
      <c r="S4" s="70" t="s">
        <v>3</v>
      </c>
    </row>
    <row r="5" spans="1:19" ht="15.75" customHeight="1">
      <c r="A5" s="190" t="s">
        <v>182</v>
      </c>
      <c r="B5" s="206" t="s">
        <v>183</v>
      </c>
      <c r="C5" s="206" t="s">
        <v>360</v>
      </c>
      <c r="D5" s="209" t="s">
        <v>361</v>
      </c>
      <c r="E5" s="209" t="s">
        <v>362</v>
      </c>
      <c r="F5" s="209" t="s">
        <v>363</v>
      </c>
      <c r="G5" s="209" t="s">
        <v>364</v>
      </c>
      <c r="H5" s="209" t="s">
        <v>365</v>
      </c>
      <c r="I5" s="217" t="s">
        <v>190</v>
      </c>
      <c r="J5" s="217"/>
      <c r="K5" s="217"/>
      <c r="L5" s="217"/>
      <c r="M5" s="184"/>
      <c r="N5" s="217"/>
      <c r="O5" s="217"/>
      <c r="P5" s="183"/>
      <c r="Q5" s="217"/>
      <c r="R5" s="184"/>
      <c r="S5" s="185"/>
    </row>
    <row r="6" spans="1:19" ht="17.25" customHeight="1">
      <c r="A6" s="194"/>
      <c r="B6" s="207"/>
      <c r="C6" s="207"/>
      <c r="D6" s="210"/>
      <c r="E6" s="210"/>
      <c r="F6" s="210"/>
      <c r="G6" s="210"/>
      <c r="H6" s="210"/>
      <c r="I6" s="210" t="s">
        <v>58</v>
      </c>
      <c r="J6" s="210" t="s">
        <v>61</v>
      </c>
      <c r="K6" s="210" t="s">
        <v>366</v>
      </c>
      <c r="L6" s="210" t="s">
        <v>367</v>
      </c>
      <c r="M6" s="212" t="s">
        <v>368</v>
      </c>
      <c r="N6" s="218" t="s">
        <v>369</v>
      </c>
      <c r="O6" s="218"/>
      <c r="P6" s="219"/>
      <c r="Q6" s="218"/>
      <c r="R6" s="220"/>
      <c r="S6" s="208"/>
    </row>
    <row r="7" spans="1:19" ht="54" customHeight="1">
      <c r="A7" s="191"/>
      <c r="B7" s="208"/>
      <c r="C7" s="208"/>
      <c r="D7" s="211"/>
      <c r="E7" s="211"/>
      <c r="F7" s="211"/>
      <c r="G7" s="211"/>
      <c r="H7" s="211"/>
      <c r="I7" s="211"/>
      <c r="J7" s="211" t="s">
        <v>60</v>
      </c>
      <c r="K7" s="211"/>
      <c r="L7" s="211"/>
      <c r="M7" s="213"/>
      <c r="N7" s="51" t="s">
        <v>60</v>
      </c>
      <c r="O7" s="51" t="s">
        <v>67</v>
      </c>
      <c r="P7" s="56" t="s">
        <v>68</v>
      </c>
      <c r="Q7" s="51" t="s">
        <v>69</v>
      </c>
      <c r="R7" s="56" t="s">
        <v>70</v>
      </c>
      <c r="S7" s="50" t="s">
        <v>71</v>
      </c>
    </row>
    <row r="8" spans="1:19" ht="18" customHeight="1">
      <c r="A8" s="59">
        <v>1</v>
      </c>
      <c r="B8" s="59" t="s">
        <v>86</v>
      </c>
      <c r="C8" s="60">
        <v>3</v>
      </c>
      <c r="D8" s="60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spans="1:19" s="58" customFormat="1" ht="18" customHeight="1">
      <c r="A9" s="61" t="s">
        <v>200</v>
      </c>
      <c r="B9" s="62" t="s">
        <v>72</v>
      </c>
      <c r="C9" s="63" t="s">
        <v>370</v>
      </c>
      <c r="D9" s="64" t="s">
        <v>225</v>
      </c>
      <c r="E9" s="64" t="s">
        <v>371</v>
      </c>
      <c r="F9" s="62" t="s">
        <v>372</v>
      </c>
      <c r="G9" s="62">
        <v>1</v>
      </c>
      <c r="H9" s="65">
        <v>5000</v>
      </c>
      <c r="I9" s="65">
        <v>5000</v>
      </c>
      <c r="J9" s="65">
        <v>5000</v>
      </c>
      <c r="K9" s="66"/>
      <c r="L9" s="66"/>
      <c r="M9" s="66"/>
      <c r="N9" s="66"/>
      <c r="O9" s="66"/>
      <c r="P9" s="66"/>
      <c r="Q9" s="66"/>
      <c r="R9" s="66"/>
      <c r="S9" s="66"/>
    </row>
    <row r="10" spans="1:19" s="58" customFormat="1" ht="21" customHeight="1">
      <c r="A10" s="66" t="s">
        <v>200</v>
      </c>
      <c r="B10" s="66" t="s">
        <v>72</v>
      </c>
      <c r="C10" s="67" t="s">
        <v>370</v>
      </c>
      <c r="D10" s="64" t="s">
        <v>228</v>
      </c>
      <c r="E10" s="64" t="s">
        <v>373</v>
      </c>
      <c r="F10" s="68" t="s">
        <v>372</v>
      </c>
      <c r="G10" s="69">
        <v>1</v>
      </c>
      <c r="H10" s="46">
        <v>129800</v>
      </c>
      <c r="I10" s="46">
        <v>129800</v>
      </c>
      <c r="J10" s="46">
        <v>129800</v>
      </c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21" customHeight="1">
      <c r="A11" s="221" t="s">
        <v>170</v>
      </c>
      <c r="B11" s="222"/>
      <c r="C11" s="222"/>
      <c r="D11" s="223"/>
      <c r="E11" s="223"/>
      <c r="F11" s="223"/>
      <c r="G11" s="224"/>
      <c r="H11" s="46">
        <v>134800</v>
      </c>
      <c r="I11" s="46">
        <v>134800</v>
      </c>
      <c r="J11" s="46">
        <v>134800</v>
      </c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21" customHeight="1">
      <c r="A12" s="162" t="s">
        <v>374</v>
      </c>
      <c r="B12" s="180"/>
      <c r="C12" s="180"/>
      <c r="D12" s="162"/>
      <c r="E12" s="162"/>
      <c r="F12" s="162"/>
      <c r="G12" s="204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20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D18" sqref="D18"/>
    </sheetView>
  </sheetViews>
  <sheetFormatPr defaultColWidth="9.15234375" defaultRowHeight="14.25" customHeight="1"/>
  <cols>
    <col min="1" max="1" width="15" customWidth="1"/>
    <col min="2" max="2" width="13.3828125" customWidth="1"/>
    <col min="3" max="3" width="12.765625" customWidth="1"/>
    <col min="4" max="4" width="16.61328125" customWidth="1"/>
    <col min="5" max="5" width="25.23046875" customWidth="1"/>
    <col min="6" max="6" width="17.84375" customWidth="1"/>
    <col min="7" max="7" width="13.15234375" customWidth="1"/>
    <col min="8" max="8" width="13.765625" customWidth="1"/>
    <col min="9" max="9" width="13" customWidth="1"/>
    <col min="10" max="10" width="9.61328125" customWidth="1"/>
    <col min="11" max="11" width="11.84375" customWidth="1"/>
    <col min="12" max="12" width="11" customWidth="1"/>
    <col min="13" max="13" width="11.61328125" customWidth="1"/>
    <col min="14" max="14" width="10.15234375" customWidth="1"/>
    <col min="15" max="15" width="6" customWidth="1"/>
    <col min="16" max="16" width="5.84375" customWidth="1"/>
    <col min="17" max="17" width="15.765625" customWidth="1"/>
    <col min="18" max="18" width="8.61328125" customWidth="1"/>
    <col min="19" max="19" width="11.23046875" customWidth="1"/>
    <col min="20" max="20" width="9.2304687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7"/>
      <c r="B2" s="48"/>
      <c r="C2" s="48"/>
      <c r="D2" s="48"/>
      <c r="E2" s="48"/>
      <c r="F2" s="48"/>
      <c r="G2" s="48"/>
      <c r="H2" s="47"/>
      <c r="I2" s="47"/>
      <c r="J2" s="47"/>
      <c r="K2" s="47"/>
      <c r="L2" s="47"/>
      <c r="M2" s="47"/>
      <c r="N2" s="55"/>
      <c r="O2" s="47"/>
      <c r="P2" s="47"/>
      <c r="Q2" s="48"/>
      <c r="R2" s="47"/>
      <c r="S2" s="35"/>
      <c r="T2" s="35" t="s">
        <v>375</v>
      </c>
    </row>
    <row r="3" spans="1:20" ht="41.25" customHeight="1">
      <c r="A3" s="214" t="s">
        <v>376</v>
      </c>
      <c r="B3" s="178"/>
      <c r="C3" s="178"/>
      <c r="D3" s="178"/>
      <c r="E3" s="178"/>
      <c r="F3" s="178"/>
      <c r="G3" s="178"/>
      <c r="H3" s="225"/>
      <c r="I3" s="225"/>
      <c r="J3" s="225"/>
      <c r="K3" s="225"/>
      <c r="L3" s="225"/>
      <c r="M3" s="225"/>
      <c r="N3" s="226"/>
      <c r="O3" s="225"/>
      <c r="P3" s="225"/>
      <c r="Q3" s="178"/>
      <c r="R3" s="225"/>
      <c r="S3" s="226"/>
      <c r="T3" s="178"/>
    </row>
    <row r="4" spans="1:20" ht="22.5" customHeight="1">
      <c r="A4" s="227" t="s">
        <v>2</v>
      </c>
      <c r="B4" s="215"/>
      <c r="C4" s="215"/>
      <c r="D4" s="215"/>
      <c r="E4" s="215"/>
      <c r="F4" s="215"/>
      <c r="G4" s="215"/>
      <c r="H4" s="228"/>
      <c r="I4" s="228"/>
      <c r="J4" s="41"/>
      <c r="K4" s="41"/>
      <c r="L4" s="41"/>
      <c r="M4" s="41"/>
      <c r="N4" s="55"/>
      <c r="O4" s="47"/>
      <c r="P4" s="47"/>
      <c r="Q4" s="48"/>
      <c r="R4" s="47"/>
      <c r="S4" s="57"/>
      <c r="T4" s="35" t="s">
        <v>3</v>
      </c>
    </row>
    <row r="5" spans="1:20" ht="24" customHeight="1">
      <c r="A5" s="190" t="s">
        <v>182</v>
      </c>
      <c r="B5" s="206" t="s">
        <v>183</v>
      </c>
      <c r="C5" s="206" t="s">
        <v>360</v>
      </c>
      <c r="D5" s="206" t="s">
        <v>377</v>
      </c>
      <c r="E5" s="206" t="s">
        <v>378</v>
      </c>
      <c r="F5" s="206" t="s">
        <v>379</v>
      </c>
      <c r="G5" s="206" t="s">
        <v>380</v>
      </c>
      <c r="H5" s="209" t="s">
        <v>381</v>
      </c>
      <c r="I5" s="209" t="s">
        <v>382</v>
      </c>
      <c r="J5" s="217" t="s">
        <v>190</v>
      </c>
      <c r="K5" s="217"/>
      <c r="L5" s="217"/>
      <c r="M5" s="217"/>
      <c r="N5" s="184"/>
      <c r="O5" s="217"/>
      <c r="P5" s="217"/>
      <c r="Q5" s="183"/>
      <c r="R5" s="217"/>
      <c r="S5" s="184"/>
      <c r="T5" s="185"/>
    </row>
    <row r="6" spans="1:20" ht="24" customHeight="1">
      <c r="A6" s="194"/>
      <c r="B6" s="207"/>
      <c r="C6" s="207"/>
      <c r="D6" s="207"/>
      <c r="E6" s="207"/>
      <c r="F6" s="207"/>
      <c r="G6" s="207"/>
      <c r="H6" s="210"/>
      <c r="I6" s="210"/>
      <c r="J6" s="210" t="s">
        <v>58</v>
      </c>
      <c r="K6" s="210" t="s">
        <v>61</v>
      </c>
      <c r="L6" s="210" t="s">
        <v>366</v>
      </c>
      <c r="M6" s="210" t="s">
        <v>367</v>
      </c>
      <c r="N6" s="212" t="s">
        <v>368</v>
      </c>
      <c r="O6" s="218" t="s">
        <v>369</v>
      </c>
      <c r="P6" s="218"/>
      <c r="Q6" s="219"/>
      <c r="R6" s="218"/>
      <c r="S6" s="220"/>
      <c r="T6" s="208"/>
    </row>
    <row r="7" spans="1:20" ht="54" customHeight="1">
      <c r="A7" s="191"/>
      <c r="B7" s="208"/>
      <c r="C7" s="208"/>
      <c r="D7" s="208"/>
      <c r="E7" s="208"/>
      <c r="F7" s="208"/>
      <c r="G7" s="208"/>
      <c r="H7" s="211"/>
      <c r="I7" s="211"/>
      <c r="J7" s="211"/>
      <c r="K7" s="211" t="s">
        <v>60</v>
      </c>
      <c r="L7" s="211"/>
      <c r="M7" s="211"/>
      <c r="N7" s="213"/>
      <c r="O7" s="51" t="s">
        <v>60</v>
      </c>
      <c r="P7" s="51" t="s">
        <v>67</v>
      </c>
      <c r="Q7" s="50" t="s">
        <v>68</v>
      </c>
      <c r="R7" s="51" t="s">
        <v>69</v>
      </c>
      <c r="S7" s="56" t="s">
        <v>70</v>
      </c>
      <c r="T7" s="50" t="s">
        <v>71</v>
      </c>
    </row>
    <row r="8" spans="1:20" ht="17.25" customHeight="1">
      <c r="A8" s="10">
        <v>1</v>
      </c>
      <c r="B8" s="50">
        <v>2</v>
      </c>
      <c r="C8" s="10">
        <v>3</v>
      </c>
      <c r="D8" s="10">
        <v>4</v>
      </c>
      <c r="E8" s="50">
        <v>5</v>
      </c>
      <c r="F8" s="10">
        <v>6</v>
      </c>
      <c r="G8" s="10">
        <v>7</v>
      </c>
      <c r="H8" s="50">
        <v>8</v>
      </c>
      <c r="I8" s="10">
        <v>9</v>
      </c>
      <c r="J8" s="10">
        <v>10</v>
      </c>
      <c r="K8" s="50">
        <v>11</v>
      </c>
      <c r="L8" s="10">
        <v>12</v>
      </c>
      <c r="M8" s="10">
        <v>13</v>
      </c>
      <c r="N8" s="50">
        <v>14</v>
      </c>
      <c r="O8" s="10">
        <v>15</v>
      </c>
      <c r="P8" s="10">
        <v>16</v>
      </c>
      <c r="Q8" s="50">
        <v>17</v>
      </c>
      <c r="R8" s="10">
        <v>18</v>
      </c>
      <c r="S8" s="10">
        <v>19</v>
      </c>
      <c r="T8" s="10">
        <v>20</v>
      </c>
    </row>
    <row r="9" spans="1:20" ht="21" customHeight="1">
      <c r="A9" s="52"/>
      <c r="B9" s="53"/>
      <c r="C9" s="53"/>
      <c r="D9" s="53"/>
      <c r="E9" s="53"/>
      <c r="F9" s="53"/>
      <c r="G9" s="53"/>
      <c r="H9" s="54"/>
      <c r="I9" s="5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1" customHeight="1">
      <c r="A10" s="221" t="s">
        <v>170</v>
      </c>
      <c r="B10" s="222"/>
      <c r="C10" s="222"/>
      <c r="D10" s="222"/>
      <c r="E10" s="222"/>
      <c r="F10" s="222"/>
      <c r="G10" s="222"/>
      <c r="H10" s="223"/>
      <c r="I10" s="229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14.25" customHeight="1">
      <c r="A11" s="20" t="s">
        <v>383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20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A21" sqref="A21"/>
    </sheetView>
  </sheetViews>
  <sheetFormatPr defaultColWidth="9.15234375" defaultRowHeight="14.25" customHeight="1"/>
  <cols>
    <col min="1" max="1" width="30.765625" customWidth="1"/>
    <col min="2" max="2" width="15.23046875" customWidth="1"/>
    <col min="3" max="3" width="16.15234375" customWidth="1"/>
    <col min="4" max="4" width="14.84375" customWidth="1"/>
    <col min="5" max="5" width="15.61328125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40"/>
      <c r="E2" s="3" t="s">
        <v>384</v>
      </c>
    </row>
    <row r="3" spans="1:5" ht="41.25" customHeight="1">
      <c r="A3" s="214" t="s">
        <v>385</v>
      </c>
      <c r="B3" s="179"/>
      <c r="C3" s="179"/>
      <c r="D3" s="179"/>
      <c r="E3" s="178"/>
    </row>
    <row r="4" spans="1:5" ht="18" customHeight="1">
      <c r="A4" s="227" t="s">
        <v>2</v>
      </c>
      <c r="B4" s="228"/>
      <c r="C4" s="228"/>
      <c r="D4" s="230"/>
      <c r="E4" s="6" t="s">
        <v>3</v>
      </c>
    </row>
    <row r="5" spans="1:5" ht="19.5" customHeight="1">
      <c r="A5" s="195" t="s">
        <v>386</v>
      </c>
      <c r="B5" s="186" t="s">
        <v>190</v>
      </c>
      <c r="C5" s="151"/>
      <c r="D5" s="151"/>
      <c r="E5" s="42"/>
    </row>
    <row r="6" spans="1:5" ht="40.5" customHeight="1">
      <c r="A6" s="156"/>
      <c r="B6" s="17" t="s">
        <v>58</v>
      </c>
      <c r="C6" s="7" t="s">
        <v>61</v>
      </c>
      <c r="D6" s="43" t="s">
        <v>366</v>
      </c>
      <c r="E6" s="44" t="s">
        <v>387</v>
      </c>
    </row>
    <row r="7" spans="1:5" ht="19.5" customHeight="1">
      <c r="A7" s="11">
        <v>1</v>
      </c>
      <c r="B7" s="11">
        <v>2</v>
      </c>
      <c r="C7" s="11">
        <v>3</v>
      </c>
      <c r="D7" s="45">
        <v>4</v>
      </c>
      <c r="E7" s="21">
        <v>5</v>
      </c>
    </row>
    <row r="8" spans="1:5" ht="19.5" customHeight="1">
      <c r="A8" s="18"/>
      <c r="B8" s="46"/>
      <c r="C8" s="46"/>
      <c r="D8" s="46"/>
      <c r="E8" s="46"/>
    </row>
    <row r="9" spans="1:5" ht="19.5" customHeight="1">
      <c r="A9" s="38"/>
      <c r="B9" s="46"/>
      <c r="C9" s="46"/>
      <c r="D9" s="46"/>
      <c r="E9" s="46"/>
    </row>
    <row r="10" spans="1:5" ht="14.25" customHeight="1">
      <c r="A10" s="20" t="s">
        <v>388</v>
      </c>
    </row>
  </sheetData>
  <mergeCells count="4">
    <mergeCell ref="A3:E3"/>
    <mergeCell ref="A4:D4"/>
    <mergeCell ref="B5:D5"/>
    <mergeCell ref="A5:A6"/>
  </mergeCells>
  <phoneticPr fontId="20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N3" sqref="N3"/>
    </sheetView>
  </sheetViews>
  <sheetFormatPr defaultColWidth="9.15234375" defaultRowHeight="12" customHeight="1"/>
  <cols>
    <col min="1" max="1" width="18.765625" customWidth="1"/>
    <col min="2" max="2" width="16.765625" customWidth="1"/>
    <col min="3" max="3" width="13.23046875" customWidth="1"/>
    <col min="4" max="4" width="13.84375" customWidth="1"/>
    <col min="5" max="5" width="13.61328125" customWidth="1"/>
    <col min="6" max="6" width="11.3046875" customWidth="1"/>
    <col min="7" max="7" width="10.4609375" customWidth="1"/>
    <col min="8" max="8" width="10.3828125" customWidth="1"/>
    <col min="9" max="9" width="9.84375" customWidth="1"/>
    <col min="10" max="10" width="13.46093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389</v>
      </c>
    </row>
    <row r="3" spans="1:10" ht="41.25" customHeight="1">
      <c r="A3" s="196" t="s">
        <v>411</v>
      </c>
      <c r="B3" s="179"/>
      <c r="C3" s="179"/>
      <c r="D3" s="179"/>
      <c r="E3" s="179"/>
      <c r="F3" s="178"/>
      <c r="G3" s="179"/>
      <c r="H3" s="178"/>
      <c r="I3" s="178"/>
      <c r="J3" s="179"/>
    </row>
    <row r="4" spans="1:10" ht="17.25" customHeight="1">
      <c r="A4" s="180" t="s">
        <v>2</v>
      </c>
      <c r="B4" s="113"/>
      <c r="C4" s="113"/>
      <c r="D4" s="113"/>
      <c r="E4" s="113"/>
      <c r="F4" s="113"/>
      <c r="G4" s="113"/>
      <c r="H4" s="113"/>
    </row>
    <row r="5" spans="1:10" ht="44.25" customHeight="1">
      <c r="A5" s="36" t="s">
        <v>386</v>
      </c>
      <c r="B5" s="36" t="s">
        <v>295</v>
      </c>
      <c r="C5" s="36" t="s">
        <v>296</v>
      </c>
      <c r="D5" s="36" t="s">
        <v>297</v>
      </c>
      <c r="E5" s="36" t="s">
        <v>298</v>
      </c>
      <c r="F5" s="37" t="s">
        <v>299</v>
      </c>
      <c r="G5" s="36" t="s">
        <v>300</v>
      </c>
      <c r="H5" s="37" t="s">
        <v>301</v>
      </c>
      <c r="I5" s="37" t="s">
        <v>302</v>
      </c>
      <c r="J5" s="36" t="s">
        <v>303</v>
      </c>
    </row>
    <row r="6" spans="1:10" ht="14.25" customHeight="1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7">
        <v>6</v>
      </c>
      <c r="G6" s="36">
        <v>7</v>
      </c>
      <c r="H6" s="37">
        <v>8</v>
      </c>
      <c r="I6" s="37">
        <v>9</v>
      </c>
      <c r="J6" s="36">
        <v>10</v>
      </c>
    </row>
    <row r="7" spans="1:10" ht="18" customHeight="1">
      <c r="A7" s="18"/>
      <c r="B7" s="38"/>
      <c r="C7" s="38"/>
      <c r="D7" s="38"/>
      <c r="E7" s="27"/>
      <c r="F7" s="39"/>
      <c r="G7" s="27"/>
      <c r="H7" s="39"/>
      <c r="I7" s="39"/>
      <c r="J7" s="27"/>
    </row>
    <row r="8" spans="1:10" ht="18" customHeight="1">
      <c r="A8" s="18"/>
      <c r="B8" s="15"/>
      <c r="C8" s="15"/>
      <c r="D8" s="15"/>
      <c r="E8" s="18"/>
      <c r="F8" s="15"/>
      <c r="G8" s="18"/>
      <c r="H8" s="15"/>
      <c r="I8" s="15"/>
      <c r="J8" s="18"/>
    </row>
    <row r="9" spans="1:10" ht="12" customHeight="1">
      <c r="A9" s="20" t="s">
        <v>390</v>
      </c>
    </row>
  </sheetData>
  <mergeCells count="2">
    <mergeCell ref="A3:J3"/>
    <mergeCell ref="A4:H4"/>
  </mergeCells>
  <phoneticPr fontId="20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H26" sqref="H26"/>
    </sheetView>
  </sheetViews>
  <sheetFormatPr defaultColWidth="10.3828125" defaultRowHeight="14.25" customHeight="1"/>
  <cols>
    <col min="1" max="1" width="16.765625" customWidth="1"/>
    <col min="2" max="3" width="13.61328125" customWidth="1"/>
    <col min="4" max="4" width="17.15234375" customWidth="1"/>
    <col min="5" max="5" width="14.4609375" customWidth="1"/>
    <col min="6" max="6" width="14.61328125" customWidth="1"/>
    <col min="7" max="7" width="14.4609375" customWidth="1"/>
    <col min="8" max="8" width="13.15234375" customWidth="1"/>
    <col min="9" max="9" width="13.843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31" t="s">
        <v>391</v>
      </c>
      <c r="B2" s="232"/>
      <c r="C2" s="232"/>
      <c r="D2" s="233"/>
      <c r="E2" s="233"/>
      <c r="F2" s="233"/>
      <c r="G2" s="232"/>
      <c r="H2" s="232"/>
      <c r="I2" s="233"/>
    </row>
    <row r="3" spans="1:9" ht="41.25" customHeight="1">
      <c r="A3" s="112" t="s">
        <v>392</v>
      </c>
      <c r="B3" s="234"/>
      <c r="C3" s="234"/>
      <c r="D3" s="235"/>
      <c r="E3" s="235"/>
      <c r="F3" s="235"/>
      <c r="G3" s="234"/>
      <c r="H3" s="234"/>
      <c r="I3" s="235"/>
    </row>
    <row r="4" spans="1:9" ht="14.25" customHeight="1">
      <c r="A4" s="114" t="s">
        <v>2</v>
      </c>
      <c r="B4" s="236"/>
      <c r="C4" s="236"/>
      <c r="D4" s="25"/>
      <c r="F4" s="24"/>
      <c r="G4" s="23"/>
      <c r="H4" s="23"/>
      <c r="I4" s="35" t="s">
        <v>3</v>
      </c>
    </row>
    <row r="5" spans="1:9" ht="28.5" customHeight="1">
      <c r="A5" s="124" t="s">
        <v>182</v>
      </c>
      <c r="B5" s="237" t="s">
        <v>183</v>
      </c>
      <c r="C5" s="124" t="s">
        <v>393</v>
      </c>
      <c r="D5" s="124" t="s">
        <v>394</v>
      </c>
      <c r="E5" s="124" t="s">
        <v>395</v>
      </c>
      <c r="F5" s="124" t="s">
        <v>396</v>
      </c>
      <c r="G5" s="237" t="s">
        <v>397</v>
      </c>
      <c r="H5" s="237"/>
      <c r="I5" s="124"/>
    </row>
    <row r="6" spans="1:9" ht="21" customHeight="1">
      <c r="A6" s="124"/>
      <c r="B6" s="242"/>
      <c r="C6" s="242"/>
      <c r="D6" s="243"/>
      <c r="E6" s="242"/>
      <c r="F6" s="242"/>
      <c r="G6" s="21" t="s">
        <v>364</v>
      </c>
      <c r="H6" s="21" t="s">
        <v>398</v>
      </c>
      <c r="I6" s="21" t="s">
        <v>399</v>
      </c>
    </row>
    <row r="7" spans="1:9" ht="17.25" customHeight="1">
      <c r="A7" s="27" t="s">
        <v>85</v>
      </c>
      <c r="B7" s="28"/>
      <c r="C7" s="29" t="s">
        <v>86</v>
      </c>
      <c r="D7" s="27" t="s">
        <v>87</v>
      </c>
      <c r="E7" s="30" t="s">
        <v>88</v>
      </c>
      <c r="F7" s="27" t="s">
        <v>89</v>
      </c>
      <c r="G7" s="29" t="s">
        <v>90</v>
      </c>
      <c r="H7" s="31" t="s">
        <v>91</v>
      </c>
      <c r="I7" s="30" t="s">
        <v>92</v>
      </c>
    </row>
    <row r="8" spans="1:9" ht="19.5" customHeight="1">
      <c r="A8" s="18"/>
      <c r="B8" s="15"/>
      <c r="C8" s="15"/>
      <c r="D8" s="18"/>
      <c r="E8" s="15"/>
      <c r="F8" s="31"/>
      <c r="G8" s="32"/>
      <c r="H8" s="33"/>
      <c r="I8" s="33"/>
    </row>
    <row r="9" spans="1:9" ht="19.5" customHeight="1">
      <c r="A9" s="238" t="s">
        <v>58</v>
      </c>
      <c r="B9" s="239"/>
      <c r="C9" s="239"/>
      <c r="D9" s="240"/>
      <c r="E9" s="241"/>
      <c r="F9" s="241"/>
      <c r="G9" s="32"/>
      <c r="H9" s="33"/>
      <c r="I9" s="33"/>
    </row>
    <row r="10" spans="1:9" ht="14.25" customHeight="1">
      <c r="A10" s="20" t="s">
        <v>400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20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J25" sqref="J25"/>
    </sheetView>
  </sheetViews>
  <sheetFormatPr defaultColWidth="9.15234375" defaultRowHeight="14.25" customHeight="1"/>
  <cols>
    <col min="1" max="1" width="8.765625" customWidth="1"/>
    <col min="2" max="2" width="10.15234375" customWidth="1"/>
    <col min="3" max="3" width="10.23046875" customWidth="1"/>
    <col min="4" max="4" width="8.61328125" customWidth="1"/>
    <col min="5" max="5" width="9.23046875" customWidth="1"/>
    <col min="6" max="6" width="9.84375" customWidth="1"/>
    <col min="7" max="7" width="12.61328125" customWidth="1"/>
    <col min="8" max="8" width="11.3828125" customWidth="1"/>
    <col min="9" max="9" width="15.4609375" customWidth="1"/>
    <col min="10" max="10" width="15.15234375" customWidth="1"/>
    <col min="11" max="11" width="16.7656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401</v>
      </c>
    </row>
    <row r="3" spans="1:11" ht="41.25" customHeight="1">
      <c r="A3" s="179" t="s">
        <v>402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13.5" customHeight="1">
      <c r="A4" s="180" t="s">
        <v>2</v>
      </c>
      <c r="B4" s="181"/>
      <c r="C4" s="181"/>
      <c r="D4" s="181"/>
      <c r="E4" s="181"/>
      <c r="F4" s="181"/>
      <c r="G4" s="181"/>
      <c r="H4" s="5"/>
      <c r="I4" s="5"/>
      <c r="J4" s="5"/>
      <c r="K4" s="6" t="s">
        <v>3</v>
      </c>
    </row>
    <row r="5" spans="1:11" ht="21.75" customHeight="1">
      <c r="A5" s="168" t="s">
        <v>277</v>
      </c>
      <c r="B5" s="168" t="s">
        <v>185</v>
      </c>
      <c r="C5" s="168" t="s">
        <v>278</v>
      </c>
      <c r="D5" s="190" t="s">
        <v>186</v>
      </c>
      <c r="E5" s="190" t="s">
        <v>187</v>
      </c>
      <c r="F5" s="190" t="s">
        <v>279</v>
      </c>
      <c r="G5" s="190" t="s">
        <v>280</v>
      </c>
      <c r="H5" s="195" t="s">
        <v>58</v>
      </c>
      <c r="I5" s="186" t="s">
        <v>403</v>
      </c>
      <c r="J5" s="151"/>
      <c r="K5" s="152"/>
    </row>
    <row r="6" spans="1:11" ht="21.75" customHeight="1">
      <c r="A6" s="174"/>
      <c r="B6" s="174"/>
      <c r="C6" s="174"/>
      <c r="D6" s="194"/>
      <c r="E6" s="194"/>
      <c r="F6" s="194"/>
      <c r="G6" s="194"/>
      <c r="H6" s="175"/>
      <c r="I6" s="190" t="s">
        <v>61</v>
      </c>
      <c r="J6" s="190" t="s">
        <v>62</v>
      </c>
      <c r="K6" s="190" t="s">
        <v>63</v>
      </c>
    </row>
    <row r="7" spans="1:11" ht="40.5" customHeight="1">
      <c r="A7" s="245"/>
      <c r="B7" s="245"/>
      <c r="C7" s="245"/>
      <c r="D7" s="191"/>
      <c r="E7" s="191"/>
      <c r="F7" s="191"/>
      <c r="G7" s="191"/>
      <c r="H7" s="156"/>
      <c r="I7" s="191" t="s">
        <v>60</v>
      </c>
      <c r="J7" s="191"/>
      <c r="K7" s="191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21">
        <v>10</v>
      </c>
      <c r="K8" s="21">
        <v>11</v>
      </c>
    </row>
    <row r="9" spans="1:11" ht="18.75" customHeight="1">
      <c r="A9" s="18"/>
      <c r="B9" s="15"/>
      <c r="C9" s="18"/>
      <c r="D9" s="18"/>
      <c r="E9" s="18"/>
      <c r="F9" s="18"/>
      <c r="G9" s="18"/>
      <c r="H9" s="19"/>
      <c r="I9" s="22"/>
      <c r="J9" s="22"/>
      <c r="K9" s="19"/>
    </row>
    <row r="10" spans="1:11" ht="18.75" customHeight="1">
      <c r="A10" s="15"/>
      <c r="B10" s="15"/>
      <c r="C10" s="15"/>
      <c r="D10" s="15"/>
      <c r="E10" s="15"/>
      <c r="F10" s="15"/>
      <c r="G10" s="15"/>
      <c r="H10" s="16"/>
      <c r="I10" s="16"/>
      <c r="J10" s="16"/>
      <c r="K10" s="19"/>
    </row>
    <row r="11" spans="1:11" ht="18.75" customHeight="1">
      <c r="A11" s="170" t="s">
        <v>170</v>
      </c>
      <c r="B11" s="171"/>
      <c r="C11" s="171"/>
      <c r="D11" s="171"/>
      <c r="E11" s="171"/>
      <c r="F11" s="171"/>
      <c r="G11" s="244"/>
      <c r="H11" s="16"/>
      <c r="I11" s="16"/>
      <c r="J11" s="16"/>
      <c r="K11" s="19"/>
    </row>
    <row r="12" spans="1:11" ht="14.25" customHeight="1">
      <c r="A12" s="20" t="s">
        <v>404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7"/>
  <sheetViews>
    <sheetView showZeros="0" tabSelected="1" workbookViewId="0">
      <pane ySplit="1" topLeftCell="A2" activePane="bottomLeft" state="frozen"/>
      <selection pane="bottomLeft" activeCell="C27" sqref="C27"/>
    </sheetView>
  </sheetViews>
  <sheetFormatPr defaultColWidth="9.15234375" defaultRowHeight="14.25" customHeight="1"/>
  <cols>
    <col min="1" max="1" width="18.15234375" customWidth="1"/>
    <col min="2" max="2" width="14" customWidth="1"/>
    <col min="3" max="3" width="27.3828125" customWidth="1"/>
    <col min="4" max="4" width="11.15234375" customWidth="1"/>
    <col min="5" max="5" width="13.3828125" customWidth="1"/>
    <col min="6" max="6" width="13.4609375" customWidth="1"/>
    <col min="7" max="7" width="13.15234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405</v>
      </c>
    </row>
    <row r="3" spans="1:7" ht="41.25" customHeight="1">
      <c r="A3" s="179" t="s">
        <v>406</v>
      </c>
      <c r="B3" s="179"/>
      <c r="C3" s="179"/>
      <c r="D3" s="179"/>
      <c r="E3" s="179"/>
      <c r="F3" s="179"/>
      <c r="G3" s="179"/>
    </row>
    <row r="4" spans="1:7" ht="13.5" customHeight="1">
      <c r="A4" s="180" t="s">
        <v>2</v>
      </c>
      <c r="B4" s="181"/>
      <c r="C4" s="181"/>
      <c r="D4" s="181"/>
      <c r="E4" s="5"/>
      <c r="F4" s="5"/>
      <c r="G4" s="6" t="s">
        <v>3</v>
      </c>
    </row>
    <row r="5" spans="1:7" ht="21.75" customHeight="1">
      <c r="A5" s="168" t="s">
        <v>278</v>
      </c>
      <c r="B5" s="168" t="s">
        <v>277</v>
      </c>
      <c r="C5" s="168" t="s">
        <v>185</v>
      </c>
      <c r="D5" s="190" t="s">
        <v>407</v>
      </c>
      <c r="E5" s="186" t="s">
        <v>61</v>
      </c>
      <c r="F5" s="151"/>
      <c r="G5" s="152"/>
    </row>
    <row r="6" spans="1:7" ht="21.75" customHeight="1">
      <c r="A6" s="174"/>
      <c r="B6" s="174"/>
      <c r="C6" s="174"/>
      <c r="D6" s="194"/>
      <c r="E6" s="195" t="str">
        <f>"2025"&amp;"年"</f>
        <v>2025年</v>
      </c>
      <c r="F6" s="190" t="str">
        <f>("2025"+1)&amp;"年"</f>
        <v>2026年</v>
      </c>
      <c r="G6" s="190" t="str">
        <f>("2025"+2)&amp;"年"</f>
        <v>2027年</v>
      </c>
    </row>
    <row r="7" spans="1:7" ht="40.5" customHeight="1">
      <c r="A7" s="169"/>
      <c r="B7" s="169"/>
      <c r="C7" s="169"/>
      <c r="D7" s="191"/>
      <c r="E7" s="156"/>
      <c r="F7" s="191" t="s">
        <v>60</v>
      </c>
      <c r="G7" s="191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5" customHeight="1">
      <c r="A9" s="11" t="s">
        <v>72</v>
      </c>
      <c r="B9" s="11" t="s">
        <v>408</v>
      </c>
      <c r="C9" s="12" t="s">
        <v>105</v>
      </c>
      <c r="D9" s="11" t="s">
        <v>409</v>
      </c>
      <c r="E9" s="13">
        <v>9488775</v>
      </c>
      <c r="F9" s="13">
        <v>9488775</v>
      </c>
      <c r="G9" s="13">
        <v>9488775</v>
      </c>
    </row>
    <row r="10" spans="1:7" ht="15" customHeight="1">
      <c r="A10" s="11" t="s">
        <v>72</v>
      </c>
      <c r="B10" s="11" t="s">
        <v>408</v>
      </c>
      <c r="C10" s="14" t="s">
        <v>111</v>
      </c>
      <c r="D10" s="11" t="s">
        <v>409</v>
      </c>
      <c r="E10" s="13">
        <v>408000</v>
      </c>
      <c r="F10" s="13">
        <v>408000</v>
      </c>
      <c r="G10" s="13">
        <v>408000</v>
      </c>
    </row>
    <row r="11" spans="1:7" ht="15" customHeight="1">
      <c r="A11" s="11" t="s">
        <v>72</v>
      </c>
      <c r="B11" s="11" t="s">
        <v>408</v>
      </c>
      <c r="C11" s="14" t="s">
        <v>113</v>
      </c>
      <c r="D11" s="11" t="s">
        <v>409</v>
      </c>
      <c r="E11" s="13">
        <v>708000</v>
      </c>
      <c r="F11" s="13">
        <v>708000</v>
      </c>
      <c r="G11" s="13">
        <v>708000</v>
      </c>
    </row>
    <row r="12" spans="1:7" ht="15" customHeight="1">
      <c r="A12" s="11" t="s">
        <v>72</v>
      </c>
      <c r="B12" s="11" t="s">
        <v>408</v>
      </c>
      <c r="C12" s="14" t="s">
        <v>115</v>
      </c>
      <c r="D12" s="11" t="s">
        <v>409</v>
      </c>
      <c r="E12" s="13">
        <v>200000</v>
      </c>
      <c r="F12" s="13">
        <v>200000</v>
      </c>
      <c r="G12" s="13">
        <v>200000</v>
      </c>
    </row>
    <row r="13" spans="1:7" ht="15" customHeight="1">
      <c r="A13" s="11" t="s">
        <v>72</v>
      </c>
      <c r="B13" s="11" t="s">
        <v>408</v>
      </c>
      <c r="C13" s="14" t="s">
        <v>121</v>
      </c>
      <c r="D13" s="11" t="s">
        <v>409</v>
      </c>
      <c r="E13" s="13">
        <v>684000</v>
      </c>
      <c r="F13" s="13">
        <v>684000</v>
      </c>
      <c r="G13" s="13">
        <v>684000</v>
      </c>
    </row>
    <row r="14" spans="1:7" ht="15" customHeight="1">
      <c r="A14" s="11" t="s">
        <v>72</v>
      </c>
      <c r="B14" s="11" t="s">
        <v>408</v>
      </c>
      <c r="C14" s="14" t="s">
        <v>123</v>
      </c>
      <c r="D14" s="11" t="s">
        <v>409</v>
      </c>
      <c r="E14" s="13">
        <v>9600</v>
      </c>
      <c r="F14" s="13">
        <v>9600</v>
      </c>
      <c r="G14" s="13">
        <v>9600</v>
      </c>
    </row>
    <row r="15" spans="1:7" ht="17.25" customHeight="1">
      <c r="A15" s="11" t="s">
        <v>72</v>
      </c>
      <c r="B15" s="11" t="s">
        <v>408</v>
      </c>
      <c r="C15" s="14" t="s">
        <v>129</v>
      </c>
      <c r="D15" s="11" t="s">
        <v>409</v>
      </c>
      <c r="E15" s="13">
        <v>780000</v>
      </c>
      <c r="F15" s="13">
        <v>780000</v>
      </c>
      <c r="G15" s="13">
        <v>780000</v>
      </c>
    </row>
    <row r="16" spans="1:7" ht="18.75" customHeight="1">
      <c r="A16" s="15"/>
      <c r="B16" s="15"/>
      <c r="C16" s="15"/>
      <c r="D16" s="15"/>
      <c r="E16" s="16"/>
      <c r="F16" s="16"/>
      <c r="G16" s="16"/>
    </row>
    <row r="17" spans="1:7" ht="18.75" customHeight="1">
      <c r="A17" s="246" t="s">
        <v>58</v>
      </c>
      <c r="B17" s="247" t="s">
        <v>410</v>
      </c>
      <c r="C17" s="247"/>
      <c r="D17" s="248"/>
      <c r="E17" s="16">
        <v>12278375</v>
      </c>
      <c r="F17" s="16">
        <v>12278375</v>
      </c>
      <c r="G17" s="16">
        <v>12278375</v>
      </c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 shi</cp:lastModifiedBy>
  <dcterms:created xsi:type="dcterms:W3CDTF">2025-02-06T07:09:00Z</dcterms:created>
  <dcterms:modified xsi:type="dcterms:W3CDTF">2025-03-25T05:39:09Z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