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55" windowHeight="7845" tabRatio="894" firstSheet="2" activeTab="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<sst xmlns="http://schemas.openxmlformats.org/spreadsheetml/2006/main" count="272">
  <si>
    <t>预算01-1表</t>
  </si>
  <si>
    <t>单位名称：昆明市五华区文林幼儿园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</si>
  <si>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</si>
  <si>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</si>
  <si>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</si>
  <si>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</si>
  <si>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</si>
  <si>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</si>
  <si>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</si>
  <si>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</si>
  <si>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</si>
  <si>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</si>
  <si>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</si>
  <si>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</si>
  <si>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</si>
  <si>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</si>
  <si>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</si>
  <si>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</si>
  <si>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</si>
  <si>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</si>
  <si>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</si>
  <si>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</si>
  <si>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</si>
  <si>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</si>
  <si>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</si>
  <si>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</si>
  <si>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</si>
  <si>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</si>
  <si>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</si>
  <si>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</si>
  <si>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</si>
  <si>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</si>
  <si>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</si>
  <si>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</si>
  <si>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</si>
  <si>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</si>
  <si>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</si>
  <si>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</si>
  <si>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</si>
  <si>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</si>
  <si>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</si>
  <si>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</si>
  <si>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</si>
  <si>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</si>
  <si>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</si>
  <si>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</si>
  <si>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</si>
  <si>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</si>
  <si>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</si>
  <si>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</si>
  <si>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</si>
  <si>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</si>
  <si>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</si>
  <si>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</si>
  <si>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</si>
  <si>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</si>
  <si>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</si>
  <si>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</si>
  <si>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</si>
  <si>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</si>
  <si>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</si>
  <si>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</si>
  <si>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</si>
  <si>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</si>
  <si>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</si>
  <si>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</si>
  <si>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</si>
  <si>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</si>
  <si>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</si>
  <si>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</si>
  <si>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昆明市五华区文林幼儿园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</si>
  <si>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</si>
  <si>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</si>
  <si>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</si>
  <si>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</si>
  <si>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</si>
  <si>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</si>
  <si>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</si>
  <si>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</si>
  <si>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</si>
  <si>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</si>
  <si>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</si>
  <si>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</si>
  <si>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</si>
  <si>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</si>
  <si>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</si>
  <si>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</si>
  <si>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</si>
  <si>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</si>
  <si>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</si>
  <si>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</si>
  <si>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</si>
  <si>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</si>
  <si>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</si>
  <si>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</si>
  <si>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</si>
  <si>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</si>
  <si>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</si>
  <si>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</si>
  <si>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</si>
  <si>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</si>
  <si>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</si>
  <si>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</si>
  <si>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</si>
  <si>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</si>
  <si>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</si>
  <si>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</si>
  <si>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</si>
  <si>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</si>
  <si>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</si>
  <si>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</si>
  <si>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</si>
  <si>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</si>
  <si>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</si>
  <si>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</si>
  <si>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</si>
  <si>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</si>
  <si>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</si>
  <si>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</si>
  <si>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</si>
  <si>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</si>
  <si>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</si>
  <si>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</si>
  <si>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</si>
  <si>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</si>
  <si>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</si>
  <si>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</si>
  <si>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</si>
  <si>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</si>
  <si>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</si>
  <si>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</si>
  <si>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</si>
  <si>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</si>
  <si>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</si>
  <si>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</si>
  <si>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</si>
  <si>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</si>
  <si>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</si>
  <si>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</si>
  <si>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</si>
  <si>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</si>
  <si>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</si>
  <si>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</si>
  <si>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</si>
  <si>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</si>
  <si>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</si>
  <si>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</si>
  <si>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</si>
  <si>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</si>
  <si>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备注：昆明市五华区文林幼儿园2025年无“三公”经费支出预算。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</si>
  <si>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</si>
  <si>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</si>
  <si>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</si>
  <si>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</si>
  <si>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</si>
  <si>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</si>
  <si>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</si>
  <si>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</si>
  <si>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</si>
  <si>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</si>
  <si>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</si>
  <si>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</si>
  <si>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</si>
  <si>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</si>
  <si>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</si>
  <si>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</si>
  <si>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</si>
  <si>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</si>
  <si>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</si>
  <si>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</si>
  <si>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530102231100001590811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</si>
  <si>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</si>
  <si>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</si>
  <si>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</si>
  <si>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</si>
  <si>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</si>
  <si>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</si>
  <si>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</si>
  <si>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</si>
  <si>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</si>
  <si>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30226</t>
  </si>
  <si>
    <t>劳务费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</si>
  <si>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</si>
  <si>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</si>
  <si>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</si>
  <si>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</si>
  <si>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</si>
  <si>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</si>
  <si>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</si>
  <si>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</si>
  <si>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530102251100003867085</t>
  </si>
  <si>
    <t>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</si>
  <si>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</si>
  <si>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</si>
  <si>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</si>
  <si>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</si>
  <si>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</si>
  <si>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</si>
  <si>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</si>
  <si>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</si>
  <si>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</si>
  <si>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</si>
  <si>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坚持以习近平新时代中国特色社会主义思想为指导，全面贯彻党的二十大精神，深刻领悟“两个确立”的决定性意义，增强“四个意识”、坚定“四个自信”、做到“两个维护”。落实全面从严治党“两个责任”，以党的政治建设为统领，全面推进党的政治建设、思想建设、组织建设、作风建设、纪律建设、制度建设，推动党建工作。</t>
  </si>
  <si>
    <t>产出指标</t>
  </si>
  <si>
    <t>数量指标</t>
  </si>
  <si>
    <t>党建经费保障人数</t>
  </si>
  <si>
    <t>=</t>
  </si>
  <si>
    <t>人</t>
  </si>
  <si>
    <t>定量指标</t>
  </si>
  <si>
    <t>反映党建经费保障部门（单位）正常运转的在职人数情况。</t>
  </si>
  <si>
    <t>效益指标</t>
  </si>
  <si>
    <t>社会效益</t>
  </si>
  <si>
    <t>党支部党建工作情况</t>
  </si>
  <si>
    <t>推动党建工作</t>
  </si>
  <si>
    <t>是/否</t>
  </si>
  <si>
    <t>定性指标</t>
  </si>
  <si>
    <t>反映党支部党建工作完成情况。</t>
  </si>
  <si>
    <t>满意度指标</t>
  </si>
  <si>
    <t>服务对象满意度</t>
  </si>
  <si>
    <t>社会公众满意度</t>
  </si>
  <si>
    <t>&gt;=</t>
  </si>
  <si>
    <t>85</t>
  </si>
  <si>
    <t>%</t>
  </si>
  <si>
    <t>反映社会公众对党支部履职情况的满意程度。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</si>
  <si>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</si>
  <si>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</si>
  <si>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</si>
  <si>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</si>
  <si>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备注：昆明市五华区文林幼儿园2025年无政府性基金预算。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</si>
  <si>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</si>
  <si>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</si>
  <si>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</si>
  <si>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</si>
  <si>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</si>
  <si>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</si>
  <si>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</si>
  <si>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</si>
  <si>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</si>
  <si>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</si>
  <si>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</si>
  <si>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备注：1.当面向中小企业预留资金大于合计时，面向中小企业预留资金为三年预计数；2.备注：昆明市五华区文林幼儿园2025年无政府采购预算。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</si>
  <si>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</si>
  <si>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</si>
  <si>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</si>
  <si>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</si>
  <si>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</si>
  <si>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</si>
  <si>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</si>
  <si>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备注：昆明市五华区文林幼儿园2025年无政府购买服务预算。</t>
  </si>
  <si>
    <t>预算09-1表</t>
  </si>
  <si>
    <t>单位名称（项目）</t>
  </si>
  <si>
    <t>地区</t>
  </si>
  <si>
    <t>备注：昆明市五华区文林幼儿园2025年无区对下转移支付预算。</t>
  </si>
  <si>
    <t>预算09-2表</t>
  </si>
  <si>
    <t>备注：昆明市五华区文林幼儿园2025年无市对下转移支付绩效目标。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</si>
  <si>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</si>
  <si>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</si>
  <si>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</si>
  <si>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</si>
  <si>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</si>
  <si>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</si>
  <si>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</si>
  <si>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</si>
  <si>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备注：昆明市五华区文林幼儿园2025年无新增资产配置。</t>
  </si>
  <si>
    <t>预算11表</t>
  </si>
  <si>
    <t>上级补助</t>
  </si>
  <si>
    <r>
      <rPr>
        <sz val="10"/>
        <rFont val="宋体"/>
        <charset val="134"/>
      </rPr>
      <t>备注：昆明市五华区文林幼儿园</t>
    </r>
    <r>
      <rPr>
        <sz val="10"/>
        <rFont val="Arial"/>
        <charset val="134"/>
      </rPr>
      <t>2025</t>
    </r>
    <r>
      <rPr>
        <sz val="10"/>
        <rFont val="宋体"/>
        <charset val="134"/>
      </rPr>
      <t>年无上级补助项目支出预算。</t>
    </r>
  </si>
  <si>
    <t>预算12表</t>
  </si>
  <si>
    <t>项目级次</t>
  </si>
  <si>
    <t>本级</t>
  </si>
  <si>
    <t/>
  </si>
  <si>
    <t>35,516.00</t>
  </si>
</sst>
</file>

<file path=xl/styles.xml><?xml version="1.0" encoding="utf-8"?>
<styleSheet xmlns="http://schemas.openxmlformats.org/spreadsheetml/2006/main">
  <numFmts count="9">
    <numFmt numFmtId="176" formatCode="yyyy/mm/dd\ hh:mm:ss"/>
    <numFmt numFmtId="177" formatCode="#,##0;\-#,##0;;@"/>
    <numFmt numFmtId="178" formatCode="hh:mm:ss"/>
    <numFmt numFmtId="179" formatCode="#,##0.00;\-#,##0.00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80" formatCode="yyyy/mm/dd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12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3" fillId="0" borderId="7">
      <alignment horizontal="right" vertical="center"/>
    </xf>
    <xf numFmtId="0" fontId="19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13" fillId="0" borderId="7">
      <alignment horizontal="right" vertical="center"/>
    </xf>
    <xf numFmtId="0" fontId="34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6" fillId="5" borderId="22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5" fillId="11" borderId="18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0" fontId="13" fillId="0" borderId="7">
      <alignment horizontal="right" vertical="center"/>
    </xf>
    <xf numFmtId="0" fontId="19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79" fontId="13" fillId="0" borderId="7">
      <alignment horizontal="right" vertical="center"/>
    </xf>
    <xf numFmtId="49" fontId="13" fillId="0" borderId="7">
      <alignment horizontal="left" vertical="center" wrapText="1"/>
    </xf>
    <xf numFmtId="179" fontId="13" fillId="0" borderId="7">
      <alignment horizontal="right" vertical="center"/>
    </xf>
    <xf numFmtId="178" fontId="13" fillId="0" borderId="7">
      <alignment horizontal="right" vertical="center"/>
    </xf>
    <xf numFmtId="177" fontId="13" fillId="0" borderId="7">
      <alignment horizontal="right" vertical="center"/>
    </xf>
    <xf numFmtId="0" fontId="13" fillId="0" borderId="0">
      <alignment vertical="top"/>
      <protection locked="0"/>
    </xf>
    <xf numFmtId="0" fontId="6" fillId="0" borderId="0"/>
  </cellStyleXfs>
  <cellXfs count="214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1" fillId="0" borderId="7" xfId="0" applyFont="1" applyBorder="1" applyAlignment="1" applyProtection="1">
      <alignment horizontal="center" vertical="center"/>
      <protection locked="0"/>
    </xf>
    <xf numFmtId="4" fontId="7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6" fillId="0" borderId="0" xfId="58" applyFill="1" applyAlignment="1">
      <alignment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6" fillId="0" borderId="0" xfId="57" applyFont="1" applyFill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9" fontId="7" fillId="0" borderId="7" xfId="0" applyNumberFormat="1" applyFont="1" applyBorder="1" applyAlignment="1">
      <alignment horizontal="right" vertical="center"/>
    </xf>
    <xf numFmtId="0" fontId="6" fillId="0" borderId="0" xfId="57" applyFont="1" applyFill="1" applyBorder="1" applyAlignment="1" applyProtection="1"/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7" fontId="7" fillId="0" borderId="7" xfId="56" applyNumberFormat="1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7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6" fillId="0" borderId="0" xfId="57" applyNumberFormat="1" applyFont="1" applyFill="1" applyBorder="1" applyAlignment="1" applyProtection="1"/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9" fontId="13" fillId="0" borderId="7" xfId="0" applyNumberFormat="1" applyFont="1" applyFill="1" applyBorder="1" applyAlignment="1" applyProtection="1">
      <alignment horizontal="right" vertical="center"/>
      <protection locked="0"/>
    </xf>
    <xf numFmtId="179" fontId="13" fillId="0" borderId="7" xfId="54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0" fillId="0" borderId="0" xfId="0" applyFont="1" applyBorder="1" applyAlignment="1"/>
    <xf numFmtId="0" fontId="15" fillId="0" borderId="0" xfId="57" applyFont="1" applyFill="1" applyAlignment="1" applyProtection="1">
      <alignment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4" fontId="17" fillId="0" borderId="7" xfId="0" applyNumberFormat="1" applyFont="1" applyFill="1" applyBorder="1" applyAlignment="1" applyProtection="1">
      <alignment horizontal="right" vertical="center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7" sqref="B7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9"/>
      <c r="B2" s="49"/>
      <c r="C2" s="49"/>
      <c r="D2" s="68" t="s">
        <v>0</v>
      </c>
    </row>
    <row r="3" ht="41.25" customHeight="1" spans="1:1">
      <c r="A3" s="44" t="str">
        <f>"2025"&amp;"年部门财务收支预算总表"</f>
        <v>2025年部门财务收支预算总表</v>
      </c>
    </row>
    <row r="4" ht="17.25" customHeight="1" spans="1:4">
      <c r="A4" s="47" t="s">
        <v>1</v>
      </c>
      <c r="B4" s="180"/>
      <c r="D4" s="152" t="s">
        <v>2</v>
      </c>
    </row>
    <row r="5" ht="23.25" customHeight="1" spans="1:4">
      <c r="A5" s="181" t="s">
        <v>3</v>
      </c>
      <c r="B5" s="182"/>
      <c r="C5" s="181" t="s">
        <v>4</v>
      </c>
      <c r="D5" s="182"/>
    </row>
    <row r="6" ht="24" customHeight="1" spans="1:4">
      <c r="A6" s="181" t="s">
        <v>5</v>
      </c>
      <c r="B6" s="181" t="s">
        <v>6</v>
      </c>
      <c r="C6" s="181" t="s">
        <v>7</v>
      </c>
      <c r="D6" s="181" t="s">
        <v>6</v>
      </c>
    </row>
    <row r="7" ht="17.25" customHeight="1" spans="1:4">
      <c r="A7" s="183" t="s">
        <v>8</v>
      </c>
      <c r="B7" s="24">
        <v>35516</v>
      </c>
      <c r="C7" s="183" t="s">
        <v>9</v>
      </c>
      <c r="D7" s="86"/>
    </row>
    <row r="8" ht="17.25" customHeight="1" spans="1:4">
      <c r="A8" s="183" t="s">
        <v>10</v>
      </c>
      <c r="B8" s="86"/>
      <c r="C8" s="183" t="s">
        <v>11</v>
      </c>
      <c r="D8" s="86"/>
    </row>
    <row r="9" ht="17.25" customHeight="1" spans="1:4">
      <c r="A9" s="183" t="s">
        <v>12</v>
      </c>
      <c r="B9" s="86"/>
      <c r="C9" s="212" t="s">
        <v>13</v>
      </c>
      <c r="D9" s="86"/>
    </row>
    <row r="10" ht="17.25" customHeight="1" spans="1:4">
      <c r="A10" s="183" t="s">
        <v>14</v>
      </c>
      <c r="B10" s="86"/>
      <c r="C10" s="212" t="s">
        <v>15</v>
      </c>
      <c r="D10" s="86"/>
    </row>
    <row r="11" ht="17.25" customHeight="1" spans="1:4">
      <c r="A11" s="183" t="s">
        <v>16</v>
      </c>
      <c r="B11" s="86"/>
      <c r="C11" s="212" t="s">
        <v>17</v>
      </c>
      <c r="D11" s="24">
        <v>35516</v>
      </c>
    </row>
    <row r="12" ht="17.25" customHeight="1" spans="1:4">
      <c r="A12" s="183" t="s">
        <v>18</v>
      </c>
      <c r="B12" s="86"/>
      <c r="C12" s="212" t="s">
        <v>19</v>
      </c>
      <c r="D12" s="86"/>
    </row>
    <row r="13" ht="17.25" customHeight="1" spans="1:4">
      <c r="A13" s="183" t="s">
        <v>20</v>
      </c>
      <c r="B13" s="86"/>
      <c r="C13" s="33" t="s">
        <v>21</v>
      </c>
      <c r="D13" s="86"/>
    </row>
    <row r="14" ht="17.25" customHeight="1" spans="1:4">
      <c r="A14" s="183" t="s">
        <v>22</v>
      </c>
      <c r="B14" s="86"/>
      <c r="C14" s="33" t="s">
        <v>23</v>
      </c>
      <c r="D14" s="86"/>
    </row>
    <row r="15" ht="17.25" customHeight="1" spans="1:4">
      <c r="A15" s="183" t="s">
        <v>24</v>
      </c>
      <c r="B15" s="86"/>
      <c r="C15" s="33" t="s">
        <v>25</v>
      </c>
      <c r="D15" s="86"/>
    </row>
    <row r="16" ht="17.25" customHeight="1" spans="1:4">
      <c r="A16" s="183" t="s">
        <v>26</v>
      </c>
      <c r="B16" s="86"/>
      <c r="C16" s="33" t="s">
        <v>27</v>
      </c>
      <c r="D16" s="86"/>
    </row>
    <row r="17" ht="17.25" customHeight="1" spans="1:4">
      <c r="A17" s="184"/>
      <c r="B17" s="86"/>
      <c r="C17" s="33" t="s">
        <v>28</v>
      </c>
      <c r="D17" s="86"/>
    </row>
    <row r="18" ht="17.25" customHeight="1" spans="1:4">
      <c r="A18" s="185"/>
      <c r="B18" s="86"/>
      <c r="C18" s="33" t="s">
        <v>29</v>
      </c>
      <c r="D18" s="86"/>
    </row>
    <row r="19" ht="17.25" customHeight="1" spans="1:4">
      <c r="A19" s="185"/>
      <c r="B19" s="86"/>
      <c r="C19" s="33" t="s">
        <v>30</v>
      </c>
      <c r="D19" s="86"/>
    </row>
    <row r="20" ht="17.25" customHeight="1" spans="1:4">
      <c r="A20" s="185"/>
      <c r="B20" s="86"/>
      <c r="C20" s="33" t="s">
        <v>31</v>
      </c>
      <c r="D20" s="86"/>
    </row>
    <row r="21" ht="17.25" customHeight="1" spans="1:4">
      <c r="A21" s="185"/>
      <c r="B21" s="86"/>
      <c r="C21" s="33" t="s">
        <v>32</v>
      </c>
      <c r="D21" s="86"/>
    </row>
    <row r="22" ht="17.25" customHeight="1" spans="1:4">
      <c r="A22" s="185"/>
      <c r="B22" s="86"/>
      <c r="C22" s="33" t="s">
        <v>33</v>
      </c>
      <c r="D22" s="86"/>
    </row>
    <row r="23" ht="17.25" customHeight="1" spans="1:4">
      <c r="A23" s="185"/>
      <c r="B23" s="86"/>
      <c r="C23" s="33" t="s">
        <v>34</v>
      </c>
      <c r="D23" s="86"/>
    </row>
    <row r="24" ht="17.25" customHeight="1" spans="1:4">
      <c r="A24" s="185"/>
      <c r="B24" s="86"/>
      <c r="C24" s="33" t="s">
        <v>35</v>
      </c>
      <c r="D24" s="86"/>
    </row>
    <row r="25" ht="17.25" customHeight="1" spans="1:4">
      <c r="A25" s="185"/>
      <c r="B25" s="86"/>
      <c r="C25" s="33" t="s">
        <v>36</v>
      </c>
      <c r="D25" s="86"/>
    </row>
    <row r="26" ht="17.25" customHeight="1" spans="1:4">
      <c r="A26" s="185"/>
      <c r="B26" s="86"/>
      <c r="C26" s="33" t="s">
        <v>37</v>
      </c>
      <c r="D26" s="86"/>
    </row>
    <row r="27" ht="17.25" customHeight="1" spans="1:4">
      <c r="A27" s="185"/>
      <c r="B27" s="86"/>
      <c r="C27" s="184" t="s">
        <v>38</v>
      </c>
      <c r="D27" s="86"/>
    </row>
    <row r="28" ht="17.25" customHeight="1" spans="1:4">
      <c r="A28" s="185"/>
      <c r="B28" s="86"/>
      <c r="C28" s="33" t="s">
        <v>39</v>
      </c>
      <c r="D28" s="86"/>
    </row>
    <row r="29" ht="16.5" customHeight="1" spans="1:4">
      <c r="A29" s="185"/>
      <c r="B29" s="86"/>
      <c r="C29" s="33" t="s">
        <v>40</v>
      </c>
      <c r="D29" s="86"/>
    </row>
    <row r="30" ht="16.5" customHeight="1" spans="1:4">
      <c r="A30" s="185"/>
      <c r="B30" s="86"/>
      <c r="C30" s="184" t="s">
        <v>41</v>
      </c>
      <c r="D30" s="86"/>
    </row>
    <row r="31" ht="17.25" customHeight="1" spans="1:4">
      <c r="A31" s="185"/>
      <c r="B31" s="86"/>
      <c r="C31" s="184" t="s">
        <v>42</v>
      </c>
      <c r="D31" s="86"/>
    </row>
    <row r="32" ht="17.25" customHeight="1" spans="1:4">
      <c r="A32" s="185"/>
      <c r="B32" s="86"/>
      <c r="C32" s="33" t="s">
        <v>43</v>
      </c>
      <c r="D32" s="86"/>
    </row>
    <row r="33" ht="16.5" customHeight="1" spans="1:4">
      <c r="A33" s="185" t="s">
        <v>44</v>
      </c>
      <c r="B33" s="213">
        <v>35516</v>
      </c>
      <c r="C33" s="185" t="s">
        <v>45</v>
      </c>
      <c r="D33" s="213">
        <v>35516</v>
      </c>
    </row>
    <row r="34" ht="16.5" customHeight="1" spans="1:4">
      <c r="A34" s="184" t="s">
        <v>46</v>
      </c>
      <c r="B34" s="86"/>
      <c r="C34" s="184" t="s">
        <v>47</v>
      </c>
      <c r="D34" s="86"/>
    </row>
    <row r="35" ht="16.5" customHeight="1" spans="1:4">
      <c r="A35" s="33" t="s">
        <v>48</v>
      </c>
      <c r="B35" s="86"/>
      <c r="C35" s="33" t="s">
        <v>48</v>
      </c>
      <c r="D35" s="86"/>
    </row>
    <row r="36" ht="16.5" customHeight="1" spans="1:4">
      <c r="A36" s="33" t="s">
        <v>49</v>
      </c>
      <c r="B36" s="86"/>
      <c r="C36" s="33" t="s">
        <v>50</v>
      </c>
      <c r="D36" s="86"/>
    </row>
    <row r="37" ht="16.5" customHeight="1" spans="1:4">
      <c r="A37" s="186" t="s">
        <v>51</v>
      </c>
      <c r="B37" s="213">
        <v>35516</v>
      </c>
      <c r="C37" s="186" t="s">
        <v>52</v>
      </c>
      <c r="D37" s="213">
        <v>35516</v>
      </c>
    </row>
  </sheetData>
  <mergeCells count="4">
    <mergeCell ref="A3:D3"/>
    <mergeCell ref="A4:B4"/>
    <mergeCell ref="A5:B5"/>
    <mergeCell ref="C5:D5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6">
        <v>1</v>
      </c>
      <c r="B2" s="127">
        <v>0</v>
      </c>
      <c r="C2" s="126">
        <v>1</v>
      </c>
      <c r="D2" s="128"/>
      <c r="E2" s="128"/>
      <c r="F2" s="125" t="s">
        <v>224</v>
      </c>
    </row>
    <row r="3" ht="42" customHeight="1" spans="1:6">
      <c r="A3" s="129" t="str">
        <f>"2025"&amp;"年部门政府性基金预算支出预算表"</f>
        <v>2025年部门政府性基金预算支出预算表</v>
      </c>
      <c r="B3" s="129" t="s">
        <v>225</v>
      </c>
      <c r="C3" s="130"/>
      <c r="D3" s="131"/>
      <c r="E3" s="131"/>
      <c r="F3" s="131"/>
    </row>
    <row r="4" ht="13.5" customHeight="1" spans="1:6">
      <c r="A4" s="5" t="s">
        <v>1</v>
      </c>
      <c r="B4" s="5" t="s">
        <v>226</v>
      </c>
      <c r="C4" s="126"/>
      <c r="D4" s="128"/>
      <c r="E4" s="128"/>
      <c r="F4" s="125" t="s">
        <v>2</v>
      </c>
    </row>
    <row r="5" ht="19.5" customHeight="1" spans="1:6">
      <c r="A5" s="132" t="s">
        <v>152</v>
      </c>
      <c r="B5" s="133" t="s">
        <v>72</v>
      </c>
      <c r="C5" s="132" t="s">
        <v>73</v>
      </c>
      <c r="D5" s="11" t="s">
        <v>227</v>
      </c>
      <c r="E5" s="12"/>
      <c r="F5" s="13"/>
    </row>
    <row r="6" ht="18.75" customHeight="1" spans="1:6">
      <c r="A6" s="134"/>
      <c r="B6" s="135"/>
      <c r="C6" s="134"/>
      <c r="D6" s="16" t="s">
        <v>56</v>
      </c>
      <c r="E6" s="11" t="s">
        <v>75</v>
      </c>
      <c r="F6" s="16" t="s">
        <v>76</v>
      </c>
    </row>
    <row r="7" ht="18.75" customHeight="1" spans="1:6">
      <c r="A7" s="72">
        <v>1</v>
      </c>
      <c r="B7" s="136" t="s">
        <v>83</v>
      </c>
      <c r="C7" s="72">
        <v>3</v>
      </c>
      <c r="D7" s="137">
        <v>4</v>
      </c>
      <c r="E7" s="137">
        <v>5</v>
      </c>
      <c r="F7" s="137">
        <v>6</v>
      </c>
    </row>
    <row r="8" ht="21" customHeight="1" spans="1:6">
      <c r="A8" s="23"/>
      <c r="B8" s="23"/>
      <c r="C8" s="23"/>
      <c r="D8" s="86"/>
      <c r="E8" s="86"/>
      <c r="F8" s="86"/>
    </row>
    <row r="9" ht="21" customHeight="1" spans="1:6">
      <c r="A9" s="23"/>
      <c r="B9" s="23"/>
      <c r="C9" s="23"/>
      <c r="D9" s="86"/>
      <c r="E9" s="86"/>
      <c r="F9" s="86"/>
    </row>
    <row r="10" ht="18.75" customHeight="1" spans="1:6">
      <c r="A10" s="138" t="s">
        <v>141</v>
      </c>
      <c r="B10" s="138" t="s">
        <v>141</v>
      </c>
      <c r="C10" s="139" t="s">
        <v>141</v>
      </c>
      <c r="D10" s="86"/>
      <c r="E10" s="86"/>
      <c r="F10" s="86"/>
    </row>
    <row r="11" customHeight="1" spans="1:1">
      <c r="A11" s="140" t="s">
        <v>228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6875" right="0.36875" top="0.559027777777778" bottom="0.559027777777778" header="0.479166666666667" footer="0.479166666666667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9"/>
      <c r="C2" s="89"/>
      <c r="R2" s="3"/>
      <c r="S2" s="3" t="s">
        <v>229</v>
      </c>
    </row>
    <row r="3" ht="41.25" customHeight="1" spans="1:19">
      <c r="A3" s="78" t="str">
        <f>"2025"&amp;"年部门政府采购预算表"</f>
        <v>2025年部门政府采购预算表</v>
      </c>
      <c r="B3" s="70"/>
      <c r="C3" s="70"/>
      <c r="D3" s="4"/>
      <c r="E3" s="4"/>
      <c r="F3" s="4"/>
      <c r="G3" s="4"/>
      <c r="H3" s="4"/>
      <c r="I3" s="4"/>
      <c r="J3" s="4"/>
      <c r="K3" s="4"/>
      <c r="L3" s="4"/>
      <c r="M3" s="70"/>
      <c r="N3" s="4"/>
      <c r="O3" s="4"/>
      <c r="P3" s="70"/>
      <c r="Q3" s="4"/>
      <c r="R3" s="70"/>
      <c r="S3" s="70"/>
    </row>
    <row r="4" ht="18.75" customHeight="1" spans="1:19">
      <c r="A4" s="118" t="s">
        <v>1</v>
      </c>
      <c r="B4" s="91"/>
      <c r="C4" s="91"/>
      <c r="D4" s="7"/>
      <c r="E4" s="7"/>
      <c r="F4" s="7"/>
      <c r="G4" s="7"/>
      <c r="H4" s="7"/>
      <c r="I4" s="7"/>
      <c r="J4" s="7"/>
      <c r="K4" s="7"/>
      <c r="L4" s="7"/>
      <c r="R4" s="8"/>
      <c r="S4" s="125" t="s">
        <v>2</v>
      </c>
    </row>
    <row r="5" ht="15.75" customHeight="1" spans="1:19">
      <c r="A5" s="10" t="s">
        <v>151</v>
      </c>
      <c r="B5" s="92" t="s">
        <v>152</v>
      </c>
      <c r="C5" s="92" t="s">
        <v>230</v>
      </c>
      <c r="D5" s="93" t="s">
        <v>231</v>
      </c>
      <c r="E5" s="93" t="s">
        <v>232</v>
      </c>
      <c r="F5" s="93" t="s">
        <v>233</v>
      </c>
      <c r="G5" s="93" t="s">
        <v>234</v>
      </c>
      <c r="H5" s="93" t="s">
        <v>235</v>
      </c>
      <c r="I5" s="107" t="s">
        <v>159</v>
      </c>
      <c r="J5" s="107"/>
      <c r="K5" s="107"/>
      <c r="L5" s="107"/>
      <c r="M5" s="108"/>
      <c r="N5" s="107"/>
      <c r="O5" s="107"/>
      <c r="P5" s="115"/>
      <c r="Q5" s="107"/>
      <c r="R5" s="108"/>
      <c r="S5" s="82"/>
    </row>
    <row r="6" ht="17.25" customHeight="1" spans="1:19">
      <c r="A6" s="15"/>
      <c r="B6" s="94"/>
      <c r="C6" s="94"/>
      <c r="D6" s="95"/>
      <c r="E6" s="95"/>
      <c r="F6" s="95"/>
      <c r="G6" s="95"/>
      <c r="H6" s="95"/>
      <c r="I6" s="95" t="s">
        <v>56</v>
      </c>
      <c r="J6" s="95" t="s">
        <v>59</v>
      </c>
      <c r="K6" s="95" t="s">
        <v>236</v>
      </c>
      <c r="L6" s="95" t="s">
        <v>237</v>
      </c>
      <c r="M6" s="109" t="s">
        <v>238</v>
      </c>
      <c r="N6" s="110" t="s">
        <v>239</v>
      </c>
      <c r="O6" s="110"/>
      <c r="P6" s="116"/>
      <c r="Q6" s="110"/>
      <c r="R6" s="117"/>
      <c r="S6" s="96"/>
    </row>
    <row r="7" ht="54" customHeight="1" spans="1:19">
      <c r="A7" s="18"/>
      <c r="B7" s="96"/>
      <c r="C7" s="96"/>
      <c r="D7" s="97"/>
      <c r="E7" s="97"/>
      <c r="F7" s="97"/>
      <c r="G7" s="97"/>
      <c r="H7" s="97"/>
      <c r="I7" s="97"/>
      <c r="J7" s="97" t="s">
        <v>58</v>
      </c>
      <c r="K7" s="97"/>
      <c r="L7" s="97"/>
      <c r="M7" s="111"/>
      <c r="N7" s="97" t="s">
        <v>58</v>
      </c>
      <c r="O7" s="97" t="s">
        <v>65</v>
      </c>
      <c r="P7" s="96" t="s">
        <v>66</v>
      </c>
      <c r="Q7" s="97" t="s">
        <v>67</v>
      </c>
      <c r="R7" s="111" t="s">
        <v>68</v>
      </c>
      <c r="S7" s="96" t="s">
        <v>69</v>
      </c>
    </row>
    <row r="8" ht="18" customHeight="1" spans="1:19">
      <c r="A8" s="119">
        <v>1</v>
      </c>
      <c r="B8" s="119" t="s">
        <v>83</v>
      </c>
      <c r="C8" s="120">
        <v>3</v>
      </c>
      <c r="D8" s="120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</row>
    <row r="9" ht="21" customHeight="1" spans="1:19">
      <c r="A9" s="98"/>
      <c r="B9" s="99"/>
      <c r="C9" s="99"/>
      <c r="D9" s="100"/>
      <c r="E9" s="100"/>
      <c r="F9" s="100"/>
      <c r="G9" s="121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ht="21" customHeight="1" spans="1:19">
      <c r="A10" s="101" t="s">
        <v>141</v>
      </c>
      <c r="B10" s="102"/>
      <c r="C10" s="102"/>
      <c r="D10" s="103"/>
      <c r="E10" s="103"/>
      <c r="F10" s="103"/>
      <c r="G10" s="122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  <row r="11" ht="21" customHeight="1" spans="1:19">
      <c r="A11" s="118" t="s">
        <v>240</v>
      </c>
      <c r="B11" s="5"/>
      <c r="C11" s="5"/>
      <c r="D11" s="118"/>
      <c r="E11" s="118"/>
      <c r="F11" s="118"/>
      <c r="G11" s="123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59027777777778" right="0.959027777777778" top="0.71875" bottom="0.718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8"/>
      <c r="B2" s="89"/>
      <c r="C2" s="89"/>
      <c r="D2" s="89"/>
      <c r="E2" s="89"/>
      <c r="F2" s="89"/>
      <c r="G2" s="89"/>
      <c r="H2" s="88"/>
      <c r="I2" s="88"/>
      <c r="J2" s="88"/>
      <c r="K2" s="88"/>
      <c r="L2" s="88"/>
      <c r="M2" s="88"/>
      <c r="N2" s="105"/>
      <c r="O2" s="88"/>
      <c r="P2" s="88"/>
      <c r="Q2" s="89"/>
      <c r="R2" s="88"/>
      <c r="S2" s="113"/>
      <c r="T2" s="113" t="s">
        <v>241</v>
      </c>
    </row>
    <row r="3" ht="41.25" customHeight="1" spans="1:20">
      <c r="A3" s="78" t="str">
        <f>"2025"&amp;"年部门政府购买服务预算表"</f>
        <v>2025年部门政府购买服务预算表</v>
      </c>
      <c r="B3" s="70"/>
      <c r="C3" s="70"/>
      <c r="D3" s="70"/>
      <c r="E3" s="70"/>
      <c r="F3" s="70"/>
      <c r="G3" s="70"/>
      <c r="H3" s="90"/>
      <c r="I3" s="90"/>
      <c r="J3" s="90"/>
      <c r="K3" s="90"/>
      <c r="L3" s="90"/>
      <c r="M3" s="90"/>
      <c r="N3" s="106"/>
      <c r="O3" s="90"/>
      <c r="P3" s="90"/>
      <c r="Q3" s="70"/>
      <c r="R3" s="90"/>
      <c r="S3" s="106"/>
      <c r="T3" s="70"/>
    </row>
    <row r="4" ht="22.5" customHeight="1" spans="1:20">
      <c r="A4" s="79" t="s">
        <v>1</v>
      </c>
      <c r="B4" s="91"/>
      <c r="C4" s="91"/>
      <c r="D4" s="91"/>
      <c r="E4" s="91"/>
      <c r="F4" s="91"/>
      <c r="G4" s="91"/>
      <c r="H4" s="80"/>
      <c r="I4" s="80"/>
      <c r="J4" s="80"/>
      <c r="K4" s="80"/>
      <c r="L4" s="80"/>
      <c r="M4" s="80"/>
      <c r="N4" s="105"/>
      <c r="O4" s="88"/>
      <c r="P4" s="88"/>
      <c r="Q4" s="89"/>
      <c r="R4" s="88"/>
      <c r="S4" s="114"/>
      <c r="T4" s="113" t="s">
        <v>2</v>
      </c>
    </row>
    <row r="5" ht="24" customHeight="1" spans="1:20">
      <c r="A5" s="10" t="s">
        <v>151</v>
      </c>
      <c r="B5" s="92" t="s">
        <v>152</v>
      </c>
      <c r="C5" s="92" t="s">
        <v>230</v>
      </c>
      <c r="D5" s="92" t="s">
        <v>242</v>
      </c>
      <c r="E5" s="92" t="s">
        <v>243</v>
      </c>
      <c r="F5" s="92" t="s">
        <v>244</v>
      </c>
      <c r="G5" s="92" t="s">
        <v>245</v>
      </c>
      <c r="H5" s="93" t="s">
        <v>246</v>
      </c>
      <c r="I5" s="93" t="s">
        <v>247</v>
      </c>
      <c r="J5" s="107" t="s">
        <v>159</v>
      </c>
      <c r="K5" s="107"/>
      <c r="L5" s="107"/>
      <c r="M5" s="107"/>
      <c r="N5" s="108"/>
      <c r="O5" s="107"/>
      <c r="P5" s="107"/>
      <c r="Q5" s="115"/>
      <c r="R5" s="107"/>
      <c r="S5" s="108"/>
      <c r="T5" s="82"/>
    </row>
    <row r="6" ht="24" customHeight="1" spans="1:20">
      <c r="A6" s="15"/>
      <c r="B6" s="94"/>
      <c r="C6" s="94"/>
      <c r="D6" s="94"/>
      <c r="E6" s="94"/>
      <c r="F6" s="94"/>
      <c r="G6" s="94"/>
      <c r="H6" s="95"/>
      <c r="I6" s="95"/>
      <c r="J6" s="95" t="s">
        <v>56</v>
      </c>
      <c r="K6" s="95" t="s">
        <v>59</v>
      </c>
      <c r="L6" s="95" t="s">
        <v>236</v>
      </c>
      <c r="M6" s="95" t="s">
        <v>237</v>
      </c>
      <c r="N6" s="109" t="s">
        <v>238</v>
      </c>
      <c r="O6" s="110" t="s">
        <v>239</v>
      </c>
      <c r="P6" s="110"/>
      <c r="Q6" s="116"/>
      <c r="R6" s="110"/>
      <c r="S6" s="117"/>
      <c r="T6" s="96"/>
    </row>
    <row r="7" ht="54" customHeight="1" spans="1:20">
      <c r="A7" s="18"/>
      <c r="B7" s="96"/>
      <c r="C7" s="96"/>
      <c r="D7" s="96"/>
      <c r="E7" s="96"/>
      <c r="F7" s="96"/>
      <c r="G7" s="96"/>
      <c r="H7" s="97"/>
      <c r="I7" s="97"/>
      <c r="J7" s="97"/>
      <c r="K7" s="97" t="s">
        <v>58</v>
      </c>
      <c r="L7" s="97"/>
      <c r="M7" s="97"/>
      <c r="N7" s="111"/>
      <c r="O7" s="97" t="s">
        <v>58</v>
      </c>
      <c r="P7" s="97" t="s">
        <v>65</v>
      </c>
      <c r="Q7" s="96" t="s">
        <v>66</v>
      </c>
      <c r="R7" s="97" t="s">
        <v>67</v>
      </c>
      <c r="S7" s="111" t="s">
        <v>68</v>
      </c>
      <c r="T7" s="96" t="s">
        <v>69</v>
      </c>
    </row>
    <row r="8" ht="17.25" customHeight="1" spans="1:20">
      <c r="A8" s="19">
        <v>1</v>
      </c>
      <c r="B8" s="96">
        <v>2</v>
      </c>
      <c r="C8" s="19">
        <v>3</v>
      </c>
      <c r="D8" s="19">
        <v>4</v>
      </c>
      <c r="E8" s="96">
        <v>5</v>
      </c>
      <c r="F8" s="19">
        <v>6</v>
      </c>
      <c r="G8" s="19">
        <v>7</v>
      </c>
      <c r="H8" s="96">
        <v>8</v>
      </c>
      <c r="I8" s="19">
        <v>9</v>
      </c>
      <c r="J8" s="19">
        <v>10</v>
      </c>
      <c r="K8" s="96">
        <v>11</v>
      </c>
      <c r="L8" s="19">
        <v>12</v>
      </c>
      <c r="M8" s="19">
        <v>13</v>
      </c>
      <c r="N8" s="96">
        <v>14</v>
      </c>
      <c r="O8" s="19">
        <v>15</v>
      </c>
      <c r="P8" s="19">
        <v>16</v>
      </c>
      <c r="Q8" s="96">
        <v>17</v>
      </c>
      <c r="R8" s="19">
        <v>18</v>
      </c>
      <c r="S8" s="19">
        <v>19</v>
      </c>
      <c r="T8" s="19">
        <v>20</v>
      </c>
    </row>
    <row r="9" ht="21" customHeight="1" spans="1:20">
      <c r="A9" s="98"/>
      <c r="B9" s="99"/>
      <c r="C9" s="99"/>
      <c r="D9" s="99"/>
      <c r="E9" s="99"/>
      <c r="F9" s="99"/>
      <c r="G9" s="99"/>
      <c r="H9" s="100"/>
      <c r="I9" s="100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ht="21" customHeight="1" spans="1:20">
      <c r="A10" s="101" t="s">
        <v>141</v>
      </c>
      <c r="B10" s="102"/>
      <c r="C10" s="102"/>
      <c r="D10" s="102"/>
      <c r="E10" s="102"/>
      <c r="F10" s="102"/>
      <c r="G10" s="102"/>
      <c r="H10" s="103"/>
      <c r="I10" s="112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customHeight="1" spans="1:13">
      <c r="A11" s="104" t="s">
        <v>248</v>
      </c>
      <c r="M11" s="104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59027777777778" right="0.959027777777778" top="0.71875" bottom="0.718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7"/>
      <c r="E2" s="3" t="s">
        <v>249</v>
      </c>
    </row>
    <row r="3" ht="41.25" customHeight="1" spans="1:5">
      <c r="A3" s="78" t="str">
        <f>"2025"&amp;"年区对下转移支付预算表"</f>
        <v>2025年区对下转移支付预算表</v>
      </c>
      <c r="B3" s="4"/>
      <c r="C3" s="4"/>
      <c r="D3" s="4"/>
      <c r="E3" s="70"/>
    </row>
    <row r="4" ht="18" customHeight="1" spans="1:5">
      <c r="A4" s="79" t="s">
        <v>1</v>
      </c>
      <c r="B4" s="80"/>
      <c r="C4" s="80"/>
      <c r="D4" s="81"/>
      <c r="E4" s="8" t="s">
        <v>2</v>
      </c>
    </row>
    <row r="5" ht="19.5" customHeight="1" spans="1:5">
      <c r="A5" s="29" t="s">
        <v>250</v>
      </c>
      <c r="B5" s="11" t="s">
        <v>159</v>
      </c>
      <c r="C5" s="12"/>
      <c r="D5" s="12"/>
      <c r="E5" s="82"/>
    </row>
    <row r="6" ht="40.5" customHeight="1" spans="1:5">
      <c r="A6" s="19"/>
      <c r="B6" s="30" t="s">
        <v>56</v>
      </c>
      <c r="C6" s="10" t="s">
        <v>59</v>
      </c>
      <c r="D6" s="83" t="s">
        <v>236</v>
      </c>
      <c r="E6" s="84" t="s">
        <v>251</v>
      </c>
    </row>
    <row r="7" ht="19.5" customHeight="1" spans="1:5">
      <c r="A7" s="20">
        <v>1</v>
      </c>
      <c r="B7" s="20">
        <v>2</v>
      </c>
      <c r="C7" s="20">
        <v>3</v>
      </c>
      <c r="D7" s="85">
        <v>4</v>
      </c>
      <c r="E7" s="39">
        <v>5</v>
      </c>
    </row>
    <row r="8" ht="19.5" customHeight="1" spans="1:5">
      <c r="A8" s="31"/>
      <c r="B8" s="86"/>
      <c r="C8" s="86"/>
      <c r="D8" s="86"/>
      <c r="E8" s="86"/>
    </row>
    <row r="9" ht="19.5" customHeight="1" spans="1:5">
      <c r="A9" s="73"/>
      <c r="B9" s="86"/>
      <c r="C9" s="86"/>
      <c r="D9" s="86"/>
      <c r="E9" s="86"/>
    </row>
    <row r="10" customHeight="1" spans="1:1">
      <c r="A10" s="87" t="s">
        <v>252</v>
      </c>
    </row>
  </sheetData>
  <mergeCells count="4">
    <mergeCell ref="A3:E3"/>
    <mergeCell ref="A4:D4"/>
    <mergeCell ref="B5:D5"/>
    <mergeCell ref="A5:A6"/>
  </mergeCells>
  <printOptions horizontalCentered="1"/>
  <pageMargins left="0.959027777777778" right="0.959027777777778" top="0.71875" bottom="0.71875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253</v>
      </c>
    </row>
    <row r="3" ht="41.25" customHeight="1" spans="1:10">
      <c r="A3" s="69" t="str">
        <f>"2025"&amp;"年市对下转移支付绩效目标表"</f>
        <v>2025年市对下转移支付绩效目标表</v>
      </c>
      <c r="B3" s="4"/>
      <c r="C3" s="4"/>
      <c r="D3" s="4"/>
      <c r="E3" s="4"/>
      <c r="F3" s="70"/>
      <c r="G3" s="4"/>
      <c r="H3" s="70"/>
      <c r="I3" s="70"/>
      <c r="J3" s="4"/>
    </row>
    <row r="4" ht="17.25" customHeight="1" spans="1:1">
      <c r="A4" s="5" t="s">
        <v>1</v>
      </c>
    </row>
    <row r="5" ht="44.25" customHeight="1" spans="1:10">
      <c r="A5" s="71" t="s">
        <v>250</v>
      </c>
      <c r="B5" s="71" t="s">
        <v>193</v>
      </c>
      <c r="C5" s="71" t="s">
        <v>194</v>
      </c>
      <c r="D5" s="71" t="s">
        <v>195</v>
      </c>
      <c r="E5" s="71" t="s">
        <v>196</v>
      </c>
      <c r="F5" s="72" t="s">
        <v>197</v>
      </c>
      <c r="G5" s="71" t="s">
        <v>198</v>
      </c>
      <c r="H5" s="72" t="s">
        <v>199</v>
      </c>
      <c r="I5" s="72" t="s">
        <v>200</v>
      </c>
      <c r="J5" s="71" t="s">
        <v>201</v>
      </c>
    </row>
    <row r="6" ht="14.25" customHeight="1" spans="1:10">
      <c r="A6" s="71">
        <v>1</v>
      </c>
      <c r="B6" s="71">
        <v>2</v>
      </c>
      <c r="C6" s="71">
        <v>3</v>
      </c>
      <c r="D6" s="71">
        <v>4</v>
      </c>
      <c r="E6" s="71">
        <v>5</v>
      </c>
      <c r="F6" s="72">
        <v>6</v>
      </c>
      <c r="G6" s="71">
        <v>7</v>
      </c>
      <c r="H6" s="72">
        <v>8</v>
      </c>
      <c r="I6" s="72">
        <v>9</v>
      </c>
      <c r="J6" s="71">
        <v>10</v>
      </c>
    </row>
    <row r="7" ht="42" customHeight="1" spans="1:10">
      <c r="A7" s="31"/>
      <c r="B7" s="73"/>
      <c r="C7" s="73"/>
      <c r="D7" s="73"/>
      <c r="E7" s="74"/>
      <c r="F7" s="75"/>
      <c r="G7" s="74"/>
      <c r="H7" s="75"/>
      <c r="I7" s="75"/>
      <c r="J7" s="74"/>
    </row>
    <row r="8" ht="42" customHeight="1" spans="1:10">
      <c r="A8" s="31"/>
      <c r="B8" s="23"/>
      <c r="C8" s="23"/>
      <c r="D8" s="23"/>
      <c r="E8" s="31"/>
      <c r="F8" s="23"/>
      <c r="G8" s="31"/>
      <c r="H8" s="23"/>
      <c r="I8" s="23"/>
      <c r="J8" s="31"/>
    </row>
    <row r="9" customHeight="1" spans="1:1">
      <c r="A9" s="76" t="s">
        <v>254</v>
      </c>
    </row>
  </sheetData>
  <mergeCells count="2">
    <mergeCell ref="A3:J3"/>
    <mergeCell ref="A4:H4"/>
  </mergeCells>
  <printOptions horizontalCentered="1"/>
  <pageMargins left="0.959027777777778" right="0.959027777777778" top="0.71875" bottom="0.718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1" t="s">
        <v>255</v>
      </c>
      <c r="B2" s="42"/>
      <c r="C2" s="42"/>
      <c r="D2" s="43"/>
      <c r="E2" s="43"/>
      <c r="F2" s="43"/>
      <c r="G2" s="42"/>
      <c r="H2" s="42"/>
      <c r="I2" s="43"/>
    </row>
    <row r="3" ht="41.25" customHeight="1" spans="1:9">
      <c r="A3" s="44" t="str">
        <f>"2025"&amp;"年新增资产配置预算表"</f>
        <v>2025年新增资产配置预算表</v>
      </c>
      <c r="B3" s="45"/>
      <c r="C3" s="45"/>
      <c r="D3" s="46"/>
      <c r="E3" s="46"/>
      <c r="F3" s="46"/>
      <c r="G3" s="45"/>
      <c r="H3" s="45"/>
      <c r="I3" s="46"/>
    </row>
    <row r="4" customHeight="1" spans="1:9">
      <c r="A4" s="47" t="s">
        <v>1</v>
      </c>
      <c r="B4" s="48"/>
      <c r="C4" s="48"/>
      <c r="D4" s="49"/>
      <c r="F4" s="46"/>
      <c r="G4" s="45"/>
      <c r="H4" s="45"/>
      <c r="I4" s="68" t="s">
        <v>2</v>
      </c>
    </row>
    <row r="5" ht="28.5" customHeight="1" spans="1:9">
      <c r="A5" s="50" t="s">
        <v>151</v>
      </c>
      <c r="B5" s="51" t="s">
        <v>152</v>
      </c>
      <c r="C5" s="52" t="s">
        <v>256</v>
      </c>
      <c r="D5" s="50" t="s">
        <v>257</v>
      </c>
      <c r="E5" s="50" t="s">
        <v>258</v>
      </c>
      <c r="F5" s="50" t="s">
        <v>259</v>
      </c>
      <c r="G5" s="51" t="s">
        <v>260</v>
      </c>
      <c r="H5" s="39"/>
      <c r="I5" s="50"/>
    </row>
    <row r="6" ht="21" customHeight="1" spans="1:9">
      <c r="A6" s="52"/>
      <c r="B6" s="53"/>
      <c r="C6" s="53"/>
      <c r="D6" s="54"/>
      <c r="E6" s="53"/>
      <c r="F6" s="53"/>
      <c r="G6" s="51" t="s">
        <v>234</v>
      </c>
      <c r="H6" s="51" t="s">
        <v>261</v>
      </c>
      <c r="I6" s="51" t="s">
        <v>262</v>
      </c>
    </row>
    <row r="7" ht="17.25" customHeight="1" spans="1:9">
      <c r="A7" s="55" t="s">
        <v>82</v>
      </c>
      <c r="B7" s="56"/>
      <c r="C7" s="57" t="s">
        <v>83</v>
      </c>
      <c r="D7" s="55" t="s">
        <v>84</v>
      </c>
      <c r="E7" s="58" t="s">
        <v>85</v>
      </c>
      <c r="F7" s="55" t="s">
        <v>86</v>
      </c>
      <c r="G7" s="57" t="s">
        <v>87</v>
      </c>
      <c r="H7" s="59" t="s">
        <v>88</v>
      </c>
      <c r="I7" s="58" t="s">
        <v>89</v>
      </c>
    </row>
    <row r="8" ht="19.5" customHeight="1" spans="1:9">
      <c r="A8" s="60"/>
      <c r="B8" s="33"/>
      <c r="C8" s="33"/>
      <c r="D8" s="31"/>
      <c r="E8" s="23"/>
      <c r="F8" s="59"/>
      <c r="G8" s="61"/>
      <c r="H8" s="62"/>
      <c r="I8" s="62"/>
    </row>
    <row r="9" ht="19.5" customHeight="1" spans="1:9">
      <c r="A9" s="63" t="s">
        <v>56</v>
      </c>
      <c r="B9" s="64"/>
      <c r="C9" s="64"/>
      <c r="D9" s="65"/>
      <c r="E9" s="66"/>
      <c r="F9" s="66"/>
      <c r="G9" s="61"/>
      <c r="H9" s="62"/>
      <c r="I9" s="62"/>
    </row>
    <row r="10" customHeight="1" spans="1:4">
      <c r="A10" s="67" t="s">
        <v>263</v>
      </c>
      <c r="D10" s="67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69444444444445" right="0.669444444444445" top="0.71875" bottom="0.71875" header="0.279166666666667" footer="0.279166666666667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264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183</v>
      </c>
      <c r="B5" s="9" t="s">
        <v>154</v>
      </c>
      <c r="C5" s="9" t="s">
        <v>184</v>
      </c>
      <c r="D5" s="10" t="s">
        <v>155</v>
      </c>
      <c r="E5" s="10" t="s">
        <v>156</v>
      </c>
      <c r="F5" s="10" t="s">
        <v>185</v>
      </c>
      <c r="G5" s="10" t="s">
        <v>186</v>
      </c>
      <c r="H5" s="29" t="s">
        <v>56</v>
      </c>
      <c r="I5" s="11" t="s">
        <v>265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0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9">
        <v>10</v>
      </c>
      <c r="K8" s="39">
        <v>11</v>
      </c>
    </row>
    <row r="9" ht="18.75" customHeight="1" spans="1:11">
      <c r="A9" s="31"/>
      <c r="B9" s="23"/>
      <c r="C9" s="31"/>
      <c r="D9" s="31"/>
      <c r="E9" s="31"/>
      <c r="F9" s="31"/>
      <c r="G9" s="31"/>
      <c r="H9" s="32"/>
      <c r="I9" s="40"/>
      <c r="J9" s="40"/>
      <c r="K9" s="32"/>
    </row>
    <row r="10" ht="18.75" customHeight="1" spans="1:11">
      <c r="A10" s="33"/>
      <c r="B10" s="23"/>
      <c r="C10" s="23"/>
      <c r="D10" s="23"/>
      <c r="E10" s="23"/>
      <c r="F10" s="23"/>
      <c r="G10" s="23"/>
      <c r="H10" s="34"/>
      <c r="I10" s="34"/>
      <c r="J10" s="34"/>
      <c r="K10" s="32"/>
    </row>
    <row r="11" ht="18.75" customHeight="1" spans="1:11">
      <c r="A11" s="35" t="s">
        <v>141</v>
      </c>
      <c r="B11" s="36"/>
      <c r="C11" s="36"/>
      <c r="D11" s="36"/>
      <c r="E11" s="36"/>
      <c r="F11" s="36"/>
      <c r="G11" s="37"/>
      <c r="H11" s="34"/>
      <c r="I11" s="34"/>
      <c r="J11" s="34"/>
      <c r="K11" s="32"/>
    </row>
    <row r="12" customHeight="1" spans="1:1">
      <c r="A12" s="38" t="s">
        <v>266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G9" sqref="G9:G11"/>
    </sheetView>
  </sheetViews>
  <sheetFormatPr defaultColWidth="9.14166666666667" defaultRowHeight="14.25" customHeight="1" outlineLevelCol="6"/>
  <cols>
    <col min="1" max="1" width="35.2833333333333" customWidth="1"/>
    <col min="2" max="3" width="28" customWidth="1"/>
    <col min="4" max="4" width="23.25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267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184</v>
      </c>
      <c r="B5" s="9" t="s">
        <v>183</v>
      </c>
      <c r="C5" s="9" t="s">
        <v>154</v>
      </c>
      <c r="D5" s="10" t="s">
        <v>268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 t="s">
        <v>189</v>
      </c>
      <c r="C9" s="22" t="s">
        <v>191</v>
      </c>
      <c r="D9" s="23" t="s">
        <v>269</v>
      </c>
      <c r="E9" s="24">
        <v>600</v>
      </c>
      <c r="F9" s="24">
        <v>600</v>
      </c>
      <c r="G9" s="24">
        <v>600</v>
      </c>
    </row>
    <row r="10" ht="18.75" customHeight="1" spans="1:7">
      <c r="A10" s="25"/>
      <c r="B10" s="22" t="s">
        <v>189</v>
      </c>
      <c r="C10" s="22" t="s">
        <v>171</v>
      </c>
      <c r="D10" s="23" t="s">
        <v>269</v>
      </c>
      <c r="E10" s="24">
        <v>34916</v>
      </c>
      <c r="F10" s="24">
        <v>34916</v>
      </c>
      <c r="G10" s="24">
        <v>34916</v>
      </c>
    </row>
    <row r="11" ht="18.75" customHeight="1" spans="1:7">
      <c r="A11" s="26" t="s">
        <v>56</v>
      </c>
      <c r="B11" s="27" t="s">
        <v>270</v>
      </c>
      <c r="C11" s="27"/>
      <c r="D11" s="28"/>
      <c r="E11" s="24" t="s">
        <v>271</v>
      </c>
      <c r="F11" s="24" t="s">
        <v>271</v>
      </c>
      <c r="G11" s="24" t="s">
        <v>271</v>
      </c>
    </row>
  </sheetData>
  <mergeCells count="12">
    <mergeCell ref="A3:G3"/>
    <mergeCell ref="A4:D4"/>
    <mergeCell ref="E5:G5"/>
    <mergeCell ref="A11:D11"/>
    <mergeCell ref="A5:A7"/>
    <mergeCell ref="A9:A10"/>
    <mergeCell ref="B5:B7"/>
    <mergeCell ref="C5:C7"/>
    <mergeCell ref="D5:D7"/>
    <mergeCell ref="E6:E7"/>
    <mergeCell ref="F6:F7"/>
    <mergeCell ref="G6:G7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8" t="s">
        <v>53</v>
      </c>
    </row>
    <row r="3" ht="41.25" customHeight="1" spans="1:1">
      <c r="A3" s="44" t="str">
        <f>"2025"&amp;"年部门收入预算表"</f>
        <v>2025年部门收入预算表</v>
      </c>
    </row>
    <row r="4" ht="17.25" customHeight="1" spans="1:19">
      <c r="A4" s="47" t="s">
        <v>1</v>
      </c>
      <c r="S4" s="49" t="s">
        <v>2</v>
      </c>
    </row>
    <row r="5" ht="21.75" customHeight="1" spans="1:19">
      <c r="A5" s="199" t="s">
        <v>54</v>
      </c>
      <c r="B5" s="200" t="s">
        <v>55</v>
      </c>
      <c r="C5" s="200" t="s">
        <v>56</v>
      </c>
      <c r="D5" s="201" t="s">
        <v>57</v>
      </c>
      <c r="E5" s="201"/>
      <c r="F5" s="201"/>
      <c r="G5" s="201"/>
      <c r="H5" s="201"/>
      <c r="I5" s="138"/>
      <c r="J5" s="201"/>
      <c r="K5" s="201"/>
      <c r="L5" s="201"/>
      <c r="M5" s="201"/>
      <c r="N5" s="207"/>
      <c r="O5" s="201" t="s">
        <v>46</v>
      </c>
      <c r="P5" s="201"/>
      <c r="Q5" s="201"/>
      <c r="R5" s="201"/>
      <c r="S5" s="207"/>
    </row>
    <row r="6" ht="27" customHeight="1" spans="1:19">
      <c r="A6" s="202"/>
      <c r="B6" s="203"/>
      <c r="C6" s="203"/>
      <c r="D6" s="203" t="s">
        <v>58</v>
      </c>
      <c r="E6" s="203" t="s">
        <v>59</v>
      </c>
      <c r="F6" s="203" t="s">
        <v>60</v>
      </c>
      <c r="G6" s="203" t="s">
        <v>61</v>
      </c>
      <c r="H6" s="203" t="s">
        <v>62</v>
      </c>
      <c r="I6" s="208" t="s">
        <v>63</v>
      </c>
      <c r="J6" s="209"/>
      <c r="K6" s="209"/>
      <c r="L6" s="209"/>
      <c r="M6" s="209"/>
      <c r="N6" s="210"/>
      <c r="O6" s="203" t="s">
        <v>58</v>
      </c>
      <c r="P6" s="203" t="s">
        <v>59</v>
      </c>
      <c r="Q6" s="203" t="s">
        <v>60</v>
      </c>
      <c r="R6" s="203" t="s">
        <v>61</v>
      </c>
      <c r="S6" s="203" t="s">
        <v>64</v>
      </c>
    </row>
    <row r="7" ht="30" customHeight="1" spans="1:19">
      <c r="A7" s="204"/>
      <c r="B7" s="112"/>
      <c r="C7" s="122"/>
      <c r="D7" s="122"/>
      <c r="E7" s="122"/>
      <c r="F7" s="122"/>
      <c r="G7" s="122"/>
      <c r="H7" s="122"/>
      <c r="I7" s="75" t="s">
        <v>58</v>
      </c>
      <c r="J7" s="210" t="s">
        <v>65</v>
      </c>
      <c r="K7" s="210" t="s">
        <v>66</v>
      </c>
      <c r="L7" s="210" t="s">
        <v>67</v>
      </c>
      <c r="M7" s="210" t="s">
        <v>68</v>
      </c>
      <c r="N7" s="210" t="s">
        <v>69</v>
      </c>
      <c r="O7" s="211"/>
      <c r="P7" s="211"/>
      <c r="Q7" s="211"/>
      <c r="R7" s="211"/>
      <c r="S7" s="122"/>
    </row>
    <row r="8" ht="15" customHeight="1" spans="1:19">
      <c r="A8" s="205">
        <v>1</v>
      </c>
      <c r="B8" s="205">
        <v>2</v>
      </c>
      <c r="C8" s="205">
        <v>3</v>
      </c>
      <c r="D8" s="205">
        <v>4</v>
      </c>
      <c r="E8" s="205">
        <v>5</v>
      </c>
      <c r="F8" s="205">
        <v>6</v>
      </c>
      <c r="G8" s="205">
        <v>7</v>
      </c>
      <c r="H8" s="205">
        <v>8</v>
      </c>
      <c r="I8" s="75">
        <v>9</v>
      </c>
      <c r="J8" s="205">
        <v>10</v>
      </c>
      <c r="K8" s="205">
        <v>11</v>
      </c>
      <c r="L8" s="205">
        <v>12</v>
      </c>
      <c r="M8" s="205">
        <v>13</v>
      </c>
      <c r="N8" s="205">
        <v>14</v>
      </c>
      <c r="O8" s="205">
        <v>15</v>
      </c>
      <c r="P8" s="205">
        <v>16</v>
      </c>
      <c r="Q8" s="205">
        <v>17</v>
      </c>
      <c r="R8" s="205">
        <v>18</v>
      </c>
      <c r="S8" s="205">
        <v>19</v>
      </c>
    </row>
    <row r="9" ht="18" customHeight="1" spans="1:19">
      <c r="A9" s="23">
        <v>105075</v>
      </c>
      <c r="B9" s="23" t="s">
        <v>70</v>
      </c>
      <c r="C9" s="24">
        <v>35516</v>
      </c>
      <c r="D9" s="24">
        <v>35516</v>
      </c>
      <c r="E9" s="24">
        <v>35516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ht="18" customHeight="1" spans="1:19">
      <c r="A10" s="52" t="s">
        <v>56</v>
      </c>
      <c r="B10" s="206"/>
      <c r="C10" s="24">
        <v>35516</v>
      </c>
      <c r="D10" s="24">
        <v>35516</v>
      </c>
      <c r="E10" s="24">
        <v>35516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O11"/>
  <sheetViews>
    <sheetView showGridLines="0" showZeros="0" tabSelected="1" workbookViewId="0">
      <pane ySplit="1" topLeftCell="A2" activePane="bottomLeft" state="frozen"/>
      <selection/>
      <selection pane="bottomLeft" activeCell="D15" sqref="D15"/>
    </sheetView>
  </sheetViews>
  <sheetFormatPr defaultColWidth="8.575" defaultRowHeight="12.75" customHeight="1"/>
  <cols>
    <col min="1" max="1" width="14.2833333333333" customWidth="1"/>
    <col min="2" max="2" width="32.8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9" t="s">
        <v>71</v>
      </c>
    </row>
    <row r="3" ht="41.25" customHeight="1" spans="1:1">
      <c r="A3" s="44" t="str">
        <f>"2025"&amp;"年部门支出预算表"</f>
        <v>2025年部门支出预算表</v>
      </c>
    </row>
    <row r="4" ht="17.25" customHeight="1" spans="1:15">
      <c r="A4" s="47" t="s">
        <v>1</v>
      </c>
      <c r="O4" s="49" t="s">
        <v>2</v>
      </c>
    </row>
    <row r="5" ht="27" customHeight="1" spans="1:15">
      <c r="A5" s="187" t="s">
        <v>72</v>
      </c>
      <c r="B5" s="187" t="s">
        <v>73</v>
      </c>
      <c r="C5" s="187" t="s">
        <v>56</v>
      </c>
      <c r="D5" s="188" t="s">
        <v>59</v>
      </c>
      <c r="E5" s="189"/>
      <c r="F5" s="190"/>
      <c r="G5" s="191" t="s">
        <v>60</v>
      </c>
      <c r="H5" s="191" t="s">
        <v>61</v>
      </c>
      <c r="I5" s="191" t="s">
        <v>74</v>
      </c>
      <c r="J5" s="188" t="s">
        <v>63</v>
      </c>
      <c r="K5" s="189"/>
      <c r="L5" s="189"/>
      <c r="M5" s="189"/>
      <c r="N5" s="196"/>
      <c r="O5" s="197"/>
    </row>
    <row r="6" ht="42" customHeight="1" spans="1:15">
      <c r="A6" s="192"/>
      <c r="B6" s="192"/>
      <c r="C6" s="193"/>
      <c r="D6" s="194" t="s">
        <v>58</v>
      </c>
      <c r="E6" s="194" t="s">
        <v>75</v>
      </c>
      <c r="F6" s="194" t="s">
        <v>76</v>
      </c>
      <c r="G6" s="193"/>
      <c r="H6" s="193"/>
      <c r="I6" s="198"/>
      <c r="J6" s="194" t="s">
        <v>58</v>
      </c>
      <c r="K6" s="181" t="s">
        <v>77</v>
      </c>
      <c r="L6" s="181" t="s">
        <v>78</v>
      </c>
      <c r="M6" s="181" t="s">
        <v>79</v>
      </c>
      <c r="N6" s="181" t="s">
        <v>80</v>
      </c>
      <c r="O6" s="181" t="s">
        <v>81</v>
      </c>
    </row>
    <row r="7" ht="18" customHeight="1" spans="1:15">
      <c r="A7" s="55" t="s">
        <v>82</v>
      </c>
      <c r="B7" s="55" t="s">
        <v>83</v>
      </c>
      <c r="C7" s="55" t="s">
        <v>84</v>
      </c>
      <c r="D7" s="59" t="s">
        <v>85</v>
      </c>
      <c r="E7" s="59" t="s">
        <v>86</v>
      </c>
      <c r="F7" s="59" t="s">
        <v>87</v>
      </c>
      <c r="G7" s="59" t="s">
        <v>88</v>
      </c>
      <c r="H7" s="59" t="s">
        <v>89</v>
      </c>
      <c r="I7" s="59" t="s">
        <v>90</v>
      </c>
      <c r="J7" s="59" t="s">
        <v>91</v>
      </c>
      <c r="K7" s="59" t="s">
        <v>92</v>
      </c>
      <c r="L7" s="59" t="s">
        <v>93</v>
      </c>
      <c r="M7" s="59" t="s">
        <v>94</v>
      </c>
      <c r="N7" s="55" t="s">
        <v>95</v>
      </c>
      <c r="O7" s="59" t="s">
        <v>96</v>
      </c>
    </row>
    <row r="8" ht="21" customHeight="1" spans="1:15">
      <c r="A8" s="175" t="s">
        <v>97</v>
      </c>
      <c r="B8" s="60" t="s">
        <v>98</v>
      </c>
      <c r="C8" s="176">
        <v>35516</v>
      </c>
      <c r="D8" s="176">
        <v>35516</v>
      </c>
      <c r="E8" s="151">
        <v>34916</v>
      </c>
      <c r="F8" s="151">
        <v>600</v>
      </c>
      <c r="G8" s="86"/>
      <c r="H8" s="86"/>
      <c r="I8" s="86"/>
      <c r="J8" s="86"/>
      <c r="K8" s="86"/>
      <c r="L8" s="86"/>
      <c r="M8" s="86"/>
      <c r="N8" s="86"/>
      <c r="O8" s="86"/>
    </row>
    <row r="9" ht="21" customHeight="1" spans="1:15">
      <c r="A9" s="175" t="s">
        <v>99</v>
      </c>
      <c r="B9" s="177" t="s">
        <v>100</v>
      </c>
      <c r="C9" s="176">
        <v>35516</v>
      </c>
      <c r="D9" s="176">
        <v>35516</v>
      </c>
      <c r="E9" s="151">
        <v>34916</v>
      </c>
      <c r="F9" s="86">
        <v>600</v>
      </c>
      <c r="G9" s="86"/>
      <c r="H9" s="86"/>
      <c r="I9" s="86"/>
      <c r="J9" s="86"/>
      <c r="K9" s="86"/>
      <c r="L9" s="86"/>
      <c r="M9" s="86"/>
      <c r="N9" s="86"/>
      <c r="O9" s="86"/>
    </row>
    <row r="10" ht="21" customHeight="1" spans="1:15">
      <c r="A10" s="175" t="s">
        <v>101</v>
      </c>
      <c r="B10" s="178" t="s">
        <v>102</v>
      </c>
      <c r="C10" s="176">
        <v>35516</v>
      </c>
      <c r="D10" s="176">
        <v>35516</v>
      </c>
      <c r="E10" s="151">
        <v>34916</v>
      </c>
      <c r="F10" s="86">
        <v>600</v>
      </c>
      <c r="G10" s="86"/>
      <c r="H10" s="86"/>
      <c r="I10" s="86"/>
      <c r="J10" s="86"/>
      <c r="K10" s="86"/>
      <c r="L10" s="86"/>
      <c r="M10" s="86"/>
      <c r="N10" s="86"/>
      <c r="O10" s="86"/>
    </row>
    <row r="11" ht="21" customHeight="1" spans="1:15">
      <c r="A11" s="195" t="s">
        <v>56</v>
      </c>
      <c r="B11" s="37"/>
      <c r="C11" s="176">
        <v>35516</v>
      </c>
      <c r="D11" s="176">
        <v>35516</v>
      </c>
      <c r="E11" s="151">
        <v>34916</v>
      </c>
      <c r="F11" s="86">
        <v>600</v>
      </c>
      <c r="G11" s="86"/>
      <c r="H11" s="86"/>
      <c r="I11" s="86"/>
      <c r="J11" s="86"/>
      <c r="K11" s="86"/>
      <c r="L11" s="86"/>
      <c r="M11" s="86"/>
      <c r="N11" s="86"/>
      <c r="O11" s="86"/>
    </row>
  </sheetData>
  <mergeCells count="12">
    <mergeCell ref="A2:O2"/>
    <mergeCell ref="A3:O3"/>
    <mergeCell ref="A4:B4"/>
    <mergeCell ref="D5:F5"/>
    <mergeCell ref="J5:O5"/>
    <mergeCell ref="A11:B11"/>
    <mergeCell ref="A5:A6"/>
    <mergeCell ref="B5:B6"/>
    <mergeCell ref="C5:C6"/>
    <mergeCell ref="G5:G6"/>
    <mergeCell ref="H5:H6"/>
    <mergeCell ref="I5:I6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9"/>
      <c r="C2" s="49"/>
      <c r="D2" s="49" t="s">
        <v>103</v>
      </c>
    </row>
    <row r="3" ht="41.25" customHeight="1" spans="1:1">
      <c r="A3" s="44" t="str">
        <f>"2025"&amp;"年部门财政拨款收支预算总表"</f>
        <v>2025年部门财政拨款收支预算总表</v>
      </c>
    </row>
    <row r="4" ht="17.25" customHeight="1" spans="1:4">
      <c r="A4" s="47" t="s">
        <v>1</v>
      </c>
      <c r="B4" s="180"/>
      <c r="D4" s="49" t="s">
        <v>2</v>
      </c>
    </row>
    <row r="5" ht="17.25" customHeight="1" spans="1:4">
      <c r="A5" s="181" t="s">
        <v>3</v>
      </c>
      <c r="B5" s="182"/>
      <c r="C5" s="181" t="s">
        <v>4</v>
      </c>
      <c r="D5" s="182"/>
    </row>
    <row r="6" ht="18.75" customHeight="1" spans="1:4">
      <c r="A6" s="181" t="s">
        <v>5</v>
      </c>
      <c r="B6" s="181" t="s">
        <v>6</v>
      </c>
      <c r="C6" s="181" t="s">
        <v>7</v>
      </c>
      <c r="D6" s="181" t="s">
        <v>6</v>
      </c>
    </row>
    <row r="7" ht="16.5" customHeight="1" spans="1:4">
      <c r="A7" s="183" t="s">
        <v>104</v>
      </c>
      <c r="B7" s="24">
        <v>35516</v>
      </c>
      <c r="C7" s="183" t="s">
        <v>105</v>
      </c>
      <c r="D7" s="24">
        <v>35516</v>
      </c>
    </row>
    <row r="8" ht="16.5" customHeight="1" spans="1:4">
      <c r="A8" s="183" t="s">
        <v>106</v>
      </c>
      <c r="B8" s="24">
        <v>35516</v>
      </c>
      <c r="C8" s="183" t="s">
        <v>107</v>
      </c>
      <c r="D8" s="86"/>
    </row>
    <row r="9" ht="16.5" customHeight="1" spans="1:4">
      <c r="A9" s="183" t="s">
        <v>108</v>
      </c>
      <c r="B9" s="86"/>
      <c r="C9" s="183" t="s">
        <v>109</v>
      </c>
      <c r="D9" s="86"/>
    </row>
    <row r="10" ht="16.5" customHeight="1" spans="1:4">
      <c r="A10" s="183" t="s">
        <v>110</v>
      </c>
      <c r="B10" s="86"/>
      <c r="C10" s="183" t="s">
        <v>111</v>
      </c>
      <c r="D10" s="86"/>
    </row>
    <row r="11" ht="16.5" customHeight="1" spans="1:4">
      <c r="A11" s="183" t="s">
        <v>112</v>
      </c>
      <c r="B11" s="86"/>
      <c r="C11" s="183" t="s">
        <v>113</v>
      </c>
      <c r="D11" s="86"/>
    </row>
    <row r="12" ht="16.5" customHeight="1" spans="1:4">
      <c r="A12" s="183" t="s">
        <v>106</v>
      </c>
      <c r="B12" s="86"/>
      <c r="C12" s="183" t="s">
        <v>114</v>
      </c>
      <c r="D12" s="24">
        <v>35516</v>
      </c>
    </row>
    <row r="13" ht="16.5" customHeight="1" spans="1:4">
      <c r="A13" s="184" t="s">
        <v>108</v>
      </c>
      <c r="B13" s="86"/>
      <c r="C13" s="73" t="s">
        <v>115</v>
      </c>
      <c r="D13" s="86"/>
    </row>
    <row r="14" ht="16.5" customHeight="1" spans="1:4">
      <c r="A14" s="184" t="s">
        <v>110</v>
      </c>
      <c r="B14" s="86"/>
      <c r="C14" s="73" t="s">
        <v>116</v>
      </c>
      <c r="D14" s="86"/>
    </row>
    <row r="15" ht="16.5" customHeight="1" spans="1:4">
      <c r="A15" s="185"/>
      <c r="B15" s="86"/>
      <c r="C15" s="73" t="s">
        <v>117</v>
      </c>
      <c r="D15" s="86"/>
    </row>
    <row r="16" ht="16.5" customHeight="1" spans="1:4">
      <c r="A16" s="185"/>
      <c r="B16" s="86"/>
      <c r="C16" s="73" t="s">
        <v>118</v>
      </c>
      <c r="D16" s="86"/>
    </row>
    <row r="17" ht="16.5" customHeight="1" spans="1:4">
      <c r="A17" s="185"/>
      <c r="B17" s="86"/>
      <c r="C17" s="73" t="s">
        <v>119</v>
      </c>
      <c r="D17" s="86"/>
    </row>
    <row r="18" ht="16.5" customHeight="1" spans="1:4">
      <c r="A18" s="185"/>
      <c r="B18" s="86"/>
      <c r="C18" s="73" t="s">
        <v>120</v>
      </c>
      <c r="D18" s="86"/>
    </row>
    <row r="19" ht="16.5" customHeight="1" spans="1:4">
      <c r="A19" s="185"/>
      <c r="B19" s="86"/>
      <c r="C19" s="73" t="s">
        <v>121</v>
      </c>
      <c r="D19" s="86"/>
    </row>
    <row r="20" ht="16.5" customHeight="1" spans="1:4">
      <c r="A20" s="185"/>
      <c r="B20" s="86"/>
      <c r="C20" s="73" t="s">
        <v>122</v>
      </c>
      <c r="D20" s="86"/>
    </row>
    <row r="21" ht="16.5" customHeight="1" spans="1:4">
      <c r="A21" s="185"/>
      <c r="B21" s="86"/>
      <c r="C21" s="73" t="s">
        <v>123</v>
      </c>
      <c r="D21" s="86"/>
    </row>
    <row r="22" ht="16.5" customHeight="1" spans="1:4">
      <c r="A22" s="185"/>
      <c r="B22" s="86"/>
      <c r="C22" s="73" t="s">
        <v>124</v>
      </c>
      <c r="D22" s="86"/>
    </row>
    <row r="23" ht="16.5" customHeight="1" spans="1:4">
      <c r="A23" s="185"/>
      <c r="B23" s="86"/>
      <c r="C23" s="73" t="s">
        <v>125</v>
      </c>
      <c r="D23" s="86"/>
    </row>
    <row r="24" ht="16.5" customHeight="1" spans="1:4">
      <c r="A24" s="185"/>
      <c r="B24" s="86"/>
      <c r="C24" s="73" t="s">
        <v>126</v>
      </c>
      <c r="D24" s="86"/>
    </row>
    <row r="25" ht="16.5" customHeight="1" spans="1:4">
      <c r="A25" s="185"/>
      <c r="B25" s="86"/>
      <c r="C25" s="73" t="s">
        <v>127</v>
      </c>
      <c r="D25" s="86"/>
    </row>
    <row r="26" ht="16.5" customHeight="1" spans="1:4">
      <c r="A26" s="185"/>
      <c r="B26" s="86"/>
      <c r="C26" s="73" t="s">
        <v>128</v>
      </c>
      <c r="D26" s="86"/>
    </row>
    <row r="27" ht="16.5" customHeight="1" spans="1:4">
      <c r="A27" s="185"/>
      <c r="B27" s="86"/>
      <c r="C27" s="73" t="s">
        <v>129</v>
      </c>
      <c r="D27" s="86"/>
    </row>
    <row r="28" ht="16.5" customHeight="1" spans="1:4">
      <c r="A28" s="185"/>
      <c r="B28" s="86"/>
      <c r="C28" s="73" t="s">
        <v>130</v>
      </c>
      <c r="D28" s="86"/>
    </row>
    <row r="29" ht="16.5" customHeight="1" spans="1:4">
      <c r="A29" s="185"/>
      <c r="B29" s="86"/>
      <c r="C29" s="73" t="s">
        <v>131</v>
      </c>
      <c r="D29" s="86"/>
    </row>
    <row r="30" ht="16.5" customHeight="1" spans="1:4">
      <c r="A30" s="185"/>
      <c r="B30" s="86"/>
      <c r="C30" s="73" t="s">
        <v>132</v>
      </c>
      <c r="D30" s="86"/>
    </row>
    <row r="31" ht="16.5" customHeight="1" spans="1:4">
      <c r="A31" s="185"/>
      <c r="B31" s="86"/>
      <c r="C31" s="73" t="s">
        <v>133</v>
      </c>
      <c r="D31" s="86"/>
    </row>
    <row r="32" ht="16.5" customHeight="1" spans="1:4">
      <c r="A32" s="185"/>
      <c r="B32" s="86"/>
      <c r="C32" s="184" t="s">
        <v>134</v>
      </c>
      <c r="D32" s="86"/>
    </row>
    <row r="33" ht="16.5" customHeight="1" spans="1:4">
      <c r="A33" s="185"/>
      <c r="B33" s="86"/>
      <c r="C33" s="184" t="s">
        <v>135</v>
      </c>
      <c r="D33" s="86"/>
    </row>
    <row r="34" ht="16.5" customHeight="1" spans="1:4">
      <c r="A34" s="185"/>
      <c r="B34" s="86"/>
      <c r="C34" s="31" t="s">
        <v>136</v>
      </c>
      <c r="D34" s="86"/>
    </row>
    <row r="35" ht="15" customHeight="1" spans="1:4">
      <c r="A35" s="186" t="s">
        <v>51</v>
      </c>
      <c r="B35" s="24">
        <v>35516</v>
      </c>
      <c r="C35" s="186" t="s">
        <v>52</v>
      </c>
      <c r="D35" s="24">
        <v>35516</v>
      </c>
    </row>
  </sheetData>
  <mergeCells count="4">
    <mergeCell ref="A3:D3"/>
    <mergeCell ref="A4:B4"/>
    <mergeCell ref="A5:B5"/>
    <mergeCell ref="C5:D5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11"/>
  <sheetViews>
    <sheetView showZeros="0" topLeftCell="C1" workbookViewId="0">
      <pane ySplit="1" topLeftCell="A2" activePane="bottomLeft" state="frozen"/>
      <selection/>
      <selection pane="bottomLeft" activeCell="E16" sqref="E16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6"/>
      <c r="F2" s="77"/>
      <c r="G2" s="152" t="s">
        <v>137</v>
      </c>
    </row>
    <row r="3" ht="41.25" customHeight="1" spans="1:7">
      <c r="A3" s="131" t="str">
        <f>"2025"&amp;"年一般公共预算支出预算表（按功能科目分类）"</f>
        <v>2025年一般公共预算支出预算表（按功能科目分类）</v>
      </c>
      <c r="B3" s="131"/>
      <c r="C3" s="131"/>
      <c r="D3" s="131"/>
      <c r="E3" s="131"/>
      <c r="F3" s="131"/>
      <c r="G3" s="131"/>
    </row>
    <row r="4" ht="18" customHeight="1" spans="1:7">
      <c r="A4" s="5" t="s">
        <v>1</v>
      </c>
      <c r="F4" s="128"/>
      <c r="G4" s="152" t="s">
        <v>2</v>
      </c>
    </row>
    <row r="5" ht="20.25" customHeight="1" spans="1:7">
      <c r="A5" s="172" t="s">
        <v>138</v>
      </c>
      <c r="B5" s="173"/>
      <c r="C5" s="132" t="s">
        <v>56</v>
      </c>
      <c r="D5" s="160" t="s">
        <v>75</v>
      </c>
      <c r="E5" s="12"/>
      <c r="F5" s="13"/>
      <c r="G5" s="148" t="s">
        <v>76</v>
      </c>
    </row>
    <row r="6" ht="20.25" customHeight="1" spans="1:7">
      <c r="A6" s="174" t="s">
        <v>72</v>
      </c>
      <c r="B6" s="174" t="s">
        <v>73</v>
      </c>
      <c r="C6" s="19"/>
      <c r="D6" s="137" t="s">
        <v>58</v>
      </c>
      <c r="E6" s="137" t="s">
        <v>139</v>
      </c>
      <c r="F6" s="137" t="s">
        <v>140</v>
      </c>
      <c r="G6" s="150"/>
    </row>
    <row r="7" ht="15" customHeight="1" spans="1:7">
      <c r="A7" s="63" t="s">
        <v>82</v>
      </c>
      <c r="B7" s="63" t="s">
        <v>83</v>
      </c>
      <c r="C7" s="63" t="s">
        <v>84</v>
      </c>
      <c r="D7" s="63" t="s">
        <v>85</v>
      </c>
      <c r="E7" s="63" t="s">
        <v>86</v>
      </c>
      <c r="F7" s="63" t="s">
        <v>87</v>
      </c>
      <c r="G7" s="63" t="s">
        <v>88</v>
      </c>
    </row>
    <row r="8" ht="18" customHeight="1" spans="1:7">
      <c r="A8" s="175" t="s">
        <v>97</v>
      </c>
      <c r="B8" s="60" t="s">
        <v>98</v>
      </c>
      <c r="C8" s="176">
        <v>35516</v>
      </c>
      <c r="D8" s="176">
        <v>35516</v>
      </c>
      <c r="E8" s="86"/>
      <c r="F8" s="151">
        <v>34916</v>
      </c>
      <c r="G8" s="86">
        <v>600</v>
      </c>
    </row>
    <row r="9" ht="18" customHeight="1" spans="1:7">
      <c r="A9" s="175" t="s">
        <v>99</v>
      </c>
      <c r="B9" s="177" t="s">
        <v>100</v>
      </c>
      <c r="C9" s="176">
        <v>35516</v>
      </c>
      <c r="D9" s="176">
        <v>35516</v>
      </c>
      <c r="E9" s="86"/>
      <c r="F9" s="151">
        <v>34916</v>
      </c>
      <c r="G9" s="86">
        <v>600</v>
      </c>
    </row>
    <row r="10" ht="18" customHeight="1" spans="1:7">
      <c r="A10" s="175" t="s">
        <v>101</v>
      </c>
      <c r="B10" s="178" t="s">
        <v>102</v>
      </c>
      <c r="C10" s="176">
        <v>35516</v>
      </c>
      <c r="D10" s="176">
        <v>35516</v>
      </c>
      <c r="E10" s="86"/>
      <c r="F10" s="151">
        <v>34916</v>
      </c>
      <c r="G10" s="86">
        <v>600</v>
      </c>
    </row>
    <row r="11" ht="18" customHeight="1" spans="1:7">
      <c r="A11" s="85" t="s">
        <v>141</v>
      </c>
      <c r="B11" s="179" t="s">
        <v>141</v>
      </c>
      <c r="C11" s="176">
        <v>35516</v>
      </c>
      <c r="D11" s="176">
        <v>35516</v>
      </c>
      <c r="E11" s="86"/>
      <c r="F11" s="151">
        <v>34916</v>
      </c>
      <c r="G11" s="86">
        <v>600</v>
      </c>
    </row>
  </sheetData>
  <mergeCells count="6">
    <mergeCell ref="A3:G3"/>
    <mergeCell ref="A5:B5"/>
    <mergeCell ref="D5:F5"/>
    <mergeCell ref="A11:B11"/>
    <mergeCell ref="C5:C6"/>
    <mergeCell ref="G5:G6"/>
  </mergeCells>
  <printOptions horizontalCentered="1"/>
  <pageMargins left="0.36875" right="0.36875" top="0.559027777777778" bottom="0.559027777777778" header="0.479166666666667" footer="0.479166666666667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6"/>
      <c r="B2" s="46"/>
      <c r="C2" s="46"/>
      <c r="D2" s="46"/>
      <c r="E2" s="45"/>
      <c r="F2" s="166" t="s">
        <v>142</v>
      </c>
    </row>
    <row r="3" ht="41.25" customHeight="1" spans="1:6">
      <c r="A3" s="167" t="str">
        <f>"2025"&amp;"年一般公共预算“三公”经费支出预算表"</f>
        <v>2025年一般公共预算“三公”经费支出预算表</v>
      </c>
      <c r="B3" s="46"/>
      <c r="C3" s="46"/>
      <c r="D3" s="46"/>
      <c r="E3" s="45"/>
      <c r="F3" s="46"/>
    </row>
    <row r="4" customHeight="1" spans="1:6">
      <c r="A4" s="118" t="s">
        <v>1</v>
      </c>
      <c r="B4" s="168"/>
      <c r="D4" s="46"/>
      <c r="E4" s="45"/>
      <c r="F4" s="68" t="s">
        <v>2</v>
      </c>
    </row>
    <row r="5" ht="27" customHeight="1" spans="1:6">
      <c r="A5" s="50" t="s">
        <v>143</v>
      </c>
      <c r="B5" s="50" t="s">
        <v>144</v>
      </c>
      <c r="C5" s="52" t="s">
        <v>145</v>
      </c>
      <c r="D5" s="50"/>
      <c r="E5" s="51"/>
      <c r="F5" s="50" t="s">
        <v>146</v>
      </c>
    </row>
    <row r="6" ht="28.5" customHeight="1" spans="1:6">
      <c r="A6" s="169"/>
      <c r="B6" s="54"/>
      <c r="C6" s="51" t="s">
        <v>58</v>
      </c>
      <c r="D6" s="51" t="s">
        <v>147</v>
      </c>
      <c r="E6" s="51" t="s">
        <v>148</v>
      </c>
      <c r="F6" s="53"/>
    </row>
    <row r="7" ht="17.25" customHeight="1" spans="1:6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</row>
    <row r="8" ht="17.25" customHeight="1" spans="1:6">
      <c r="A8" s="86"/>
      <c r="B8" s="86"/>
      <c r="C8" s="86"/>
      <c r="D8" s="86"/>
      <c r="E8" s="86"/>
      <c r="F8" s="86"/>
    </row>
    <row r="9" customHeight="1" spans="1:5">
      <c r="A9" s="170" t="s">
        <v>149</v>
      </c>
      <c r="B9" s="171"/>
      <c r="C9" s="171"/>
      <c r="D9" s="171"/>
      <c r="E9" s="171"/>
    </row>
  </sheetData>
  <mergeCells count="6">
    <mergeCell ref="A3:F3"/>
    <mergeCell ref="A4:B4"/>
    <mergeCell ref="C5:E5"/>
    <mergeCell ref="A5:A6"/>
    <mergeCell ref="B5:B6"/>
    <mergeCell ref="F5:F6"/>
  </mergeCells>
  <pageMargins left="0.669444444444445" right="0.669444444444445" top="0.71875" bottom="0.71875" header="0.279166666666667" footer="0.279166666666667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X15"/>
  <sheetViews>
    <sheetView showZeros="0" workbookViewId="0">
      <pane ySplit="1" topLeftCell="A2" activePane="bottomLeft" state="frozen"/>
      <selection/>
      <selection pane="bottomLeft" activeCell="C10" sqref="C10:C14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6"/>
      <c r="C2" s="153"/>
      <c r="E2" s="154"/>
      <c r="F2" s="154"/>
      <c r="G2" s="154"/>
      <c r="H2" s="154"/>
      <c r="I2" s="89"/>
      <c r="J2" s="89"/>
      <c r="K2" s="89"/>
      <c r="L2" s="89"/>
      <c r="M2" s="89"/>
      <c r="N2" s="89"/>
      <c r="R2" s="89"/>
      <c r="V2" s="153"/>
      <c r="X2" s="3" t="s">
        <v>150</v>
      </c>
    </row>
    <row r="3" ht="45.75" customHeight="1" spans="1:24">
      <c r="A3" s="70" t="str">
        <f>"2025"&amp;"年部门基本支出预算表"</f>
        <v>2025年部门基本支出预算表</v>
      </c>
      <c r="B3" s="4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4"/>
      <c r="P3" s="4"/>
      <c r="Q3" s="4"/>
      <c r="R3" s="70"/>
      <c r="S3" s="70"/>
      <c r="T3" s="70"/>
      <c r="U3" s="70"/>
      <c r="V3" s="70"/>
      <c r="W3" s="70"/>
      <c r="X3" s="70"/>
    </row>
    <row r="4" ht="18.75" customHeight="1" spans="1:24">
      <c r="A4" s="5" t="s">
        <v>1</v>
      </c>
      <c r="B4" s="6"/>
      <c r="C4" s="155"/>
      <c r="D4" s="155"/>
      <c r="E4" s="155"/>
      <c r="F4" s="155"/>
      <c r="G4" s="155"/>
      <c r="H4" s="155"/>
      <c r="I4" s="91"/>
      <c r="J4" s="91"/>
      <c r="K4" s="91"/>
      <c r="L4" s="91"/>
      <c r="M4" s="91"/>
      <c r="N4" s="91"/>
      <c r="O4" s="7"/>
      <c r="P4" s="7"/>
      <c r="Q4" s="7"/>
      <c r="R4" s="91"/>
      <c r="V4" s="153"/>
      <c r="X4" s="3" t="s">
        <v>2</v>
      </c>
    </row>
    <row r="5" ht="18" customHeight="1" spans="1:24">
      <c r="A5" s="9" t="s">
        <v>151</v>
      </c>
      <c r="B5" s="9" t="s">
        <v>152</v>
      </c>
      <c r="C5" s="9" t="s">
        <v>153</v>
      </c>
      <c r="D5" s="9" t="s">
        <v>154</v>
      </c>
      <c r="E5" s="9" t="s">
        <v>155</v>
      </c>
      <c r="F5" s="9" t="s">
        <v>156</v>
      </c>
      <c r="G5" s="9" t="s">
        <v>157</v>
      </c>
      <c r="H5" s="9" t="s">
        <v>158</v>
      </c>
      <c r="I5" s="160" t="s">
        <v>159</v>
      </c>
      <c r="J5" s="115" t="s">
        <v>159</v>
      </c>
      <c r="K5" s="115"/>
      <c r="L5" s="115"/>
      <c r="M5" s="115"/>
      <c r="N5" s="115"/>
      <c r="O5" s="12"/>
      <c r="P5" s="12"/>
      <c r="Q5" s="12"/>
      <c r="R5" s="108" t="s">
        <v>62</v>
      </c>
      <c r="S5" s="115" t="s">
        <v>63</v>
      </c>
      <c r="T5" s="115"/>
      <c r="U5" s="115"/>
      <c r="V5" s="115"/>
      <c r="W5" s="115"/>
      <c r="X5" s="82"/>
    </row>
    <row r="6" ht="18" customHeight="1" spans="1:24">
      <c r="A6" s="14"/>
      <c r="B6" s="30"/>
      <c r="C6" s="134"/>
      <c r="D6" s="14"/>
      <c r="E6" s="14"/>
      <c r="F6" s="14"/>
      <c r="G6" s="14"/>
      <c r="H6" s="14"/>
      <c r="I6" s="132" t="s">
        <v>160</v>
      </c>
      <c r="J6" s="160" t="s">
        <v>59</v>
      </c>
      <c r="K6" s="115"/>
      <c r="L6" s="115"/>
      <c r="M6" s="115"/>
      <c r="N6" s="82"/>
      <c r="O6" s="11" t="s">
        <v>161</v>
      </c>
      <c r="P6" s="12"/>
      <c r="Q6" s="13"/>
      <c r="R6" s="9" t="s">
        <v>62</v>
      </c>
      <c r="S6" s="160" t="s">
        <v>63</v>
      </c>
      <c r="T6" s="108" t="s">
        <v>65</v>
      </c>
      <c r="U6" s="115" t="s">
        <v>63</v>
      </c>
      <c r="V6" s="108" t="s">
        <v>67</v>
      </c>
      <c r="W6" s="108" t="s">
        <v>68</v>
      </c>
      <c r="X6" s="165" t="s">
        <v>69</v>
      </c>
    </row>
    <row r="7" ht="19.5" customHeight="1" spans="1:24">
      <c r="A7" s="30"/>
      <c r="B7" s="30"/>
      <c r="C7" s="30"/>
      <c r="D7" s="30"/>
      <c r="E7" s="30"/>
      <c r="F7" s="30"/>
      <c r="G7" s="30"/>
      <c r="H7" s="30"/>
      <c r="I7" s="30"/>
      <c r="J7" s="161" t="s">
        <v>162</v>
      </c>
      <c r="K7" s="9" t="s">
        <v>163</v>
      </c>
      <c r="L7" s="9" t="s">
        <v>164</v>
      </c>
      <c r="M7" s="9" t="s">
        <v>165</v>
      </c>
      <c r="N7" s="9" t="s">
        <v>166</v>
      </c>
      <c r="O7" s="9" t="s">
        <v>59</v>
      </c>
      <c r="P7" s="9" t="s">
        <v>60</v>
      </c>
      <c r="Q7" s="9" t="s">
        <v>61</v>
      </c>
      <c r="R7" s="30"/>
      <c r="S7" s="9" t="s">
        <v>58</v>
      </c>
      <c r="T7" s="9" t="s">
        <v>65</v>
      </c>
      <c r="U7" s="9" t="s">
        <v>167</v>
      </c>
      <c r="V7" s="9" t="s">
        <v>67</v>
      </c>
      <c r="W7" s="9" t="s">
        <v>68</v>
      </c>
      <c r="X7" s="9" t="s">
        <v>69</v>
      </c>
    </row>
    <row r="8" ht="37.5" customHeight="1" spans="1:24">
      <c r="A8" s="156"/>
      <c r="B8" s="19"/>
      <c r="C8" s="156"/>
      <c r="D8" s="156"/>
      <c r="E8" s="156"/>
      <c r="F8" s="156"/>
      <c r="G8" s="156"/>
      <c r="H8" s="156"/>
      <c r="I8" s="156"/>
      <c r="J8" s="162" t="s">
        <v>58</v>
      </c>
      <c r="K8" s="17" t="s">
        <v>168</v>
      </c>
      <c r="L8" s="17" t="s">
        <v>164</v>
      </c>
      <c r="M8" s="17" t="s">
        <v>165</v>
      </c>
      <c r="N8" s="17" t="s">
        <v>166</v>
      </c>
      <c r="O8" s="17" t="s">
        <v>164</v>
      </c>
      <c r="P8" s="17" t="s">
        <v>165</v>
      </c>
      <c r="Q8" s="17" t="s">
        <v>166</v>
      </c>
      <c r="R8" s="17" t="s">
        <v>62</v>
      </c>
      <c r="S8" s="17" t="s">
        <v>58</v>
      </c>
      <c r="T8" s="17" t="s">
        <v>65</v>
      </c>
      <c r="U8" s="17" t="s">
        <v>167</v>
      </c>
      <c r="V8" s="17" t="s">
        <v>67</v>
      </c>
      <c r="W8" s="17" t="s">
        <v>68</v>
      </c>
      <c r="X8" s="17" t="s">
        <v>69</v>
      </c>
    </row>
    <row r="9" customHeight="1" spans="1:24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  <c r="H9" s="39">
        <v>8</v>
      </c>
      <c r="I9" s="39">
        <v>9</v>
      </c>
      <c r="J9" s="39">
        <v>10</v>
      </c>
      <c r="K9" s="39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39">
        <v>21</v>
      </c>
      <c r="V9" s="39">
        <v>22</v>
      </c>
      <c r="W9" s="39">
        <v>23</v>
      </c>
      <c r="X9" s="39">
        <v>24</v>
      </c>
    </row>
    <row r="10" ht="20.25" customHeight="1" spans="1:24">
      <c r="A10" s="142" t="s">
        <v>169</v>
      </c>
      <c r="B10" s="142" t="s">
        <v>70</v>
      </c>
      <c r="C10" s="22" t="s">
        <v>170</v>
      </c>
      <c r="D10" s="157" t="s">
        <v>171</v>
      </c>
      <c r="E10" s="157" t="s">
        <v>101</v>
      </c>
      <c r="F10" s="157" t="s">
        <v>102</v>
      </c>
      <c r="G10" s="157" t="s">
        <v>172</v>
      </c>
      <c r="H10" s="157" t="s">
        <v>173</v>
      </c>
      <c r="I10" s="163">
        <v>166</v>
      </c>
      <c r="J10" s="163">
        <v>166</v>
      </c>
      <c r="K10" s="86"/>
      <c r="L10" s="86"/>
      <c r="M10" s="163">
        <v>166</v>
      </c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ht="20.25" customHeight="1" spans="1:24">
      <c r="A11" s="144"/>
      <c r="B11" s="144"/>
      <c r="C11" s="22" t="s">
        <v>170</v>
      </c>
      <c r="D11" s="157" t="s">
        <v>171</v>
      </c>
      <c r="E11" s="157" t="s">
        <v>101</v>
      </c>
      <c r="F11" s="157" t="s">
        <v>102</v>
      </c>
      <c r="G11" s="157" t="s">
        <v>174</v>
      </c>
      <c r="H11" s="157" t="s">
        <v>175</v>
      </c>
      <c r="I11" s="163">
        <v>4500</v>
      </c>
      <c r="J11" s="163">
        <v>4500</v>
      </c>
      <c r="K11" s="86"/>
      <c r="L11" s="86"/>
      <c r="M11" s="163">
        <v>4500</v>
      </c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</row>
    <row r="12" ht="20.25" customHeight="1" spans="1:24">
      <c r="A12" s="144"/>
      <c r="B12" s="144"/>
      <c r="C12" s="22" t="s">
        <v>170</v>
      </c>
      <c r="D12" s="157" t="s">
        <v>171</v>
      </c>
      <c r="E12" s="157" t="s">
        <v>101</v>
      </c>
      <c r="F12" s="157" t="s">
        <v>102</v>
      </c>
      <c r="G12" s="157" t="s">
        <v>176</v>
      </c>
      <c r="H12" s="157" t="s">
        <v>177</v>
      </c>
      <c r="I12" s="163">
        <v>2500</v>
      </c>
      <c r="J12" s="163">
        <v>2500</v>
      </c>
      <c r="K12" s="86"/>
      <c r="L12" s="86"/>
      <c r="M12" s="163">
        <v>2500</v>
      </c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</row>
    <row r="13" ht="20.25" customHeight="1" spans="1:24">
      <c r="A13" s="144"/>
      <c r="B13" s="144"/>
      <c r="C13" s="22" t="s">
        <v>170</v>
      </c>
      <c r="D13" s="157" t="s">
        <v>171</v>
      </c>
      <c r="E13" s="157" t="s">
        <v>101</v>
      </c>
      <c r="F13" s="157" t="s">
        <v>102</v>
      </c>
      <c r="G13" s="157" t="s">
        <v>178</v>
      </c>
      <c r="H13" s="157" t="s">
        <v>179</v>
      </c>
      <c r="I13" s="163">
        <v>3000</v>
      </c>
      <c r="J13" s="163">
        <v>3000</v>
      </c>
      <c r="K13" s="86"/>
      <c r="L13" s="86"/>
      <c r="M13" s="163">
        <v>3000</v>
      </c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</row>
    <row r="14" ht="20.25" customHeight="1" spans="1:24">
      <c r="A14" s="145"/>
      <c r="B14" s="145"/>
      <c r="C14" s="22" t="s">
        <v>170</v>
      </c>
      <c r="D14" s="157" t="s">
        <v>171</v>
      </c>
      <c r="E14" s="157" t="s">
        <v>101</v>
      </c>
      <c r="F14" s="157" t="s">
        <v>102</v>
      </c>
      <c r="G14" s="157" t="s">
        <v>180</v>
      </c>
      <c r="H14" s="157" t="s">
        <v>181</v>
      </c>
      <c r="I14" s="163">
        <v>24750</v>
      </c>
      <c r="J14" s="163">
        <v>24750</v>
      </c>
      <c r="K14" s="86"/>
      <c r="L14" s="86"/>
      <c r="M14" s="163">
        <v>24750</v>
      </c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ht="17.25" customHeight="1" spans="1:24">
      <c r="A15" s="35" t="s">
        <v>141</v>
      </c>
      <c r="B15" s="36"/>
      <c r="C15" s="158"/>
      <c r="D15" s="158"/>
      <c r="E15" s="158"/>
      <c r="F15" s="158"/>
      <c r="G15" s="158"/>
      <c r="H15" s="159"/>
      <c r="I15" s="164">
        <v>34916</v>
      </c>
      <c r="J15" s="164">
        <v>34916</v>
      </c>
      <c r="K15" s="86"/>
      <c r="L15" s="86"/>
      <c r="M15" s="164">
        <v>34916</v>
      </c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</row>
  </sheetData>
  <mergeCells count="33">
    <mergeCell ref="A3:X3"/>
    <mergeCell ref="A4:H4"/>
    <mergeCell ref="I5:X5"/>
    <mergeCell ref="J6:N6"/>
    <mergeCell ref="O6:Q6"/>
    <mergeCell ref="S6:X6"/>
    <mergeCell ref="A15:H15"/>
    <mergeCell ref="A5:A8"/>
    <mergeCell ref="A10:A14"/>
    <mergeCell ref="B5:B8"/>
    <mergeCell ref="B10:B14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/>
      <selection pane="bottomLeft" activeCell="I10" sqref="I10"/>
    </sheetView>
  </sheetViews>
  <sheetFormatPr defaultColWidth="9.14166666666667" defaultRowHeight="14.25" customHeight="1"/>
  <cols>
    <col min="1" max="1" width="12" customWidth="1"/>
    <col min="2" max="2" width="20.87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6"/>
      <c r="E2" s="2"/>
      <c r="F2" s="2"/>
      <c r="G2" s="2"/>
      <c r="H2" s="2"/>
      <c r="U2" s="146"/>
      <c r="W2" s="152" t="s">
        <v>182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6"/>
      <c r="W4" s="125" t="s">
        <v>2</v>
      </c>
    </row>
    <row r="5" ht="21.75" customHeight="1" spans="1:23">
      <c r="A5" s="9" t="s">
        <v>183</v>
      </c>
      <c r="B5" s="10" t="s">
        <v>153</v>
      </c>
      <c r="C5" s="9" t="s">
        <v>154</v>
      </c>
      <c r="D5" s="9" t="s">
        <v>184</v>
      </c>
      <c r="E5" s="10" t="s">
        <v>155</v>
      </c>
      <c r="F5" s="10" t="s">
        <v>156</v>
      </c>
      <c r="G5" s="10" t="s">
        <v>185</v>
      </c>
      <c r="H5" s="10" t="s">
        <v>186</v>
      </c>
      <c r="I5" s="29" t="s">
        <v>56</v>
      </c>
      <c r="J5" s="11" t="s">
        <v>187</v>
      </c>
      <c r="K5" s="12"/>
      <c r="L5" s="12"/>
      <c r="M5" s="13"/>
      <c r="N5" s="11" t="s">
        <v>161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30"/>
      <c r="C6" s="14"/>
      <c r="D6" s="14"/>
      <c r="E6" s="15"/>
      <c r="F6" s="15"/>
      <c r="G6" s="15"/>
      <c r="H6" s="15"/>
      <c r="I6" s="30"/>
      <c r="J6" s="147" t="s">
        <v>59</v>
      </c>
      <c r="K6" s="148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167</v>
      </c>
      <c r="U6" s="10" t="s">
        <v>67</v>
      </c>
      <c r="V6" s="10" t="s">
        <v>68</v>
      </c>
      <c r="W6" s="10" t="s">
        <v>69</v>
      </c>
    </row>
    <row r="7" ht="21" customHeight="1" spans="1:23">
      <c r="A7" s="30"/>
      <c r="B7" s="30"/>
      <c r="C7" s="30"/>
      <c r="D7" s="30"/>
      <c r="E7" s="30"/>
      <c r="F7" s="30"/>
      <c r="G7" s="30"/>
      <c r="H7" s="30"/>
      <c r="I7" s="30"/>
      <c r="J7" s="149" t="s">
        <v>58</v>
      </c>
      <c r="K7" s="15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1" t="s">
        <v>58</v>
      </c>
      <c r="K8" s="71" t="s">
        <v>188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20">
        <v>21</v>
      </c>
      <c r="V9" s="39">
        <v>22</v>
      </c>
      <c r="W9" s="20">
        <v>23</v>
      </c>
    </row>
    <row r="10" ht="21.75" customHeight="1" spans="1:23">
      <c r="A10" s="22" t="s">
        <v>189</v>
      </c>
      <c r="B10" s="22" t="s">
        <v>190</v>
      </c>
      <c r="C10" s="73" t="s">
        <v>191</v>
      </c>
      <c r="D10" s="73" t="s">
        <v>70</v>
      </c>
      <c r="E10" s="23" t="s">
        <v>101</v>
      </c>
      <c r="F10" s="23" t="s">
        <v>102</v>
      </c>
      <c r="G10" s="23" t="s">
        <v>172</v>
      </c>
      <c r="H10" s="23" t="s">
        <v>173</v>
      </c>
      <c r="I10" s="151">
        <v>600</v>
      </c>
      <c r="J10" s="151">
        <v>600</v>
      </c>
      <c r="K10" s="151">
        <v>600</v>
      </c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</row>
    <row r="11" ht="18.75" customHeight="1" spans="1:23">
      <c r="A11" s="35" t="s">
        <v>141</v>
      </c>
      <c r="B11" s="36"/>
      <c r="C11" s="36"/>
      <c r="D11" s="36"/>
      <c r="E11" s="36"/>
      <c r="F11" s="36"/>
      <c r="G11" s="36"/>
      <c r="H11" s="37"/>
      <c r="I11" s="151">
        <v>600</v>
      </c>
      <c r="J11" s="151">
        <v>600</v>
      </c>
      <c r="K11" s="151">
        <v>600</v>
      </c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7" sqref="A7: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21.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192</v>
      </c>
    </row>
    <row r="3" ht="39.75" customHeight="1" spans="1:10">
      <c r="A3" s="69" t="str">
        <f>"2025"&amp;"年部门项目支出绩效目标表"</f>
        <v>2025年部门项目支出绩效目标表</v>
      </c>
      <c r="B3" s="4"/>
      <c r="C3" s="4"/>
      <c r="D3" s="4"/>
      <c r="E3" s="4"/>
      <c r="F3" s="70"/>
      <c r="G3" s="4"/>
      <c r="H3" s="70"/>
      <c r="I3" s="70"/>
      <c r="J3" s="4"/>
    </row>
    <row r="4" ht="17.25" customHeight="1" spans="1:1">
      <c r="A4" s="5" t="s">
        <v>1</v>
      </c>
    </row>
    <row r="5" ht="44.25" customHeight="1" spans="1:10">
      <c r="A5" s="71" t="s">
        <v>154</v>
      </c>
      <c r="B5" s="71" t="s">
        <v>193</v>
      </c>
      <c r="C5" s="71" t="s">
        <v>194</v>
      </c>
      <c r="D5" s="71" t="s">
        <v>195</v>
      </c>
      <c r="E5" s="71" t="s">
        <v>196</v>
      </c>
      <c r="F5" s="72" t="s">
        <v>197</v>
      </c>
      <c r="G5" s="71" t="s">
        <v>198</v>
      </c>
      <c r="H5" s="72" t="s">
        <v>199</v>
      </c>
      <c r="I5" s="72" t="s">
        <v>200</v>
      </c>
      <c r="J5" s="71" t="s">
        <v>201</v>
      </c>
    </row>
    <row r="6" ht="18.75" customHeight="1" spans="1:10">
      <c r="A6" s="141">
        <v>1</v>
      </c>
      <c r="B6" s="141">
        <v>2</v>
      </c>
      <c r="C6" s="141">
        <v>3</v>
      </c>
      <c r="D6" s="141">
        <v>4</v>
      </c>
      <c r="E6" s="141">
        <v>5</v>
      </c>
      <c r="F6" s="39">
        <v>6</v>
      </c>
      <c r="G6" s="141">
        <v>7</v>
      </c>
      <c r="H6" s="39">
        <v>8</v>
      </c>
      <c r="I6" s="39">
        <v>9</v>
      </c>
      <c r="J6" s="141">
        <v>10</v>
      </c>
    </row>
    <row r="7" ht="45" customHeight="1" spans="1:10">
      <c r="A7" s="142" t="s">
        <v>191</v>
      </c>
      <c r="B7" s="143" t="s">
        <v>202</v>
      </c>
      <c r="C7" s="143" t="s">
        <v>203</v>
      </c>
      <c r="D7" s="143" t="s">
        <v>204</v>
      </c>
      <c r="E7" s="143" t="s">
        <v>205</v>
      </c>
      <c r="F7" s="143" t="s">
        <v>206</v>
      </c>
      <c r="G7" s="143" t="s">
        <v>84</v>
      </c>
      <c r="H7" s="143" t="s">
        <v>207</v>
      </c>
      <c r="I7" s="143" t="s">
        <v>208</v>
      </c>
      <c r="J7" s="143" t="s">
        <v>209</v>
      </c>
    </row>
    <row r="8" ht="45" customHeight="1" spans="1:10">
      <c r="A8" s="144"/>
      <c r="B8" s="143" t="s">
        <v>202</v>
      </c>
      <c r="C8" s="143" t="s">
        <v>210</v>
      </c>
      <c r="D8" s="143" t="s">
        <v>211</v>
      </c>
      <c r="E8" s="143" t="s">
        <v>212</v>
      </c>
      <c r="F8" s="143" t="s">
        <v>206</v>
      </c>
      <c r="G8" s="143" t="s">
        <v>213</v>
      </c>
      <c r="H8" s="143" t="s">
        <v>214</v>
      </c>
      <c r="I8" s="143" t="s">
        <v>215</v>
      </c>
      <c r="J8" s="143" t="s">
        <v>216</v>
      </c>
    </row>
    <row r="9" ht="45" customHeight="1" spans="1:10">
      <c r="A9" s="145"/>
      <c r="B9" s="143" t="s">
        <v>202</v>
      </c>
      <c r="C9" s="143" t="s">
        <v>217</v>
      </c>
      <c r="D9" s="143" t="s">
        <v>218</v>
      </c>
      <c r="E9" s="143" t="s">
        <v>219</v>
      </c>
      <c r="F9" s="143" t="s">
        <v>220</v>
      </c>
      <c r="G9" s="143" t="s">
        <v>221</v>
      </c>
      <c r="H9" s="143" t="s">
        <v>222</v>
      </c>
      <c r="I9" s="143" t="s">
        <v>208</v>
      </c>
      <c r="J9" s="143" t="s">
        <v>223</v>
      </c>
    </row>
  </sheetData>
  <mergeCells count="4">
    <mergeCell ref="A3:J3"/>
    <mergeCell ref="A4:H4"/>
    <mergeCell ref="A7:A9"/>
    <mergeCell ref="B7:B9"/>
  </mergeCells>
  <printOptions horizontalCentered="1"/>
  <pageMargins left="0.959027777777778" right="0.959027777777778" top="0.71875" bottom="0.718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2025-03-26T02:08:30Z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2052-10.8.0.6018</vt:lpwstr>
  </property>
</Properties>
</file>