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 tabRatio="894" firstSheet="6" activeTab="1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<sst xmlns="http://schemas.openxmlformats.org/spreadsheetml/2006/main" count="354">
  <si>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</si>
  <si>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</si>
  <si>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</si>
  <si>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</si>
  <si>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</si>
  <si>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</si>
  <si>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</si>
  <si>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</si>
  <si>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</si>
  <si>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</si>
  <si>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</si>
  <si>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</si>
  <si>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</si>
  <si>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</si>
  <si>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</si>
  <si>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</si>
  <si>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</si>
  <si>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</si>
  <si>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</si>
  <si>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</si>
  <si>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</si>
  <si>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</si>
  <si>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</si>
  <si>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</si>
  <si>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</si>
  <si>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</si>
  <si>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</si>
  <si>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</si>
  <si>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</si>
  <si>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</si>
  <si>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</si>
  <si>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</si>
  <si>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</si>
  <si>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</si>
  <si>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</si>
  <si>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</si>
  <si>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</si>
  <si>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</si>
  <si>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</si>
  <si>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</si>
  <si>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</si>
  <si>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</si>
  <si>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</si>
  <si>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</si>
  <si>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</si>
  <si>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</si>
  <si>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</si>
  <si>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</si>
  <si>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</si>
  <si>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</si>
  <si>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</si>
  <si>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</si>
  <si>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</si>
  <si>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</si>
  <si>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</si>
  <si>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</si>
  <si>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</si>
  <si>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</si>
  <si>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</si>
  <si>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</si>
  <si>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</si>
  <si>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</si>
  <si>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</si>
  <si>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</si>
  <si>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</si>
  <si>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</si>
  <si>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</si>
  <si>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</si>
  <si>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</si>
  <si>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明市五华区西坝小学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</si>
  <si>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</si>
  <si>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</si>
  <si>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</si>
  <si>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</si>
  <si>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</si>
  <si>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</si>
  <si>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</si>
  <si>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</si>
  <si>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</si>
  <si>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</si>
  <si>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</si>
  <si>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</si>
  <si>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</si>
  <si>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</si>
  <si>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</si>
  <si>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</si>
  <si>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</si>
  <si>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</si>
  <si>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</si>
  <si>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</si>
  <si>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</si>
  <si>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</si>
  <si>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</si>
  <si>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</si>
  <si>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</si>
  <si>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</si>
  <si>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</si>
  <si>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</si>
  <si>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</si>
  <si>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</si>
  <si>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</si>
  <si>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</si>
  <si>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</si>
  <si>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</si>
  <si>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</si>
  <si>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</si>
  <si>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</si>
  <si>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</si>
  <si>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</si>
  <si>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</si>
  <si>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</si>
  <si>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</si>
  <si>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</si>
  <si>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</si>
  <si>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</si>
  <si>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</si>
  <si>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</si>
  <si>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</si>
  <si>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</si>
  <si>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</si>
  <si>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</si>
  <si>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</si>
  <si>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</si>
  <si>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</si>
  <si>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</si>
  <si>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</si>
  <si>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</si>
  <si>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</si>
  <si>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</si>
  <si>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</si>
  <si>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</si>
  <si>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</si>
  <si>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</si>
  <si>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</si>
  <si>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</si>
  <si>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</si>
  <si>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</si>
  <si>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</si>
  <si>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</si>
  <si>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</si>
  <si>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</si>
  <si>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</si>
  <si>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</si>
  <si>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</si>
  <si>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</si>
  <si>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</si>
  <si>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</si>
  <si>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</si>
  <si>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</si>
  <si>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</si>
  <si>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</si>
  <si>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</si>
  <si>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</si>
  <si>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</si>
  <si>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</si>
  <si>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</si>
  <si>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</si>
  <si>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</si>
  <si>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</si>
  <si>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</si>
  <si>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</si>
  <si>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</si>
  <si>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</si>
  <si>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</si>
  <si>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</si>
  <si>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</si>
  <si>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</si>
  <si>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</si>
  <si>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</si>
  <si>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</si>
  <si>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</si>
  <si>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</si>
  <si>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</si>
  <si>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</si>
  <si>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</si>
  <si>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</si>
  <si>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备注：昆明市五华区西坝小学无“三公”经费支出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</si>
  <si>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</si>
  <si>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</si>
  <si>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</si>
  <si>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</si>
  <si>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</si>
  <si>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</si>
  <si>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</si>
  <si>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</si>
  <si>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</si>
  <si>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</si>
  <si>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</si>
  <si>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</si>
  <si>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</si>
  <si>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</si>
  <si>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</si>
  <si>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</si>
  <si>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</si>
  <si>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</si>
  <si>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</si>
  <si>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昆明市五华区教育体育局</t>
  </si>
  <si>
    <t>昆明市五华区西坝小学</t>
  </si>
  <si>
    <t>530102231100001461058</t>
  </si>
  <si>
    <t>事业人员绩效奖励</t>
  </si>
  <si>
    <t>30103</t>
  </si>
  <si>
    <t>奖金</t>
  </si>
  <si>
    <t>30107</t>
  </si>
  <si>
    <t>绩效工资</t>
  </si>
  <si>
    <t xml:space="preserve">530102231100001614557
</t>
  </si>
  <si>
    <t>其他生活补助</t>
  </si>
  <si>
    <t>30305</t>
  </si>
  <si>
    <t>生活补助</t>
  </si>
  <si>
    <t>530102210000000001773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</si>
  <si>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</si>
  <si>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</si>
  <si>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</si>
  <si>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</si>
  <si>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</si>
  <si>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</si>
  <si>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</si>
  <si>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</si>
  <si>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</si>
  <si>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</si>
  <si>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</si>
  <si>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30216</t>
  </si>
  <si>
    <t>培训费</t>
  </si>
  <si>
    <t>30226</t>
  </si>
  <si>
    <t>劳务费</t>
  </si>
  <si>
    <t>30229</t>
  </si>
  <si>
    <t>福利费</t>
  </si>
  <si>
    <t>30299</t>
  </si>
  <si>
    <t>其他商品和服务支出</t>
  </si>
  <si>
    <t>530102210000000001765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</si>
  <si>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</si>
  <si>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</si>
  <si>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</si>
  <si>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</si>
  <si>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</si>
  <si>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</si>
  <si>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</si>
  <si>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</si>
  <si>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</si>
  <si>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530102231100001461066</t>
  </si>
  <si>
    <t>离退休及特殊人员福利费</t>
  </si>
  <si>
    <t>530102231100001265111</t>
  </si>
  <si>
    <t>学生生均公用经费</t>
  </si>
  <si>
    <t>530102210000000001770</t>
  </si>
  <si>
    <t>工会经费</t>
  </si>
  <si>
    <t>30228</t>
  </si>
  <si>
    <t>530102231100001265107</t>
  </si>
  <si>
    <t>离退休人员支出</t>
  </si>
  <si>
    <t>530102210000000001764</t>
  </si>
  <si>
    <t>事业人员工资支出</t>
  </si>
  <si>
    <t>30101</t>
  </si>
  <si>
    <t>基本工资</t>
  </si>
  <si>
    <t>30102</t>
  </si>
  <si>
    <t>津贴补贴</t>
  </si>
  <si>
    <t>530102210000000001766</t>
  </si>
  <si>
    <t>30113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</si>
  <si>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</si>
  <si>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</si>
  <si>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</si>
  <si>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</si>
  <si>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</si>
  <si>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</si>
  <si>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</si>
  <si>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216 其他公用支出</t>
  </si>
  <si>
    <t>530102241100002186211</t>
  </si>
  <si>
    <t>2025年西坝小学残疾人保障资金</t>
  </si>
  <si>
    <t>530102241100002317046</t>
  </si>
  <si>
    <t>2025西坝小学党建经费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</si>
  <si>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</si>
  <si>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</si>
  <si>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</si>
  <si>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</si>
  <si>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</si>
  <si>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</si>
  <si>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</si>
  <si>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</si>
  <si>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</si>
  <si>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</si>
  <si>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根据上级文件，做好机关、事业单位带头交排残疾人就业，单位积极缴纳残疾人就业保障金</t>
  </si>
  <si>
    <t>产出指标</t>
  </si>
  <si>
    <t>数量指标</t>
  </si>
  <si>
    <t>在职教师人数</t>
  </si>
  <si>
    <t>=</t>
  </si>
  <si>
    <t>33</t>
  </si>
  <si>
    <t>人</t>
  </si>
  <si>
    <t>定量指标</t>
  </si>
  <si>
    <t>效益指标</t>
  </si>
  <si>
    <t>经济效益</t>
  </si>
  <si>
    <t>年初党建经费预算</t>
  </si>
  <si>
    <t>5200</t>
  </si>
  <si>
    <t>元</t>
  </si>
  <si>
    <t>满意度指标</t>
  </si>
  <si>
    <t>服务对象满意度</t>
  </si>
  <si>
    <t>教职工满意度</t>
  </si>
  <si>
    <t>&gt;=</t>
  </si>
  <si>
    <t>98</t>
  </si>
  <si>
    <t>做好本部门人员、公用经费保障，按规定落实干部职工各项待遇，支持部门正常履职。</t>
  </si>
  <si>
    <t>时效指标</t>
  </si>
  <si>
    <t>残保金缴纳年限</t>
  </si>
  <si>
    <t>1.00</t>
  </si>
  <si>
    <t>年</t>
  </si>
  <si>
    <t>可持续影响</t>
  </si>
  <si>
    <t>资金到位率</t>
  </si>
  <si>
    <t>100</t>
  </si>
  <si>
    <t>%</t>
  </si>
  <si>
    <t>教职员工满意度</t>
  </si>
  <si>
    <t>&gt;</t>
  </si>
  <si>
    <t>95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</si>
  <si>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</si>
  <si>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</si>
  <si>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</si>
  <si>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</si>
  <si>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备注：昆明市五华区西坝小学无政府性基金支出预算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</si>
  <si>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</si>
  <si>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</si>
  <si>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</si>
  <si>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</si>
  <si>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</si>
  <si>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</si>
  <si>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</si>
  <si>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</si>
  <si>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</si>
  <si>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</si>
  <si>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</si>
  <si>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备注：2025年昆明市五华区西坝小学无政府采购预算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</si>
  <si>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</si>
  <si>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</si>
  <si>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</si>
  <si>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</si>
  <si>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</si>
  <si>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</si>
  <si>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</si>
  <si>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备注：昆明市五华区西坝小学无部门政府购买服务预算</t>
  </si>
  <si>
    <t>预算09-1表</t>
  </si>
  <si>
    <t>单位名称（项目）</t>
  </si>
  <si>
    <t>地区</t>
  </si>
  <si>
    <t>备注：昆明市五华区西坝小学无区对下转移支付预算</t>
  </si>
  <si>
    <t>预算09-2表</t>
  </si>
  <si>
    <t>备注：昆明市五华区西坝小学无区对下转移支付绩效目标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</si>
  <si>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</si>
  <si>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</si>
  <si>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</si>
  <si>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</si>
  <si>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</si>
  <si>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</si>
  <si>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</si>
  <si>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</si>
  <si>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备注：昆明市五华区西坝小学2025年无增资产配置</t>
  </si>
  <si>
    <t>预算11表</t>
  </si>
  <si>
    <t>上级补助</t>
  </si>
  <si>
    <t>备注：昆明市五华区西坝小学无上级补助项目支出预算</t>
  </si>
  <si>
    <t>预算12表</t>
  </si>
  <si>
    <t>项目级次</t>
  </si>
  <si>
    <t>本级</t>
  </si>
  <si>
    <t/>
  </si>
</sst>
</file>

<file path=xl/styles.xml><?xml version="1.0" encoding="utf-8"?>
<styleSheet xmlns="http://schemas.openxmlformats.org/spreadsheetml/2006/main">
  <numFmts count="9">
    <numFmt numFmtId="176" formatCode="yyyy/mm/dd"/>
    <numFmt numFmtId="177" formatCode="yyyy/mm/dd\ hh:mm:ss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#,##0.00;\-#,##0.00;;@"/>
    <numFmt numFmtId="179" formatCode="hh:mm:ss"/>
    <numFmt numFmtId="180" formatCode="#,##0;\-#,##0;;@"/>
  </numFmts>
  <fonts count="3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3" fillId="24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12" fillId="0" borderId="7">
      <alignment horizontal="right" vertical="center"/>
    </xf>
    <xf numFmtId="0" fontId="18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12" fillId="0" borderId="7">
      <alignment horizontal="right"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17" applyNumberFormat="0" applyFon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15" borderId="16" applyNumberFormat="0" applyAlignment="0" applyProtection="0">
      <alignment vertical="center"/>
    </xf>
    <xf numFmtId="0" fontId="34" fillId="15" borderId="20" applyNumberFormat="0" applyAlignment="0" applyProtection="0">
      <alignment vertical="center"/>
    </xf>
    <xf numFmtId="0" fontId="23" fillId="10" borderId="14" applyNumberForma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10" fontId="12" fillId="0" borderId="7">
      <alignment horizontal="right" vertical="center"/>
    </xf>
    <xf numFmtId="0" fontId="18" fillId="2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178" fontId="12" fillId="0" borderId="7">
      <alignment horizontal="right" vertical="center"/>
    </xf>
    <xf numFmtId="49" fontId="12" fillId="0" borderId="7">
      <alignment horizontal="left" vertical="center" wrapText="1"/>
    </xf>
    <xf numFmtId="178" fontId="12" fillId="0" borderId="7">
      <alignment horizontal="right" vertical="center"/>
    </xf>
    <xf numFmtId="179" fontId="12" fillId="0" borderId="7">
      <alignment horizontal="right" vertical="center"/>
    </xf>
    <xf numFmtId="180" fontId="12" fillId="0" borderId="7">
      <alignment horizontal="right" vertical="center"/>
    </xf>
    <xf numFmtId="0" fontId="12" fillId="0" borderId="0">
      <alignment vertical="top"/>
      <protection locked="0"/>
    </xf>
  </cellStyleXfs>
  <cellXfs count="208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3" borderId="7" xfId="57" applyFont="1" applyFill="1" applyBorder="1" applyAlignment="1" applyProtection="1">
      <alignment horizontal="left" vertical="center" wrapText="1"/>
      <protection locked="0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178" fontId="5" fillId="0" borderId="7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>
      <alignment horizontal="left" vertical="center" wrapText="1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/>
    <xf numFmtId="0" fontId="1" fillId="0" borderId="0" xfId="0" applyFont="1" applyBorder="1" applyAlignment="1">
      <alignment vertical="top"/>
    </xf>
    <xf numFmtId="0" fontId="12" fillId="0" borderId="7" xfId="57" applyFont="1" applyFill="1" applyBorder="1" applyAlignment="1" applyProtection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2" fillId="3" borderId="7" xfId="57" applyFont="1" applyFill="1" applyBorder="1" applyAlignment="1" applyProtection="1">
      <alignment horizontal="left" vertical="center"/>
      <protection locked="0"/>
    </xf>
    <xf numFmtId="0" fontId="13" fillId="0" borderId="7" xfId="57" applyFont="1" applyFill="1" applyBorder="1" applyAlignment="1" applyProtection="1">
      <alignment horizontal="left" vertical="center"/>
    </xf>
    <xf numFmtId="0" fontId="12" fillId="0" borderId="7" xfId="0" applyFont="1" applyBorder="1" applyAlignment="1" applyProtection="1">
      <alignment horizontal="left" vertical="center"/>
      <protection locked="0"/>
    </xf>
    <xf numFmtId="0" fontId="13" fillId="0" borderId="7" xfId="57" applyFont="1" applyFill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8" fontId="12" fillId="0" borderId="7" xfId="0" applyNumberFormat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4" fontId="5" fillId="0" borderId="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4" fontId="2" fillId="0" borderId="7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57" applyFont="1" applyFill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vertical="top" wrapText="1"/>
      <protection locked="0"/>
    </xf>
    <xf numFmtId="178" fontId="17" fillId="0" borderId="7" xfId="0" applyNumberFormat="1" applyFont="1" applyBorder="1" applyAlignment="1">
      <alignment horizontal="right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4" fontId="16" fillId="0" borderId="7" xfId="0" applyNumberFormat="1" applyFont="1" applyFill="1" applyBorder="1" applyAlignment="1">
      <alignment horizontal="right" vertical="center"/>
    </xf>
    <xf numFmtId="4" fontId="16" fillId="0" borderId="7" xfId="0" applyNumberFormat="1" applyFont="1" applyFill="1" applyBorder="1" applyAlignment="1" applyProtection="1">
      <alignment horizontal="right" vertical="center"/>
      <protection locked="0"/>
    </xf>
    <xf numFmtId="0" fontId="13" fillId="0" borderId="7" xfId="57" applyFont="1" applyFill="1" applyBorder="1" applyAlignment="1" applyProtection="1" quotePrefix="1">
      <alignment horizontal="left" vertical="center"/>
    </xf>
    <xf numFmtId="0" fontId="13" fillId="0" borderId="7" xfId="57" applyFont="1" applyFill="1" applyBorder="1" applyAlignment="1" applyProtection="1" quotePrefix="1">
      <alignment horizontal="left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37"/>
  <sheetViews>
    <sheetView showGridLines="0" showZeros="0" workbookViewId="0">
      <pane ySplit="1" topLeftCell="A24" activePane="bottomLeft" state="frozen"/>
      <selection/>
      <selection pane="bottomLeft" activeCell="G32" sqref="G32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2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"单位名称："&amp;"昆明市五华区西坝小学"</f>
        <v>单位名称：昆明市五华区西坝小学</v>
      </c>
      <c r="B4" s="169"/>
      <c r="D4" s="139" t="s">
        <v>1</v>
      </c>
    </row>
    <row r="5" ht="23.25" customHeight="1" spans="1:4">
      <c r="A5" s="170" t="s">
        <v>2</v>
      </c>
      <c r="B5" s="171"/>
      <c r="C5" s="170" t="s">
        <v>3</v>
      </c>
      <c r="D5" s="171"/>
    </row>
    <row r="6" ht="24" customHeight="1" spans="1:4">
      <c r="A6" s="170" t="s">
        <v>4</v>
      </c>
      <c r="B6" s="170" t="s">
        <v>5</v>
      </c>
      <c r="C6" s="170" t="s">
        <v>6</v>
      </c>
      <c r="D6" s="170" t="s">
        <v>5</v>
      </c>
    </row>
    <row r="7" ht="17.25" customHeight="1" spans="1:4">
      <c r="A7" s="172" t="s">
        <v>7</v>
      </c>
      <c r="B7" s="173">
        <v>5592810</v>
      </c>
      <c r="C7" s="172" t="s">
        <v>8</v>
      </c>
      <c r="D7" s="173"/>
    </row>
    <row r="8" ht="17.25" customHeight="1" spans="1:4">
      <c r="A8" s="172" t="s">
        <v>9</v>
      </c>
      <c r="B8" s="29"/>
      <c r="C8" s="172" t="s">
        <v>10</v>
      </c>
      <c r="D8" s="173"/>
    </row>
    <row r="9" ht="17.25" customHeight="1" spans="1:4">
      <c r="A9" s="172" t="s">
        <v>11</v>
      </c>
      <c r="B9" s="29"/>
      <c r="C9" s="204" t="s">
        <v>12</v>
      </c>
      <c r="D9" s="173"/>
    </row>
    <row r="10" ht="17.25" customHeight="1" spans="1:4">
      <c r="A10" s="172" t="s">
        <v>13</v>
      </c>
      <c r="B10" s="29"/>
      <c r="C10" s="204" t="s">
        <v>14</v>
      </c>
      <c r="D10" s="173"/>
    </row>
    <row r="11" ht="17.25" customHeight="1" spans="1:4">
      <c r="A11" s="172" t="s">
        <v>15</v>
      </c>
      <c r="B11" s="29"/>
      <c r="C11" s="204" t="s">
        <v>16</v>
      </c>
      <c r="D11" s="173">
        <v>3521593</v>
      </c>
    </row>
    <row r="12" ht="17.25" customHeight="1" spans="1:4">
      <c r="A12" s="172" t="s">
        <v>17</v>
      </c>
      <c r="B12" s="29"/>
      <c r="C12" s="204" t="s">
        <v>18</v>
      </c>
      <c r="D12" s="173"/>
    </row>
    <row r="13" ht="17.25" customHeight="1" spans="1:4">
      <c r="A13" s="172" t="s">
        <v>19</v>
      </c>
      <c r="B13" s="29"/>
      <c r="C13" s="205" t="s">
        <v>20</v>
      </c>
      <c r="D13" s="173"/>
    </row>
    <row r="14" ht="17.25" customHeight="1" spans="1:4">
      <c r="A14" s="172" t="s">
        <v>21</v>
      </c>
      <c r="B14" s="29"/>
      <c r="C14" s="205" t="s">
        <v>22</v>
      </c>
      <c r="D14" s="173">
        <v>1366086</v>
      </c>
    </row>
    <row r="15" ht="17.25" customHeight="1" spans="1:4">
      <c r="A15" s="172" t="s">
        <v>23</v>
      </c>
      <c r="B15" s="29"/>
      <c r="C15" s="205" t="s">
        <v>24</v>
      </c>
      <c r="D15" s="173">
        <v>352251</v>
      </c>
    </row>
    <row r="16" ht="17.25" customHeight="1" spans="1:4">
      <c r="A16" s="172" t="s">
        <v>25</v>
      </c>
      <c r="B16" s="29"/>
      <c r="C16" s="205" t="s">
        <v>26</v>
      </c>
      <c r="D16" s="173"/>
    </row>
    <row r="17" ht="17.25" customHeight="1" spans="1:4">
      <c r="A17" s="174"/>
      <c r="B17" s="29"/>
      <c r="C17" s="205" t="s">
        <v>27</v>
      </c>
      <c r="D17" s="167"/>
    </row>
    <row r="18" ht="17.25" customHeight="1" spans="1:4">
      <c r="A18" s="175"/>
      <c r="B18" s="29"/>
      <c r="C18" s="205" t="s">
        <v>28</v>
      </c>
      <c r="D18" s="167"/>
    </row>
    <row r="19" ht="17.25" customHeight="1" spans="1:4">
      <c r="A19" s="175"/>
      <c r="B19" s="29"/>
      <c r="C19" s="205" t="s">
        <v>29</v>
      </c>
      <c r="D19" s="167"/>
    </row>
    <row r="20" ht="17.25" customHeight="1" spans="1:4">
      <c r="A20" s="175"/>
      <c r="B20" s="29"/>
      <c r="C20" s="205" t="s">
        <v>30</v>
      </c>
      <c r="D20" s="167"/>
    </row>
    <row r="21" ht="17.25" customHeight="1" spans="1:4">
      <c r="A21" s="175"/>
      <c r="B21" s="29"/>
      <c r="C21" s="205" t="s">
        <v>31</v>
      </c>
      <c r="D21" s="167"/>
    </row>
    <row r="22" ht="17.25" customHeight="1" spans="1:4">
      <c r="A22" s="175"/>
      <c r="B22" s="29"/>
      <c r="C22" s="205" t="s">
        <v>32</v>
      </c>
      <c r="D22" s="167"/>
    </row>
    <row r="23" ht="17.25" customHeight="1" spans="1:4">
      <c r="A23" s="175"/>
      <c r="B23" s="29"/>
      <c r="C23" s="205" t="s">
        <v>33</v>
      </c>
      <c r="D23" s="167"/>
    </row>
    <row r="24" ht="17.25" customHeight="1" spans="1:4">
      <c r="A24" s="175"/>
      <c r="B24" s="29"/>
      <c r="C24" s="205" t="s">
        <v>34</v>
      </c>
      <c r="D24" s="167"/>
    </row>
    <row r="25" ht="17.25" customHeight="1" spans="1:4">
      <c r="A25" s="175"/>
      <c r="B25" s="29"/>
      <c r="C25" s="205" t="s">
        <v>35</v>
      </c>
      <c r="D25" s="167">
        <v>352880</v>
      </c>
    </row>
    <row r="26" ht="17.25" customHeight="1" spans="1:4">
      <c r="A26" s="175"/>
      <c r="B26" s="29"/>
      <c r="C26" s="205" t="s">
        <v>36</v>
      </c>
      <c r="D26" s="167"/>
    </row>
    <row r="27" ht="17.25" customHeight="1" spans="1:4">
      <c r="A27" s="175"/>
      <c r="B27" s="29"/>
      <c r="C27" s="174" t="s">
        <v>37</v>
      </c>
      <c r="D27" s="167"/>
    </row>
    <row r="28" ht="17.25" customHeight="1" spans="1:4">
      <c r="A28" s="175"/>
      <c r="B28" s="29"/>
      <c r="C28" s="205" t="s">
        <v>38</v>
      </c>
      <c r="D28" s="167"/>
    </row>
    <row r="29" ht="16.5" customHeight="1" spans="1:4">
      <c r="A29" s="175"/>
      <c r="B29" s="29"/>
      <c r="C29" s="205" t="s">
        <v>39</v>
      </c>
      <c r="D29" s="167"/>
    </row>
    <row r="30" ht="16.5" customHeight="1" spans="1:4">
      <c r="A30" s="175"/>
      <c r="B30" s="29"/>
      <c r="C30" s="174" t="s">
        <v>40</v>
      </c>
      <c r="D30" s="167"/>
    </row>
    <row r="31" ht="17.25" customHeight="1" spans="1:4">
      <c r="A31" s="175"/>
      <c r="B31" s="29"/>
      <c r="C31" s="174" t="s">
        <v>41</v>
      </c>
      <c r="D31" s="167"/>
    </row>
    <row r="32" ht="17.25" customHeight="1" spans="1:4">
      <c r="A32" s="175"/>
      <c r="B32" s="29"/>
      <c r="C32" s="205" t="s">
        <v>42</v>
      </c>
      <c r="D32" s="167"/>
    </row>
    <row r="33" ht="16.5" customHeight="1" spans="1:4">
      <c r="A33" s="175" t="s">
        <v>43</v>
      </c>
      <c r="B33" s="206">
        <v>5592810</v>
      </c>
      <c r="C33" s="175" t="s">
        <v>44</v>
      </c>
      <c r="D33" s="167"/>
    </row>
    <row r="34" ht="16.5" customHeight="1" spans="1:4">
      <c r="A34" s="174" t="s">
        <v>45</v>
      </c>
      <c r="B34" s="29"/>
      <c r="C34" s="174" t="s">
        <v>46</v>
      </c>
      <c r="D34" s="207"/>
    </row>
    <row r="35" ht="16.5" customHeight="1" spans="1:4">
      <c r="A35" s="205" t="s">
        <v>47</v>
      </c>
      <c r="B35" s="29"/>
      <c r="C35" s="205" t="s">
        <v>47</v>
      </c>
      <c r="D35" s="207"/>
    </row>
    <row r="36" ht="16.5" customHeight="1" spans="1:4">
      <c r="A36" s="205" t="s">
        <v>48</v>
      </c>
      <c r="B36" s="29"/>
      <c r="C36" s="205" t="s">
        <v>49</v>
      </c>
      <c r="D36" s="207">
        <v>5592810</v>
      </c>
    </row>
    <row r="37" ht="16.5" customHeight="1" spans="1:4">
      <c r="A37" s="176" t="s">
        <v>50</v>
      </c>
      <c r="B37" s="206">
        <v>5592810</v>
      </c>
      <c r="C37" s="176" t="s">
        <v>51</v>
      </c>
      <c r="D37" s="207">
        <v>5592810</v>
      </c>
    </row>
  </sheetData>
  <mergeCells count="4">
    <mergeCell ref="A3:D3"/>
    <mergeCell ref="A4:B4"/>
    <mergeCell ref="A5:B5"/>
    <mergeCell ref="C5:D5"/>
  </mergeCells>
  <printOptions horizontalCentered="1"/>
  <pageMargins left="0.959027777777778" right="0.959027777777778" top="0.71875" bottom="0.71875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D27" sqref="D27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2">
        <v>1</v>
      </c>
      <c r="B2" s="113">
        <v>0</v>
      </c>
      <c r="C2" s="112">
        <v>1</v>
      </c>
      <c r="D2" s="114"/>
      <c r="E2" s="114"/>
      <c r="F2" s="111" t="s">
        <v>307</v>
      </c>
    </row>
    <row r="3" ht="42" customHeight="1" spans="1:6">
      <c r="A3" s="115" t="str">
        <f>"2025"&amp;"年部门政府性基金预算支出预算表"</f>
        <v>2025年部门政府性基金预算支出预算表</v>
      </c>
      <c r="B3" s="115" t="s">
        <v>308</v>
      </c>
      <c r="C3" s="116"/>
      <c r="D3" s="117"/>
      <c r="E3" s="117"/>
      <c r="F3" s="117"/>
    </row>
    <row r="4" ht="13.5" customHeight="1" spans="1:6">
      <c r="A4" s="5" t="str">
        <f>"单位名称："&amp;"昆明市五华区西坝小学"</f>
        <v>单位名称：昆明市五华区西坝小学</v>
      </c>
      <c r="B4" s="5" t="s">
        <v>309</v>
      </c>
      <c r="C4" s="112"/>
      <c r="D4" s="114"/>
      <c r="E4" s="114"/>
      <c r="F4" s="111" t="s">
        <v>1</v>
      </c>
    </row>
    <row r="5" ht="19.5" customHeight="1" spans="1:6">
      <c r="A5" s="118" t="s">
        <v>179</v>
      </c>
      <c r="B5" s="119" t="s">
        <v>71</v>
      </c>
      <c r="C5" s="118" t="s">
        <v>72</v>
      </c>
      <c r="D5" s="11" t="s">
        <v>310</v>
      </c>
      <c r="E5" s="12"/>
      <c r="F5" s="13"/>
    </row>
    <row r="6" ht="18.75" customHeight="1" spans="1:6">
      <c r="A6" s="120"/>
      <c r="B6" s="121"/>
      <c r="C6" s="120"/>
      <c r="D6" s="16" t="s">
        <v>55</v>
      </c>
      <c r="E6" s="11" t="s">
        <v>74</v>
      </c>
      <c r="F6" s="16" t="s">
        <v>75</v>
      </c>
    </row>
    <row r="7" ht="18.75" customHeight="1" spans="1:6">
      <c r="A7" s="66">
        <v>1</v>
      </c>
      <c r="B7" s="122" t="s">
        <v>82</v>
      </c>
      <c r="C7" s="66">
        <v>3</v>
      </c>
      <c r="D7" s="123">
        <v>4</v>
      </c>
      <c r="E7" s="123">
        <v>5</v>
      </c>
      <c r="F7" s="123">
        <v>6</v>
      </c>
    </row>
    <row r="8" ht="18.75" customHeight="1" spans="1:6">
      <c r="A8" s="124" t="s">
        <v>168</v>
      </c>
      <c r="B8" s="124" t="s">
        <v>168</v>
      </c>
      <c r="C8" s="125" t="s">
        <v>168</v>
      </c>
      <c r="D8" s="29"/>
      <c r="E8" s="29"/>
      <c r="F8" s="29"/>
    </row>
    <row r="10" customHeight="1" spans="1:1">
      <c r="A10" t="s">
        <v>311</v>
      </c>
    </row>
  </sheetData>
  <mergeCells count="7">
    <mergeCell ref="A3:F3"/>
    <mergeCell ref="A4:C4"/>
    <mergeCell ref="D5:F5"/>
    <mergeCell ref="A8:C8"/>
    <mergeCell ref="A5:A6"/>
    <mergeCell ref="B5:B6"/>
    <mergeCell ref="C5:C6"/>
  </mergeCells>
  <printOptions horizontalCentered="1"/>
  <pageMargins left="0.36875" right="0.36875" top="0.559027777777778" bottom="0.559027777777778" header="0.479166666666667" footer="0.479166666666667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C25" sqref="C25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1"/>
      <c r="C2" s="81"/>
      <c r="R2" s="3"/>
      <c r="S2" s="3" t="s">
        <v>312</v>
      </c>
    </row>
    <row r="3" ht="41.25" customHeight="1" spans="1:19">
      <c r="A3" s="72" t="str">
        <f>"2025"&amp;"年部门政府采购预算表"</f>
        <v>2025年部门政府采购预算表</v>
      </c>
      <c r="B3" s="64"/>
      <c r="C3" s="64"/>
      <c r="D3" s="4"/>
      <c r="E3" s="4"/>
      <c r="F3" s="4"/>
      <c r="G3" s="4"/>
      <c r="H3" s="4"/>
      <c r="I3" s="4"/>
      <c r="J3" s="4"/>
      <c r="K3" s="4"/>
      <c r="L3" s="4"/>
      <c r="M3" s="64"/>
      <c r="N3" s="4"/>
      <c r="O3" s="4"/>
      <c r="P3" s="64"/>
      <c r="Q3" s="4"/>
      <c r="R3" s="64"/>
      <c r="S3" s="64"/>
    </row>
    <row r="4" ht="18.75" customHeight="1" spans="1:19">
      <c r="A4" s="106" t="str">
        <f>"单位名称："&amp;"昆明市五华区西坝小学"</f>
        <v>单位名称：昆明市五华区西坝小学</v>
      </c>
      <c r="B4" s="83"/>
      <c r="C4" s="83"/>
      <c r="D4" s="7"/>
      <c r="E4" s="7"/>
      <c r="F4" s="7"/>
      <c r="G4" s="7"/>
      <c r="H4" s="7"/>
      <c r="I4" s="7"/>
      <c r="J4" s="7"/>
      <c r="K4" s="7"/>
      <c r="L4" s="7"/>
      <c r="R4" s="8"/>
      <c r="S4" s="111" t="s">
        <v>1</v>
      </c>
    </row>
    <row r="5" ht="15.75" customHeight="1" spans="1:19">
      <c r="A5" s="10" t="s">
        <v>178</v>
      </c>
      <c r="B5" s="84" t="s">
        <v>179</v>
      </c>
      <c r="C5" s="84" t="s">
        <v>313</v>
      </c>
      <c r="D5" s="85" t="s">
        <v>314</v>
      </c>
      <c r="E5" s="85" t="s">
        <v>315</v>
      </c>
      <c r="F5" s="85" t="s">
        <v>316</v>
      </c>
      <c r="G5" s="85" t="s">
        <v>317</v>
      </c>
      <c r="H5" s="85" t="s">
        <v>318</v>
      </c>
      <c r="I5" s="95" t="s">
        <v>186</v>
      </c>
      <c r="J5" s="95"/>
      <c r="K5" s="95"/>
      <c r="L5" s="95"/>
      <c r="M5" s="96"/>
      <c r="N5" s="95"/>
      <c r="O5" s="95"/>
      <c r="P5" s="103"/>
      <c r="Q5" s="95"/>
      <c r="R5" s="96"/>
      <c r="S5" s="76"/>
    </row>
    <row r="6" ht="17.25" customHeight="1" spans="1:19">
      <c r="A6" s="15"/>
      <c r="B6" s="86"/>
      <c r="C6" s="86"/>
      <c r="D6" s="87"/>
      <c r="E6" s="87"/>
      <c r="F6" s="87"/>
      <c r="G6" s="87"/>
      <c r="H6" s="87"/>
      <c r="I6" s="87" t="s">
        <v>55</v>
      </c>
      <c r="J6" s="87" t="s">
        <v>58</v>
      </c>
      <c r="K6" s="87" t="s">
        <v>319</v>
      </c>
      <c r="L6" s="87" t="s">
        <v>320</v>
      </c>
      <c r="M6" s="97" t="s">
        <v>321</v>
      </c>
      <c r="N6" s="98" t="s">
        <v>322</v>
      </c>
      <c r="O6" s="98"/>
      <c r="P6" s="104"/>
      <c r="Q6" s="98"/>
      <c r="R6" s="105"/>
      <c r="S6" s="88"/>
    </row>
    <row r="7" ht="54" customHeight="1" spans="1:19">
      <c r="A7" s="18"/>
      <c r="B7" s="88"/>
      <c r="C7" s="88"/>
      <c r="D7" s="89"/>
      <c r="E7" s="89"/>
      <c r="F7" s="89"/>
      <c r="G7" s="89"/>
      <c r="H7" s="89"/>
      <c r="I7" s="89"/>
      <c r="J7" s="89" t="s">
        <v>57</v>
      </c>
      <c r="K7" s="89"/>
      <c r="L7" s="89"/>
      <c r="M7" s="99"/>
      <c r="N7" s="89" t="s">
        <v>57</v>
      </c>
      <c r="O7" s="89" t="s">
        <v>64</v>
      </c>
      <c r="P7" s="88" t="s">
        <v>65</v>
      </c>
      <c r="Q7" s="89" t="s">
        <v>66</v>
      </c>
      <c r="R7" s="99" t="s">
        <v>67</v>
      </c>
      <c r="S7" s="88" t="s">
        <v>68</v>
      </c>
    </row>
    <row r="8" ht="18" customHeight="1" spans="1:19">
      <c r="A8" s="107">
        <v>1</v>
      </c>
      <c r="B8" s="107" t="s">
        <v>82</v>
      </c>
      <c r="C8" s="108">
        <v>3</v>
      </c>
      <c r="D8" s="108">
        <v>4</v>
      </c>
      <c r="E8" s="107">
        <v>5</v>
      </c>
      <c r="F8" s="107">
        <v>6</v>
      </c>
      <c r="G8" s="107">
        <v>7</v>
      </c>
      <c r="H8" s="107">
        <v>8</v>
      </c>
      <c r="I8" s="107">
        <v>9</v>
      </c>
      <c r="J8" s="107">
        <v>10</v>
      </c>
      <c r="K8" s="107">
        <v>11</v>
      </c>
      <c r="L8" s="107">
        <v>12</v>
      </c>
      <c r="M8" s="107">
        <v>13</v>
      </c>
      <c r="N8" s="107">
        <v>14</v>
      </c>
      <c r="O8" s="107">
        <v>15</v>
      </c>
      <c r="P8" s="107">
        <v>16</v>
      </c>
      <c r="Q8" s="107">
        <v>17</v>
      </c>
      <c r="R8" s="107">
        <v>18</v>
      </c>
      <c r="S8" s="107">
        <v>19</v>
      </c>
    </row>
    <row r="9" ht="21" customHeight="1" spans="1:19">
      <c r="A9" s="90" t="s">
        <v>168</v>
      </c>
      <c r="B9" s="91"/>
      <c r="C9" s="91"/>
      <c r="D9" s="92"/>
      <c r="E9" s="92"/>
      <c r="F9" s="92"/>
      <c r="G9" s="10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</row>
    <row r="12" customHeight="1" spans="1:2">
      <c r="A12" s="110" t="s">
        <v>323</v>
      </c>
      <c r="B12" s="110"/>
    </row>
  </sheetData>
  <mergeCells count="19">
    <mergeCell ref="A3:S3"/>
    <mergeCell ref="A4:H4"/>
    <mergeCell ref="I5:S5"/>
    <mergeCell ref="N6:S6"/>
    <mergeCell ref="A9:G9"/>
    <mergeCell ref="A12:B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59027777777778" right="0.959027777777778" top="0.71875" bottom="0.718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C23" sqref="C23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0"/>
      <c r="B2" s="81"/>
      <c r="C2" s="81"/>
      <c r="D2" s="81"/>
      <c r="E2" s="81"/>
      <c r="F2" s="81"/>
      <c r="G2" s="81"/>
      <c r="H2" s="80"/>
      <c r="I2" s="80"/>
      <c r="J2" s="80"/>
      <c r="K2" s="80"/>
      <c r="L2" s="80"/>
      <c r="M2" s="80"/>
      <c r="N2" s="93"/>
      <c r="O2" s="80"/>
      <c r="P2" s="80"/>
      <c r="Q2" s="81"/>
      <c r="R2" s="80"/>
      <c r="S2" s="101"/>
      <c r="T2" s="101" t="s">
        <v>324</v>
      </c>
    </row>
    <row r="3" ht="41.25" customHeight="1" spans="1:20">
      <c r="A3" s="72" t="str">
        <f>"2025"&amp;"年部门政府购买服务预算表"</f>
        <v>2025年部门政府购买服务预算表</v>
      </c>
      <c r="B3" s="64"/>
      <c r="C3" s="64"/>
      <c r="D3" s="64"/>
      <c r="E3" s="64"/>
      <c r="F3" s="64"/>
      <c r="G3" s="64"/>
      <c r="H3" s="82"/>
      <c r="I3" s="82"/>
      <c r="J3" s="82"/>
      <c r="K3" s="82"/>
      <c r="L3" s="82"/>
      <c r="M3" s="82"/>
      <c r="N3" s="94"/>
      <c r="O3" s="82"/>
      <c r="P3" s="82"/>
      <c r="Q3" s="64"/>
      <c r="R3" s="82"/>
      <c r="S3" s="94"/>
      <c r="T3" s="64"/>
    </row>
    <row r="4" ht="22.5" customHeight="1" spans="1:20">
      <c r="A4" s="73" t="str">
        <f>"单位名称："&amp;"昆明市五华区西坝小学"</f>
        <v>单位名称：昆明市五华区西坝小学</v>
      </c>
      <c r="B4" s="83"/>
      <c r="C4" s="83"/>
      <c r="D4" s="83"/>
      <c r="E4" s="83"/>
      <c r="F4" s="83"/>
      <c r="G4" s="83"/>
      <c r="H4" s="74"/>
      <c r="I4" s="74"/>
      <c r="J4" s="74"/>
      <c r="K4" s="74"/>
      <c r="L4" s="74"/>
      <c r="M4" s="74"/>
      <c r="N4" s="93"/>
      <c r="O4" s="80"/>
      <c r="P4" s="80"/>
      <c r="Q4" s="81"/>
      <c r="R4" s="80"/>
      <c r="S4" s="102"/>
      <c r="T4" s="101" t="s">
        <v>1</v>
      </c>
    </row>
    <row r="5" ht="24" customHeight="1" spans="1:20">
      <c r="A5" s="10" t="s">
        <v>178</v>
      </c>
      <c r="B5" s="84" t="s">
        <v>179</v>
      </c>
      <c r="C5" s="84" t="s">
        <v>313</v>
      </c>
      <c r="D5" s="84" t="s">
        <v>325</v>
      </c>
      <c r="E5" s="84" t="s">
        <v>326</v>
      </c>
      <c r="F5" s="84" t="s">
        <v>327</v>
      </c>
      <c r="G5" s="84" t="s">
        <v>328</v>
      </c>
      <c r="H5" s="85" t="s">
        <v>329</v>
      </c>
      <c r="I5" s="85" t="s">
        <v>330</v>
      </c>
      <c r="J5" s="95" t="s">
        <v>186</v>
      </c>
      <c r="K5" s="95"/>
      <c r="L5" s="95"/>
      <c r="M5" s="95"/>
      <c r="N5" s="96"/>
      <c r="O5" s="95"/>
      <c r="P5" s="95"/>
      <c r="Q5" s="103"/>
      <c r="R5" s="95"/>
      <c r="S5" s="96"/>
      <c r="T5" s="76"/>
    </row>
    <row r="6" ht="24" customHeight="1" spans="1:20">
      <c r="A6" s="15"/>
      <c r="B6" s="86"/>
      <c r="C6" s="86"/>
      <c r="D6" s="86"/>
      <c r="E6" s="86"/>
      <c r="F6" s="86"/>
      <c r="G6" s="86"/>
      <c r="H6" s="87"/>
      <c r="I6" s="87"/>
      <c r="J6" s="87" t="s">
        <v>55</v>
      </c>
      <c r="K6" s="87" t="s">
        <v>58</v>
      </c>
      <c r="L6" s="87" t="s">
        <v>319</v>
      </c>
      <c r="M6" s="87" t="s">
        <v>320</v>
      </c>
      <c r="N6" s="97" t="s">
        <v>321</v>
      </c>
      <c r="O6" s="98" t="s">
        <v>322</v>
      </c>
      <c r="P6" s="98"/>
      <c r="Q6" s="104"/>
      <c r="R6" s="98"/>
      <c r="S6" s="105"/>
      <c r="T6" s="88"/>
    </row>
    <row r="7" ht="54" customHeight="1" spans="1:20">
      <c r="A7" s="18"/>
      <c r="B7" s="88"/>
      <c r="C7" s="88"/>
      <c r="D7" s="88"/>
      <c r="E7" s="88"/>
      <c r="F7" s="88"/>
      <c r="G7" s="88"/>
      <c r="H7" s="89"/>
      <c r="I7" s="89"/>
      <c r="J7" s="89"/>
      <c r="K7" s="89" t="s">
        <v>57</v>
      </c>
      <c r="L7" s="89"/>
      <c r="M7" s="89"/>
      <c r="N7" s="99"/>
      <c r="O7" s="89" t="s">
        <v>57</v>
      </c>
      <c r="P7" s="89" t="s">
        <v>64</v>
      </c>
      <c r="Q7" s="88" t="s">
        <v>65</v>
      </c>
      <c r="R7" s="89" t="s">
        <v>66</v>
      </c>
      <c r="S7" s="99" t="s">
        <v>67</v>
      </c>
      <c r="T7" s="88" t="s">
        <v>68</v>
      </c>
    </row>
    <row r="8" ht="17.25" customHeight="1" spans="1:20">
      <c r="A8" s="19">
        <v>1</v>
      </c>
      <c r="B8" s="88">
        <v>2</v>
      </c>
      <c r="C8" s="19">
        <v>3</v>
      </c>
      <c r="D8" s="19">
        <v>4</v>
      </c>
      <c r="E8" s="88">
        <v>5</v>
      </c>
      <c r="F8" s="19">
        <v>6</v>
      </c>
      <c r="G8" s="19">
        <v>7</v>
      </c>
      <c r="H8" s="88">
        <v>8</v>
      </c>
      <c r="I8" s="19">
        <v>9</v>
      </c>
      <c r="J8" s="19">
        <v>10</v>
      </c>
      <c r="K8" s="88">
        <v>11</v>
      </c>
      <c r="L8" s="19">
        <v>12</v>
      </c>
      <c r="M8" s="19">
        <v>13</v>
      </c>
      <c r="N8" s="88">
        <v>14</v>
      </c>
      <c r="O8" s="19">
        <v>15</v>
      </c>
      <c r="P8" s="19">
        <v>16</v>
      </c>
      <c r="Q8" s="88">
        <v>17</v>
      </c>
      <c r="R8" s="19">
        <v>18</v>
      </c>
      <c r="S8" s="19">
        <v>19</v>
      </c>
      <c r="T8" s="19">
        <v>20</v>
      </c>
    </row>
    <row r="9" ht="21" customHeight="1" spans="1:20">
      <c r="A9" s="90" t="s">
        <v>168</v>
      </c>
      <c r="B9" s="91"/>
      <c r="C9" s="91"/>
      <c r="D9" s="91"/>
      <c r="E9" s="91"/>
      <c r="F9" s="91"/>
      <c r="G9" s="91"/>
      <c r="H9" s="92"/>
      <c r="I9" s="100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1" customHeight="1" spans="1:1">
      <c r="A11" t="s">
        <v>331</v>
      </c>
    </row>
  </sheetData>
  <mergeCells count="19">
    <mergeCell ref="A3:T3"/>
    <mergeCell ref="A4:I4"/>
    <mergeCell ref="J5:T5"/>
    <mergeCell ref="O6:T6"/>
    <mergeCell ref="A9:I9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59027777777778" right="0.959027777777778" top="0.71875" bottom="0.718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E9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9.14166666666667" defaultRowHeight="14.25" customHeight="1" outlineLevelCol="4"/>
  <cols>
    <col min="1" max="1" width="37.7083333333333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71"/>
      <c r="E2" s="3" t="s">
        <v>332</v>
      </c>
    </row>
    <row r="3" ht="41.25" customHeight="1" spans="1:5">
      <c r="A3" s="72" t="str">
        <f>"2025"&amp;"年区对下转移支付预算表"</f>
        <v>2025年区对下转移支付预算表</v>
      </c>
      <c r="B3" s="4"/>
      <c r="C3" s="4"/>
      <c r="D3" s="4"/>
      <c r="E3" s="64"/>
    </row>
    <row r="4" ht="18" customHeight="1" spans="1:5">
      <c r="A4" s="73" t="str">
        <f>"单位名称："&amp;"昆明市五华区西坝小学"</f>
        <v>单位名称：昆明市五华区西坝小学</v>
      </c>
      <c r="B4" s="74"/>
      <c r="C4" s="74"/>
      <c r="D4" s="75"/>
      <c r="E4" s="8" t="s">
        <v>1</v>
      </c>
    </row>
    <row r="5" ht="19.5" customHeight="1" spans="1:5">
      <c r="A5" s="30" t="s">
        <v>333</v>
      </c>
      <c r="B5" s="11" t="s">
        <v>186</v>
      </c>
      <c r="C5" s="12"/>
      <c r="D5" s="12"/>
      <c r="E5" s="76"/>
    </row>
    <row r="6" ht="40.5" customHeight="1" spans="1:5">
      <c r="A6" s="19"/>
      <c r="B6" s="31" t="s">
        <v>55</v>
      </c>
      <c r="C6" s="10" t="s">
        <v>58</v>
      </c>
      <c r="D6" s="77" t="s">
        <v>319</v>
      </c>
      <c r="E6" s="78" t="s">
        <v>334</v>
      </c>
    </row>
    <row r="7" ht="19.5" customHeight="1" spans="1:5">
      <c r="A7" s="20">
        <v>1</v>
      </c>
      <c r="B7" s="20">
        <v>2</v>
      </c>
      <c r="C7" s="20">
        <v>3</v>
      </c>
      <c r="D7" s="79">
        <v>4</v>
      </c>
      <c r="E7" s="35">
        <v>5</v>
      </c>
    </row>
    <row r="8" ht="19.5" customHeight="1" spans="1:5">
      <c r="A8" s="67"/>
      <c r="B8" s="29"/>
      <c r="C8" s="29"/>
      <c r="D8" s="29"/>
      <c r="E8" s="29"/>
    </row>
    <row r="9" customHeight="1" spans="1:1">
      <c r="A9" t="s">
        <v>335</v>
      </c>
    </row>
  </sheetData>
  <mergeCells count="4">
    <mergeCell ref="A3:E3"/>
    <mergeCell ref="A4:D4"/>
    <mergeCell ref="B5:D5"/>
    <mergeCell ref="A5:A6"/>
  </mergeCells>
  <printOptions horizontalCentered="1"/>
  <pageMargins left="0.959027777777778" right="0.959027777777778" top="0.71875" bottom="0.71875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10"/>
  <sheetViews>
    <sheetView showZeros="0" tabSelected="1" workbookViewId="0">
      <pane ySplit="1" topLeftCell="A2" activePane="bottomLeft" state="frozen"/>
      <selection/>
      <selection pane="bottomLeft" activeCell="A18" sqref="A18"/>
    </sheetView>
  </sheetViews>
  <sheetFormatPr defaultColWidth="9.14166666666667" defaultRowHeight="12" customHeight="1"/>
  <cols>
    <col min="1" max="1" width="36.25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336</v>
      </c>
    </row>
    <row r="3" ht="41.25" customHeight="1" spans="1:10">
      <c r="A3" s="63" t="str">
        <f>"2025"&amp;"年区对下转移支付绩效目标表"</f>
        <v>2025年区对下转移支付绩效目标表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"单位名称："&amp;"昆明市五华区西坝小学"</f>
        <v>单位名称：昆明市五华区西坝小学</v>
      </c>
    </row>
    <row r="5" ht="44.25" customHeight="1" spans="1:10">
      <c r="A5" s="65" t="s">
        <v>333</v>
      </c>
      <c r="B5" s="65" t="s">
        <v>268</v>
      </c>
      <c r="C5" s="65" t="s">
        <v>269</v>
      </c>
      <c r="D5" s="65" t="s">
        <v>270</v>
      </c>
      <c r="E5" s="65" t="s">
        <v>271</v>
      </c>
      <c r="F5" s="66" t="s">
        <v>272</v>
      </c>
      <c r="G5" s="65" t="s">
        <v>273</v>
      </c>
      <c r="H5" s="66" t="s">
        <v>274</v>
      </c>
      <c r="I5" s="66" t="s">
        <v>275</v>
      </c>
      <c r="J5" s="65" t="s">
        <v>276</v>
      </c>
    </row>
    <row r="6" ht="14.25" customHeight="1" spans="1:10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6">
        <v>6</v>
      </c>
      <c r="G6" s="65">
        <v>7</v>
      </c>
      <c r="H6" s="66">
        <v>8</v>
      </c>
      <c r="I6" s="66">
        <v>9</v>
      </c>
      <c r="J6" s="65">
        <v>10</v>
      </c>
    </row>
    <row r="7" ht="42" customHeight="1" spans="1:10">
      <c r="A7" s="67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67"/>
      <c r="B8" s="21"/>
      <c r="C8" s="21"/>
      <c r="D8" s="21"/>
      <c r="E8" s="67"/>
      <c r="F8" s="21"/>
      <c r="G8" s="67"/>
      <c r="H8" s="21"/>
      <c r="I8" s="21"/>
      <c r="J8" s="67"/>
    </row>
    <row r="10" customHeight="1" spans="1:1">
      <c r="A10" t="s">
        <v>337</v>
      </c>
    </row>
  </sheetData>
  <mergeCells count="2">
    <mergeCell ref="A3:J3"/>
    <mergeCell ref="A4:H4"/>
  </mergeCells>
  <printOptions horizontalCentered="1"/>
  <pageMargins left="0.959027777777778" right="0.959027777777778" top="0.71875" bottom="0.718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C25" sqref="C25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338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"单位名称："&amp;"昆明市五华区西坝小学"</f>
        <v>单位名称：昆明市五华区西坝小学</v>
      </c>
      <c r="B4" s="44"/>
      <c r="C4" s="44"/>
      <c r="D4" s="45"/>
      <c r="F4" s="42"/>
      <c r="G4" s="41"/>
      <c r="H4" s="41"/>
      <c r="I4" s="62" t="s">
        <v>1</v>
      </c>
    </row>
    <row r="5" ht="28.5" customHeight="1" spans="1:9">
      <c r="A5" s="46" t="s">
        <v>178</v>
      </c>
      <c r="B5" s="47" t="s">
        <v>179</v>
      </c>
      <c r="C5" s="48" t="s">
        <v>339</v>
      </c>
      <c r="D5" s="46" t="s">
        <v>340</v>
      </c>
      <c r="E5" s="46" t="s">
        <v>341</v>
      </c>
      <c r="F5" s="46" t="s">
        <v>342</v>
      </c>
      <c r="G5" s="47" t="s">
        <v>343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317</v>
      </c>
      <c r="H6" s="47" t="s">
        <v>344</v>
      </c>
      <c r="I6" s="47" t="s">
        <v>345</v>
      </c>
    </row>
    <row r="7" ht="17.25" customHeight="1" spans="1:9">
      <c r="A7" s="51" t="s">
        <v>81</v>
      </c>
      <c r="B7" s="52"/>
      <c r="C7" s="53" t="s">
        <v>82</v>
      </c>
      <c r="D7" s="51" t="s">
        <v>83</v>
      </c>
      <c r="E7" s="54" t="s">
        <v>84</v>
      </c>
      <c r="F7" s="51" t="s">
        <v>85</v>
      </c>
      <c r="G7" s="53" t="s">
        <v>86</v>
      </c>
      <c r="H7" s="55" t="s">
        <v>87</v>
      </c>
      <c r="I7" s="54" t="s">
        <v>88</v>
      </c>
    </row>
    <row r="8" ht="19.5" customHeight="1" spans="1:9">
      <c r="A8" s="56" t="s">
        <v>55</v>
      </c>
      <c r="B8" s="57"/>
      <c r="C8" s="57"/>
      <c r="D8" s="58"/>
      <c r="E8" s="59"/>
      <c r="F8" s="59"/>
      <c r="G8" s="60"/>
      <c r="H8" s="61"/>
      <c r="I8" s="61"/>
    </row>
    <row r="10" customHeight="1" spans="1:1">
      <c r="A10" t="s">
        <v>346</v>
      </c>
    </row>
  </sheetData>
  <mergeCells count="11">
    <mergeCell ref="A2:I2"/>
    <mergeCell ref="A3:I3"/>
    <mergeCell ref="A4:C4"/>
    <mergeCell ref="G5:I5"/>
    <mergeCell ref="A8:F8"/>
    <mergeCell ref="A5:A6"/>
    <mergeCell ref="B5:B6"/>
    <mergeCell ref="C5:C6"/>
    <mergeCell ref="D5:D6"/>
    <mergeCell ref="E5:E6"/>
    <mergeCell ref="F5:F6"/>
  </mergeCells>
  <pageMargins left="0.669444444444445" right="0.669444444444445" top="0.71875" bottom="0.71875" header="0.279166666666667" footer="0.279166666666667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E22" sqref="E2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347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"单位名称："&amp;"昆明市五华区西坝小学"</f>
        <v>单位名称：昆明市五华区西坝小学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256</v>
      </c>
      <c r="B5" s="9" t="s">
        <v>181</v>
      </c>
      <c r="C5" s="9" t="s">
        <v>257</v>
      </c>
      <c r="D5" s="10" t="s">
        <v>182</v>
      </c>
      <c r="E5" s="10" t="s">
        <v>183</v>
      </c>
      <c r="F5" s="10" t="s">
        <v>258</v>
      </c>
      <c r="G5" s="10" t="s">
        <v>259</v>
      </c>
      <c r="H5" s="30" t="s">
        <v>55</v>
      </c>
      <c r="I5" s="11" t="s">
        <v>348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1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32" t="s">
        <v>168</v>
      </c>
      <c r="B9" s="33"/>
      <c r="C9" s="33"/>
      <c r="D9" s="33"/>
      <c r="E9" s="33"/>
      <c r="F9" s="33"/>
      <c r="G9" s="34"/>
      <c r="H9" s="25"/>
      <c r="I9" s="25"/>
      <c r="J9" s="25"/>
      <c r="K9" s="36"/>
    </row>
    <row r="11" customHeight="1" spans="1:1">
      <c r="A11" t="s">
        <v>349</v>
      </c>
    </row>
  </sheetData>
  <mergeCells count="15">
    <mergeCell ref="A3:K3"/>
    <mergeCell ref="A4:G4"/>
    <mergeCell ref="I5:K5"/>
    <mergeCell ref="A9:G9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6875" right="0.36875" top="0.559027777777778" bottom="0.559027777777778" header="0.479166666666667" footer="0.479166666666667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F31" sqref="F3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350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"单位名称："&amp;"昆明市五华区西坝小学"</f>
        <v>单位名称：昆明市五华区西坝小学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257</v>
      </c>
      <c r="B5" s="9" t="s">
        <v>256</v>
      </c>
      <c r="C5" s="9" t="s">
        <v>181</v>
      </c>
      <c r="D5" s="10" t="s">
        <v>351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262</v>
      </c>
      <c r="B9" s="21" t="s">
        <v>262</v>
      </c>
      <c r="C9" s="22" t="s">
        <v>264</v>
      </c>
      <c r="D9" s="23" t="s">
        <v>352</v>
      </c>
      <c r="E9" s="24">
        <v>34000</v>
      </c>
      <c r="F9" s="25"/>
      <c r="G9" s="25"/>
    </row>
    <row r="10" ht="18.75" customHeight="1" spans="1:7">
      <c r="A10" s="21" t="s">
        <v>262</v>
      </c>
      <c r="B10" s="21" t="s">
        <v>262</v>
      </c>
      <c r="C10" s="22" t="s">
        <v>266</v>
      </c>
      <c r="D10" s="23" t="s">
        <v>352</v>
      </c>
      <c r="E10" s="24">
        <v>5200</v>
      </c>
      <c r="F10" s="25"/>
      <c r="G10" s="25"/>
    </row>
    <row r="11" ht="18.75" customHeight="1" spans="1:7">
      <c r="A11" s="26" t="s">
        <v>55</v>
      </c>
      <c r="B11" s="27" t="s">
        <v>353</v>
      </c>
      <c r="C11" s="27"/>
      <c r="D11" s="28"/>
      <c r="E11" s="29">
        <f>SUM(E9:E10)</f>
        <v>39200</v>
      </c>
      <c r="F11" s="25"/>
      <c r="G11" s="25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6875" right="0.36875" top="0.559027777777778" bottom="0.559027777777778" header="0.479166666666667" footer="0.479166666666667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C31" sqref="C3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2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"单位名称："&amp;"昆明市五华区西坝小学"</f>
        <v>单位名称：昆明市五华区西坝小学</v>
      </c>
      <c r="S4" s="45" t="s">
        <v>1</v>
      </c>
    </row>
    <row r="5" ht="21.75" customHeight="1" spans="1:19">
      <c r="A5" s="189" t="s">
        <v>53</v>
      </c>
      <c r="B5" s="190" t="s">
        <v>54</v>
      </c>
      <c r="C5" s="190" t="s">
        <v>55</v>
      </c>
      <c r="D5" s="191" t="s">
        <v>56</v>
      </c>
      <c r="E5" s="191"/>
      <c r="F5" s="191"/>
      <c r="G5" s="191"/>
      <c r="H5" s="191"/>
      <c r="I5" s="124"/>
      <c r="J5" s="191"/>
      <c r="K5" s="191"/>
      <c r="L5" s="191"/>
      <c r="M5" s="191"/>
      <c r="N5" s="199"/>
      <c r="O5" s="191" t="s">
        <v>45</v>
      </c>
      <c r="P5" s="191"/>
      <c r="Q5" s="191"/>
      <c r="R5" s="191"/>
      <c r="S5" s="199"/>
    </row>
    <row r="6" ht="27" customHeight="1" spans="1:19">
      <c r="A6" s="192"/>
      <c r="B6" s="193"/>
      <c r="C6" s="193"/>
      <c r="D6" s="193" t="s">
        <v>57</v>
      </c>
      <c r="E6" s="193" t="s">
        <v>58</v>
      </c>
      <c r="F6" s="193" t="s">
        <v>59</v>
      </c>
      <c r="G6" s="193" t="s">
        <v>60</v>
      </c>
      <c r="H6" s="193" t="s">
        <v>61</v>
      </c>
      <c r="I6" s="200" t="s">
        <v>62</v>
      </c>
      <c r="J6" s="201"/>
      <c r="K6" s="201"/>
      <c r="L6" s="201"/>
      <c r="M6" s="201"/>
      <c r="N6" s="202"/>
      <c r="O6" s="193" t="s">
        <v>57</v>
      </c>
      <c r="P6" s="193" t="s">
        <v>58</v>
      </c>
      <c r="Q6" s="193" t="s">
        <v>59</v>
      </c>
      <c r="R6" s="193" t="s">
        <v>60</v>
      </c>
      <c r="S6" s="193" t="s">
        <v>63</v>
      </c>
    </row>
    <row r="7" ht="30" customHeight="1" spans="1:19">
      <c r="A7" s="194"/>
      <c r="B7" s="100"/>
      <c r="C7" s="109"/>
      <c r="D7" s="109"/>
      <c r="E7" s="109"/>
      <c r="F7" s="109"/>
      <c r="G7" s="109"/>
      <c r="H7" s="109"/>
      <c r="I7" s="70" t="s">
        <v>57</v>
      </c>
      <c r="J7" s="202" t="s">
        <v>64</v>
      </c>
      <c r="K7" s="202" t="s">
        <v>65</v>
      </c>
      <c r="L7" s="202" t="s">
        <v>66</v>
      </c>
      <c r="M7" s="202" t="s">
        <v>67</v>
      </c>
      <c r="N7" s="202" t="s">
        <v>68</v>
      </c>
      <c r="O7" s="203"/>
      <c r="P7" s="203"/>
      <c r="Q7" s="203"/>
      <c r="R7" s="203"/>
      <c r="S7" s="109"/>
    </row>
    <row r="8" ht="15" customHeight="1" spans="1:19">
      <c r="A8" s="195">
        <v>1</v>
      </c>
      <c r="B8" s="195">
        <v>2</v>
      </c>
      <c r="C8" s="195">
        <v>3</v>
      </c>
      <c r="D8" s="195">
        <v>4</v>
      </c>
      <c r="E8" s="195">
        <v>5</v>
      </c>
      <c r="F8" s="195">
        <v>6</v>
      </c>
      <c r="G8" s="195">
        <v>7</v>
      </c>
      <c r="H8" s="195">
        <v>8</v>
      </c>
      <c r="I8" s="70">
        <v>9</v>
      </c>
      <c r="J8" s="195">
        <v>10</v>
      </c>
      <c r="K8" s="195">
        <v>11</v>
      </c>
      <c r="L8" s="195">
        <v>12</v>
      </c>
      <c r="M8" s="195">
        <v>13</v>
      </c>
      <c r="N8" s="195">
        <v>14</v>
      </c>
      <c r="O8" s="195">
        <v>15</v>
      </c>
      <c r="P8" s="195">
        <v>16</v>
      </c>
      <c r="Q8" s="195">
        <v>17</v>
      </c>
      <c r="R8" s="195">
        <v>18</v>
      </c>
      <c r="S8" s="195">
        <v>19</v>
      </c>
    </row>
    <row r="9" ht="18" customHeight="1" spans="1:19">
      <c r="A9" s="23">
        <v>105012</v>
      </c>
      <c r="B9" s="196" t="s">
        <v>69</v>
      </c>
      <c r="C9" s="29">
        <v>5592810</v>
      </c>
      <c r="D9" s="29">
        <v>5592810</v>
      </c>
      <c r="E9" s="29">
        <v>5592810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</row>
    <row r="10" ht="18" customHeight="1" spans="1:19">
      <c r="A10" s="48" t="s">
        <v>55</v>
      </c>
      <c r="B10" s="197"/>
      <c r="C10" s="198">
        <v>5592810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59027777777778" right="0.959027777777778" top="0.71875" bottom="0.71875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O26"/>
  <sheetViews>
    <sheetView showGridLines="0" showZeros="0" workbookViewId="0">
      <pane ySplit="1" topLeftCell="A2" activePane="bottomLeft" state="frozen"/>
      <selection/>
      <selection pane="bottomLeft" activeCell="D30" sqref="D30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70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"单位名称："&amp;"昆明市五华区西坝小学"</f>
        <v>单位名称：昆明市五华区西坝小学</v>
      </c>
      <c r="O4" s="45" t="s">
        <v>1</v>
      </c>
    </row>
    <row r="5" ht="27" customHeight="1" spans="1:15">
      <c r="A5" s="177" t="s">
        <v>71</v>
      </c>
      <c r="B5" s="177" t="s">
        <v>72</v>
      </c>
      <c r="C5" s="177" t="s">
        <v>55</v>
      </c>
      <c r="D5" s="178" t="s">
        <v>58</v>
      </c>
      <c r="E5" s="179"/>
      <c r="F5" s="180"/>
      <c r="G5" s="181" t="s">
        <v>59</v>
      </c>
      <c r="H5" s="181" t="s">
        <v>60</v>
      </c>
      <c r="I5" s="181" t="s">
        <v>73</v>
      </c>
      <c r="J5" s="178" t="s">
        <v>62</v>
      </c>
      <c r="K5" s="179"/>
      <c r="L5" s="179"/>
      <c r="M5" s="179"/>
      <c r="N5" s="186"/>
      <c r="O5" s="187"/>
    </row>
    <row r="6" ht="42" customHeight="1" spans="1:15">
      <c r="A6" s="182"/>
      <c r="B6" s="182"/>
      <c r="C6" s="183"/>
      <c r="D6" s="184" t="s">
        <v>57</v>
      </c>
      <c r="E6" s="184" t="s">
        <v>74</v>
      </c>
      <c r="F6" s="184" t="s">
        <v>75</v>
      </c>
      <c r="G6" s="183"/>
      <c r="H6" s="183"/>
      <c r="I6" s="188"/>
      <c r="J6" s="184" t="s">
        <v>57</v>
      </c>
      <c r="K6" s="170" t="s">
        <v>76</v>
      </c>
      <c r="L6" s="170" t="s">
        <v>77</v>
      </c>
      <c r="M6" s="170" t="s">
        <v>78</v>
      </c>
      <c r="N6" s="170" t="s">
        <v>79</v>
      </c>
      <c r="O6" s="170" t="s">
        <v>80</v>
      </c>
    </row>
    <row r="7" ht="18" customHeight="1" spans="1:15">
      <c r="A7" s="51" t="s">
        <v>81</v>
      </c>
      <c r="B7" s="51" t="s">
        <v>82</v>
      </c>
      <c r="C7" s="51" t="s">
        <v>83</v>
      </c>
      <c r="D7" s="55" t="s">
        <v>84</v>
      </c>
      <c r="E7" s="55" t="s">
        <v>85</v>
      </c>
      <c r="F7" s="55" t="s">
        <v>86</v>
      </c>
      <c r="G7" s="55" t="s">
        <v>87</v>
      </c>
      <c r="H7" s="55" t="s">
        <v>88</v>
      </c>
      <c r="I7" s="55" t="s">
        <v>89</v>
      </c>
      <c r="J7" s="55" t="s">
        <v>90</v>
      </c>
      <c r="K7" s="55" t="s">
        <v>91</v>
      </c>
      <c r="L7" s="55" t="s">
        <v>92</v>
      </c>
      <c r="M7" s="55" t="s">
        <v>93</v>
      </c>
      <c r="N7" s="51" t="s">
        <v>94</v>
      </c>
      <c r="O7" s="55" t="s">
        <v>95</v>
      </c>
    </row>
    <row r="8" ht="18" customHeight="1" spans="1:15">
      <c r="A8" s="51"/>
      <c r="B8" s="51"/>
      <c r="C8" s="164">
        <v>5592810</v>
      </c>
      <c r="D8" s="164">
        <v>5592810</v>
      </c>
      <c r="E8" s="24">
        <v>5553610</v>
      </c>
      <c r="F8" s="24">
        <v>39200</v>
      </c>
      <c r="G8" s="55"/>
      <c r="H8" s="55"/>
      <c r="I8" s="55"/>
      <c r="J8" s="55"/>
      <c r="K8" s="55"/>
      <c r="L8" s="55"/>
      <c r="M8" s="55"/>
      <c r="N8" s="51"/>
      <c r="O8" s="55"/>
    </row>
    <row r="9" ht="18" customHeight="1" spans="1:15">
      <c r="A9" s="163" t="s">
        <v>96</v>
      </c>
      <c r="B9" s="163" t="s">
        <v>97</v>
      </c>
      <c r="C9" s="164">
        <v>3521593</v>
      </c>
      <c r="D9" s="164">
        <v>3521593</v>
      </c>
      <c r="E9" s="24">
        <v>3482393</v>
      </c>
      <c r="F9" s="24">
        <v>39200</v>
      </c>
      <c r="G9" s="55"/>
      <c r="H9" s="55"/>
      <c r="I9" s="55"/>
      <c r="J9" s="55"/>
      <c r="K9" s="55"/>
      <c r="L9" s="55"/>
      <c r="M9" s="55"/>
      <c r="N9" s="51"/>
      <c r="O9" s="55"/>
    </row>
    <row r="10" ht="18" customHeight="1" spans="1:15">
      <c r="A10" s="165" t="s">
        <v>98</v>
      </c>
      <c r="B10" s="165" t="s">
        <v>99</v>
      </c>
      <c r="C10" s="164">
        <v>3521593</v>
      </c>
      <c r="D10" s="164">
        <v>3521593</v>
      </c>
      <c r="E10" s="24">
        <v>3482393</v>
      </c>
      <c r="F10" s="24">
        <v>39200</v>
      </c>
      <c r="G10" s="55"/>
      <c r="H10" s="55"/>
      <c r="I10" s="55"/>
      <c r="J10" s="55"/>
      <c r="K10" s="55"/>
      <c r="L10" s="55"/>
      <c r="M10" s="55"/>
      <c r="N10" s="51"/>
      <c r="O10" s="55"/>
    </row>
    <row r="11" ht="18" customHeight="1" spans="1:15">
      <c r="A11" s="166" t="s">
        <v>100</v>
      </c>
      <c r="B11" s="166" t="s">
        <v>101</v>
      </c>
      <c r="C11" s="164">
        <v>3521593</v>
      </c>
      <c r="D11" s="164">
        <v>3521593</v>
      </c>
      <c r="E11" s="24">
        <v>3482393</v>
      </c>
      <c r="F11" s="24">
        <v>39200</v>
      </c>
      <c r="G11" s="55"/>
      <c r="H11" s="55"/>
      <c r="I11" s="55"/>
      <c r="J11" s="55"/>
      <c r="K11" s="55"/>
      <c r="L11" s="55"/>
      <c r="M11" s="55"/>
      <c r="N11" s="51"/>
      <c r="O11" s="55"/>
    </row>
    <row r="12" ht="18" customHeight="1" spans="1:15">
      <c r="A12" s="163" t="s">
        <v>102</v>
      </c>
      <c r="B12" s="163" t="s">
        <v>103</v>
      </c>
      <c r="C12" s="164">
        <v>1366086</v>
      </c>
      <c r="D12" s="164">
        <v>1366086</v>
      </c>
      <c r="E12" s="24">
        <v>1366086</v>
      </c>
      <c r="F12" s="24"/>
      <c r="G12" s="55"/>
      <c r="H12" s="55"/>
      <c r="I12" s="55"/>
      <c r="J12" s="55"/>
      <c r="K12" s="55"/>
      <c r="L12" s="55"/>
      <c r="M12" s="55"/>
      <c r="N12" s="51"/>
      <c r="O12" s="55"/>
    </row>
    <row r="13" ht="18" customHeight="1" spans="1:15">
      <c r="A13" s="165" t="s">
        <v>104</v>
      </c>
      <c r="B13" s="165" t="s">
        <v>105</v>
      </c>
      <c r="C13" s="164">
        <v>1354722</v>
      </c>
      <c r="D13" s="164">
        <v>1354722</v>
      </c>
      <c r="E13" s="24">
        <v>1354722</v>
      </c>
      <c r="F13" s="24"/>
      <c r="G13" s="55"/>
      <c r="H13" s="55"/>
      <c r="I13" s="55"/>
      <c r="J13" s="55"/>
      <c r="K13" s="55"/>
      <c r="L13" s="55"/>
      <c r="M13" s="55"/>
      <c r="N13" s="51"/>
      <c r="O13" s="55"/>
    </row>
    <row r="14" ht="18" customHeight="1" spans="1:15">
      <c r="A14" s="166" t="s">
        <v>106</v>
      </c>
      <c r="B14" s="166" t="s">
        <v>107</v>
      </c>
      <c r="C14" s="164">
        <v>840000</v>
      </c>
      <c r="D14" s="164">
        <v>840000</v>
      </c>
      <c r="E14" s="24">
        <v>840000</v>
      </c>
      <c r="F14" s="24"/>
      <c r="G14" s="55"/>
      <c r="H14" s="55"/>
      <c r="I14" s="55"/>
      <c r="J14" s="55"/>
      <c r="K14" s="55"/>
      <c r="L14" s="55"/>
      <c r="M14" s="55"/>
      <c r="N14" s="51"/>
      <c r="O14" s="55"/>
    </row>
    <row r="15" ht="18" customHeight="1" spans="1:15">
      <c r="A15" s="166" t="s">
        <v>108</v>
      </c>
      <c r="B15" s="166" t="s">
        <v>109</v>
      </c>
      <c r="C15" s="164">
        <v>314722</v>
      </c>
      <c r="D15" s="164">
        <v>314722</v>
      </c>
      <c r="E15" s="24">
        <v>314722</v>
      </c>
      <c r="F15" s="24"/>
      <c r="G15" s="55"/>
      <c r="H15" s="55"/>
      <c r="I15" s="55"/>
      <c r="J15" s="55"/>
      <c r="K15" s="55"/>
      <c r="L15" s="55"/>
      <c r="M15" s="55"/>
      <c r="N15" s="51"/>
      <c r="O15" s="55"/>
    </row>
    <row r="16" ht="18" customHeight="1" spans="1:15">
      <c r="A16" s="166" t="s">
        <v>110</v>
      </c>
      <c r="B16" s="166" t="s">
        <v>111</v>
      </c>
      <c r="C16" s="164">
        <v>200000</v>
      </c>
      <c r="D16" s="164">
        <v>200000</v>
      </c>
      <c r="E16" s="24">
        <v>200000</v>
      </c>
      <c r="F16" s="24"/>
      <c r="G16" s="55"/>
      <c r="H16" s="55"/>
      <c r="I16" s="55"/>
      <c r="J16" s="55"/>
      <c r="K16" s="55"/>
      <c r="L16" s="55"/>
      <c r="M16" s="55"/>
      <c r="N16" s="51"/>
      <c r="O16" s="55"/>
    </row>
    <row r="17" ht="18" customHeight="1" spans="1:15">
      <c r="A17" s="165" t="s">
        <v>112</v>
      </c>
      <c r="B17" s="165" t="s">
        <v>113</v>
      </c>
      <c r="C17" s="164">
        <v>11364</v>
      </c>
      <c r="D17" s="164">
        <v>11364</v>
      </c>
      <c r="E17" s="24">
        <v>11364</v>
      </c>
      <c r="F17" s="24"/>
      <c r="G17" s="55"/>
      <c r="H17" s="55"/>
      <c r="I17" s="55"/>
      <c r="J17" s="55"/>
      <c r="K17" s="55"/>
      <c r="L17" s="55"/>
      <c r="M17" s="55"/>
      <c r="N17" s="51"/>
      <c r="O17" s="55"/>
    </row>
    <row r="18" ht="18" customHeight="1" spans="1:15">
      <c r="A18" s="166" t="s">
        <v>114</v>
      </c>
      <c r="B18" s="166" t="s">
        <v>115</v>
      </c>
      <c r="C18" s="164">
        <v>11364</v>
      </c>
      <c r="D18" s="164">
        <v>11364</v>
      </c>
      <c r="E18" s="24">
        <v>11364</v>
      </c>
      <c r="F18" s="24"/>
      <c r="G18" s="55"/>
      <c r="H18" s="55"/>
      <c r="I18" s="55"/>
      <c r="J18" s="55"/>
      <c r="K18" s="55"/>
      <c r="L18" s="55"/>
      <c r="M18" s="55"/>
      <c r="N18" s="51"/>
      <c r="O18" s="55"/>
    </row>
    <row r="19" ht="18" customHeight="1" spans="1:15">
      <c r="A19" s="163" t="s">
        <v>116</v>
      </c>
      <c r="B19" s="163" t="s">
        <v>117</v>
      </c>
      <c r="C19" s="164">
        <v>352251</v>
      </c>
      <c r="D19" s="164">
        <v>352251</v>
      </c>
      <c r="E19" s="24">
        <v>352251</v>
      </c>
      <c r="F19" s="24"/>
      <c r="G19" s="55"/>
      <c r="H19" s="55"/>
      <c r="I19" s="55"/>
      <c r="J19" s="55"/>
      <c r="K19" s="55"/>
      <c r="L19" s="55"/>
      <c r="M19" s="55"/>
      <c r="N19" s="51"/>
      <c r="O19" s="55"/>
    </row>
    <row r="20" ht="18" customHeight="1" spans="1:15">
      <c r="A20" s="165" t="s">
        <v>118</v>
      </c>
      <c r="B20" s="165" t="s">
        <v>119</v>
      </c>
      <c r="C20" s="164">
        <v>352251</v>
      </c>
      <c r="D20" s="164">
        <v>352251</v>
      </c>
      <c r="E20" s="24">
        <v>352251</v>
      </c>
      <c r="F20" s="24"/>
      <c r="G20" s="55"/>
      <c r="H20" s="55"/>
      <c r="I20" s="55"/>
      <c r="J20" s="55"/>
      <c r="K20" s="55"/>
      <c r="L20" s="55"/>
      <c r="M20" s="55"/>
      <c r="N20" s="51"/>
      <c r="O20" s="55"/>
    </row>
    <row r="21" ht="18" customHeight="1" spans="1:15">
      <c r="A21" s="166" t="s">
        <v>120</v>
      </c>
      <c r="B21" s="166" t="s">
        <v>121</v>
      </c>
      <c r="C21" s="164">
        <v>348316</v>
      </c>
      <c r="D21" s="164">
        <v>348316</v>
      </c>
      <c r="E21" s="24">
        <v>348316</v>
      </c>
      <c r="F21" s="24"/>
      <c r="G21" s="55"/>
      <c r="H21" s="55"/>
      <c r="I21" s="55"/>
      <c r="J21" s="55"/>
      <c r="K21" s="55"/>
      <c r="L21" s="55"/>
      <c r="M21" s="55"/>
      <c r="N21" s="51"/>
      <c r="O21" s="55"/>
    </row>
    <row r="22" ht="18" customHeight="1" spans="1:15">
      <c r="A22" s="166" t="s">
        <v>122</v>
      </c>
      <c r="B22" s="166" t="s">
        <v>123</v>
      </c>
      <c r="C22" s="164">
        <v>3935</v>
      </c>
      <c r="D22" s="164">
        <v>3935</v>
      </c>
      <c r="E22" s="24">
        <v>3935</v>
      </c>
      <c r="F22" s="24"/>
      <c r="G22" s="55"/>
      <c r="H22" s="55"/>
      <c r="I22" s="55"/>
      <c r="J22" s="55"/>
      <c r="K22" s="55"/>
      <c r="L22" s="55"/>
      <c r="M22" s="55"/>
      <c r="N22" s="51"/>
      <c r="O22" s="55"/>
    </row>
    <row r="23" ht="18" customHeight="1" spans="1:15">
      <c r="A23" s="163" t="s">
        <v>124</v>
      </c>
      <c r="B23" s="163" t="s">
        <v>125</v>
      </c>
      <c r="C23" s="164">
        <v>352880</v>
      </c>
      <c r="D23" s="164">
        <v>352880</v>
      </c>
      <c r="E23" s="24">
        <v>352880</v>
      </c>
      <c r="F23" s="24"/>
      <c r="G23" s="55"/>
      <c r="H23" s="55"/>
      <c r="I23" s="55"/>
      <c r="J23" s="55"/>
      <c r="K23" s="55"/>
      <c r="L23" s="55"/>
      <c r="M23" s="55"/>
      <c r="N23" s="51"/>
      <c r="O23" s="55"/>
    </row>
    <row r="24" ht="18" customHeight="1" spans="1:15">
      <c r="A24" s="165" t="s">
        <v>126</v>
      </c>
      <c r="B24" s="165" t="s">
        <v>127</v>
      </c>
      <c r="C24" s="164">
        <v>352880</v>
      </c>
      <c r="D24" s="164">
        <v>352880</v>
      </c>
      <c r="E24" s="24">
        <v>352880</v>
      </c>
      <c r="F24" s="24"/>
      <c r="G24" s="55"/>
      <c r="H24" s="55"/>
      <c r="I24" s="55"/>
      <c r="J24" s="55"/>
      <c r="K24" s="55"/>
      <c r="L24" s="55"/>
      <c r="M24" s="55"/>
      <c r="N24" s="51"/>
      <c r="O24" s="55"/>
    </row>
    <row r="25" ht="18" customHeight="1" spans="1:15">
      <c r="A25" s="166" t="s">
        <v>128</v>
      </c>
      <c r="B25" s="166" t="s">
        <v>129</v>
      </c>
      <c r="C25" s="167">
        <v>352880</v>
      </c>
      <c r="D25" s="167">
        <v>352880</v>
      </c>
      <c r="E25" s="24">
        <v>352880</v>
      </c>
      <c r="F25" s="24"/>
      <c r="G25" s="55"/>
      <c r="H25" s="55"/>
      <c r="I25" s="55"/>
      <c r="J25" s="55"/>
      <c r="K25" s="55"/>
      <c r="L25" s="55"/>
      <c r="M25" s="55"/>
      <c r="N25" s="51"/>
      <c r="O25" s="55"/>
    </row>
    <row r="26" ht="21" customHeight="1" spans="1:15">
      <c r="A26" s="185" t="s">
        <v>55</v>
      </c>
      <c r="B26" s="34"/>
      <c r="C26" s="24">
        <v>5592810</v>
      </c>
      <c r="D26" s="24">
        <v>5592810</v>
      </c>
      <c r="E26" s="24">
        <v>5553610</v>
      </c>
      <c r="F26" s="24">
        <v>39200</v>
      </c>
      <c r="G26" s="29"/>
      <c r="H26" s="29"/>
      <c r="I26" s="29"/>
      <c r="J26" s="29"/>
      <c r="K26" s="29"/>
      <c r="L26" s="29"/>
      <c r="M26" s="29"/>
      <c r="N26" s="29"/>
      <c r="O26" s="29"/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59027777777778" right="0.959027777777778" top="0.71875" bottom="0.71875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35"/>
  <sheetViews>
    <sheetView showGridLines="0" showZeros="0" workbookViewId="0">
      <pane ySplit="1" topLeftCell="A4" activePane="bottomLeft" state="frozen"/>
      <selection/>
      <selection pane="bottomLeft" activeCell="I27" sqref="I27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130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"单位名称："&amp;"昆明市五华区西坝小学"</f>
        <v>单位名称：昆明市五华区西坝小学</v>
      </c>
      <c r="B4" s="169"/>
      <c r="D4" s="45" t="s">
        <v>1</v>
      </c>
    </row>
    <row r="5" ht="17.25" customHeight="1" spans="1:4">
      <c r="A5" s="170" t="s">
        <v>2</v>
      </c>
      <c r="B5" s="171"/>
      <c r="C5" s="170" t="s">
        <v>3</v>
      </c>
      <c r="D5" s="171"/>
    </row>
    <row r="6" ht="18.75" customHeight="1" spans="1:4">
      <c r="A6" s="170" t="s">
        <v>4</v>
      </c>
      <c r="B6" s="170" t="s">
        <v>5</v>
      </c>
      <c r="C6" s="170" t="s">
        <v>6</v>
      </c>
      <c r="D6" s="170" t="s">
        <v>5</v>
      </c>
    </row>
    <row r="7" ht="16.5" customHeight="1" spans="1:4">
      <c r="A7" s="172" t="s">
        <v>131</v>
      </c>
      <c r="B7" s="173">
        <v>5592810</v>
      </c>
      <c r="C7" s="172" t="s">
        <v>132</v>
      </c>
      <c r="D7" s="173">
        <v>5592810</v>
      </c>
    </row>
    <row r="8" ht="16.5" customHeight="1" spans="1:4">
      <c r="A8" s="172" t="s">
        <v>133</v>
      </c>
      <c r="B8" s="29"/>
      <c r="C8" s="172" t="s">
        <v>134</v>
      </c>
      <c r="D8" s="29"/>
    </row>
    <row r="9" ht="16.5" customHeight="1" spans="1:4">
      <c r="A9" s="172" t="s">
        <v>135</v>
      </c>
      <c r="B9" s="29"/>
      <c r="C9" s="172" t="s">
        <v>136</v>
      </c>
      <c r="D9" s="29"/>
    </row>
    <row r="10" ht="16.5" customHeight="1" spans="1:4">
      <c r="A10" s="172" t="s">
        <v>137</v>
      </c>
      <c r="B10" s="29"/>
      <c r="C10" s="172" t="s">
        <v>138</v>
      </c>
      <c r="D10" s="29"/>
    </row>
    <row r="11" ht="16.5" customHeight="1" spans="1:4">
      <c r="A11" s="172" t="s">
        <v>139</v>
      </c>
      <c r="B11" s="29"/>
      <c r="C11" s="172" t="s">
        <v>140</v>
      </c>
      <c r="D11" s="29"/>
    </row>
    <row r="12" ht="16.5" customHeight="1" spans="1:4">
      <c r="A12" s="172" t="s">
        <v>133</v>
      </c>
      <c r="B12" s="29"/>
      <c r="C12" s="172" t="s">
        <v>141</v>
      </c>
      <c r="D12" s="173">
        <v>3521593</v>
      </c>
    </row>
    <row r="13" ht="16.5" customHeight="1" spans="1:4">
      <c r="A13" s="174" t="s">
        <v>135</v>
      </c>
      <c r="B13" s="29"/>
      <c r="C13" s="68" t="s">
        <v>142</v>
      </c>
      <c r="D13" s="173"/>
    </row>
    <row r="14" ht="16.5" customHeight="1" spans="1:4">
      <c r="A14" s="174" t="s">
        <v>137</v>
      </c>
      <c r="B14" s="29"/>
      <c r="C14" s="68" t="s">
        <v>143</v>
      </c>
      <c r="D14" s="173"/>
    </row>
    <row r="15" ht="16.5" customHeight="1" spans="1:4">
      <c r="A15" s="175"/>
      <c r="B15" s="29"/>
      <c r="C15" s="68" t="s">
        <v>144</v>
      </c>
      <c r="D15" s="173">
        <v>1366086</v>
      </c>
    </row>
    <row r="16" ht="16.5" customHeight="1" spans="1:4">
      <c r="A16" s="175"/>
      <c r="B16" s="29"/>
      <c r="C16" s="68" t="s">
        <v>145</v>
      </c>
      <c r="D16" s="173">
        <v>352251</v>
      </c>
    </row>
    <row r="17" ht="16.5" customHeight="1" spans="1:4">
      <c r="A17" s="175"/>
      <c r="B17" s="29"/>
      <c r="C17" s="68" t="s">
        <v>146</v>
      </c>
      <c r="D17" s="173"/>
    </row>
    <row r="18" ht="16.5" customHeight="1" spans="1:4">
      <c r="A18" s="175"/>
      <c r="B18" s="29"/>
      <c r="C18" s="68" t="s">
        <v>147</v>
      </c>
      <c r="D18" s="167"/>
    </row>
    <row r="19" ht="16.5" customHeight="1" spans="1:4">
      <c r="A19" s="175"/>
      <c r="B19" s="29"/>
      <c r="C19" s="68" t="s">
        <v>148</v>
      </c>
      <c r="D19" s="167"/>
    </row>
    <row r="20" ht="16.5" customHeight="1" spans="1:4">
      <c r="A20" s="175"/>
      <c r="B20" s="29"/>
      <c r="C20" s="68" t="s">
        <v>149</v>
      </c>
      <c r="D20" s="167"/>
    </row>
    <row r="21" ht="16.5" customHeight="1" spans="1:4">
      <c r="A21" s="175"/>
      <c r="B21" s="29"/>
      <c r="C21" s="68" t="s">
        <v>150</v>
      </c>
      <c r="D21" s="167"/>
    </row>
    <row r="22" ht="16.5" customHeight="1" spans="1:4">
      <c r="A22" s="175"/>
      <c r="B22" s="29"/>
      <c r="C22" s="68" t="s">
        <v>151</v>
      </c>
      <c r="D22" s="167"/>
    </row>
    <row r="23" ht="16.5" customHeight="1" spans="1:4">
      <c r="A23" s="175"/>
      <c r="B23" s="29"/>
      <c r="C23" s="68" t="s">
        <v>152</v>
      </c>
      <c r="D23" s="167"/>
    </row>
    <row r="24" ht="16.5" customHeight="1" spans="1:4">
      <c r="A24" s="175"/>
      <c r="B24" s="29"/>
      <c r="C24" s="68" t="s">
        <v>153</v>
      </c>
      <c r="D24" s="167"/>
    </row>
    <row r="25" ht="16.5" customHeight="1" spans="1:4">
      <c r="A25" s="175"/>
      <c r="B25" s="29"/>
      <c r="C25" s="68" t="s">
        <v>154</v>
      </c>
      <c r="D25" s="167"/>
    </row>
    <row r="26" ht="16.5" customHeight="1" spans="1:4">
      <c r="A26" s="175"/>
      <c r="B26" s="29"/>
      <c r="C26" s="68" t="s">
        <v>155</v>
      </c>
      <c r="D26" s="167">
        <v>352880</v>
      </c>
    </row>
    <row r="27" ht="16.5" customHeight="1" spans="1:4">
      <c r="A27" s="175"/>
      <c r="B27" s="29"/>
      <c r="C27" s="68" t="s">
        <v>156</v>
      </c>
      <c r="D27" s="29"/>
    </row>
    <row r="28" ht="16.5" customHeight="1" spans="1:4">
      <c r="A28" s="175"/>
      <c r="B28" s="29"/>
      <c r="C28" s="68" t="s">
        <v>157</v>
      </c>
      <c r="D28" s="29"/>
    </row>
    <row r="29" ht="16.5" customHeight="1" spans="1:4">
      <c r="A29" s="175"/>
      <c r="B29" s="29"/>
      <c r="C29" s="68" t="s">
        <v>158</v>
      </c>
      <c r="D29" s="29"/>
    </row>
    <row r="30" ht="16.5" customHeight="1" spans="1:4">
      <c r="A30" s="175"/>
      <c r="B30" s="29"/>
      <c r="C30" s="68" t="s">
        <v>159</v>
      </c>
      <c r="D30" s="29"/>
    </row>
    <row r="31" ht="16.5" customHeight="1" spans="1:4">
      <c r="A31" s="175"/>
      <c r="B31" s="29"/>
      <c r="C31" s="68" t="s">
        <v>160</v>
      </c>
      <c r="D31" s="29"/>
    </row>
    <row r="32" ht="16.5" customHeight="1" spans="1:4">
      <c r="A32" s="175"/>
      <c r="B32" s="29"/>
      <c r="C32" s="174" t="s">
        <v>161</v>
      </c>
      <c r="D32" s="29"/>
    </row>
    <row r="33" ht="16.5" customHeight="1" spans="1:4">
      <c r="A33" s="175"/>
      <c r="B33" s="29"/>
      <c r="C33" s="174" t="s">
        <v>162</v>
      </c>
      <c r="D33" s="29"/>
    </row>
    <row r="34" ht="16.5" customHeight="1" spans="1:4">
      <c r="A34" s="175"/>
      <c r="B34" s="29"/>
      <c r="C34" s="67" t="s">
        <v>163</v>
      </c>
      <c r="D34" s="29"/>
    </row>
    <row r="35" ht="15" customHeight="1" spans="1:4">
      <c r="A35" s="176" t="s">
        <v>50</v>
      </c>
      <c r="B35" s="173">
        <v>5592810</v>
      </c>
      <c r="C35" s="176" t="s">
        <v>51</v>
      </c>
      <c r="D35" s="173">
        <v>5592810</v>
      </c>
    </row>
  </sheetData>
  <mergeCells count="4">
    <mergeCell ref="A3:D3"/>
    <mergeCell ref="A4:B4"/>
    <mergeCell ref="A5:B5"/>
    <mergeCell ref="C5:D5"/>
  </mergeCells>
  <printOptions horizontalCentered="1"/>
  <pageMargins left="0.959027777777778" right="0.959027777777778" top="0.71875" bottom="0.71875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F33" sqref="F33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3"/>
      <c r="F2" s="71"/>
      <c r="G2" s="139" t="s">
        <v>164</v>
      </c>
    </row>
    <row r="3" ht="41.25" customHeight="1" spans="1:7">
      <c r="A3" s="117" t="str">
        <f>"2025"&amp;"年一般公共预算支出预算表（按功能科目分类）"</f>
        <v>2025年一般公共预算支出预算表（按功能科目分类）</v>
      </c>
      <c r="B3" s="117"/>
      <c r="C3" s="117"/>
      <c r="D3" s="117"/>
      <c r="E3" s="117"/>
      <c r="F3" s="117"/>
      <c r="G3" s="117"/>
    </row>
    <row r="4" ht="18" customHeight="1" spans="1:7">
      <c r="A4" s="5" t="str">
        <f>"单位名称："&amp;"昆明市五华区西坝小学"</f>
        <v>单位名称：昆明市五华区西坝小学</v>
      </c>
      <c r="F4" s="114"/>
      <c r="G4" s="139" t="s">
        <v>1</v>
      </c>
    </row>
    <row r="5" ht="20.25" customHeight="1" spans="1:7">
      <c r="A5" s="160" t="s">
        <v>165</v>
      </c>
      <c r="B5" s="161"/>
      <c r="C5" s="118" t="s">
        <v>55</v>
      </c>
      <c r="D5" s="151" t="s">
        <v>74</v>
      </c>
      <c r="E5" s="12"/>
      <c r="F5" s="13"/>
      <c r="G5" s="136" t="s">
        <v>75</v>
      </c>
    </row>
    <row r="6" ht="20.25" customHeight="1" spans="1:7">
      <c r="A6" s="162" t="s">
        <v>71</v>
      </c>
      <c r="B6" s="162" t="s">
        <v>72</v>
      </c>
      <c r="C6" s="19"/>
      <c r="D6" s="123" t="s">
        <v>57</v>
      </c>
      <c r="E6" s="123" t="s">
        <v>166</v>
      </c>
      <c r="F6" s="123" t="s">
        <v>167</v>
      </c>
      <c r="G6" s="138"/>
    </row>
    <row r="7" ht="15" customHeight="1" spans="1:7">
      <c r="A7" s="56" t="s">
        <v>81</v>
      </c>
      <c r="B7" s="56" t="s">
        <v>82</v>
      </c>
      <c r="C7" s="56" t="s">
        <v>83</v>
      </c>
      <c r="D7" s="56" t="s">
        <v>84</v>
      </c>
      <c r="E7" s="56" t="s">
        <v>85</v>
      </c>
      <c r="F7" s="56" t="s">
        <v>86</v>
      </c>
      <c r="G7" s="56" t="s">
        <v>87</v>
      </c>
    </row>
    <row r="8" ht="15" customHeight="1" spans="1:7">
      <c r="A8" s="163" t="s">
        <v>96</v>
      </c>
      <c r="B8" s="163" t="s">
        <v>97</v>
      </c>
      <c r="C8" s="164">
        <v>3521593</v>
      </c>
      <c r="D8" s="164">
        <v>3521593</v>
      </c>
      <c r="E8" s="24">
        <v>3482393</v>
      </c>
      <c r="F8" s="24">
        <v>39200</v>
      </c>
      <c r="G8" s="56"/>
    </row>
    <row r="9" ht="15" customHeight="1" spans="1:7">
      <c r="A9" s="165" t="s">
        <v>98</v>
      </c>
      <c r="B9" s="165" t="s">
        <v>99</v>
      </c>
      <c r="C9" s="164">
        <v>3521593</v>
      </c>
      <c r="D9" s="164">
        <v>3521593</v>
      </c>
      <c r="E9" s="24">
        <v>3482393</v>
      </c>
      <c r="F9" s="24">
        <v>39200</v>
      </c>
      <c r="G9" s="56"/>
    </row>
    <row r="10" ht="15" customHeight="1" spans="1:7">
      <c r="A10" s="166" t="s">
        <v>100</v>
      </c>
      <c r="B10" s="166" t="s">
        <v>101</v>
      </c>
      <c r="C10" s="164">
        <v>3521593</v>
      </c>
      <c r="D10" s="164">
        <v>3521593</v>
      </c>
      <c r="E10" s="24">
        <v>3482393</v>
      </c>
      <c r="F10" s="24">
        <v>39200</v>
      </c>
      <c r="G10" s="56"/>
    </row>
    <row r="11" ht="15" customHeight="1" spans="1:7">
      <c r="A11" s="163" t="s">
        <v>102</v>
      </c>
      <c r="B11" s="163" t="s">
        <v>103</v>
      </c>
      <c r="C11" s="164">
        <v>1366086</v>
      </c>
      <c r="D11" s="164">
        <v>1366086</v>
      </c>
      <c r="E11" s="24">
        <v>1366086</v>
      </c>
      <c r="F11" s="24"/>
      <c r="G11" s="56"/>
    </row>
    <row r="12" ht="15" customHeight="1" spans="1:7">
      <c r="A12" s="165" t="s">
        <v>104</v>
      </c>
      <c r="B12" s="165" t="s">
        <v>105</v>
      </c>
      <c r="C12" s="164">
        <v>1354722</v>
      </c>
      <c r="D12" s="164">
        <v>1354722</v>
      </c>
      <c r="E12" s="24">
        <v>1354722</v>
      </c>
      <c r="F12" s="24"/>
      <c r="G12" s="56"/>
    </row>
    <row r="13" ht="15" customHeight="1" spans="1:7">
      <c r="A13" s="166" t="s">
        <v>106</v>
      </c>
      <c r="B13" s="166" t="s">
        <v>107</v>
      </c>
      <c r="C13" s="164">
        <v>840000</v>
      </c>
      <c r="D13" s="164">
        <v>840000</v>
      </c>
      <c r="E13" s="24">
        <v>840000</v>
      </c>
      <c r="F13" s="24"/>
      <c r="G13" s="56"/>
    </row>
    <row r="14" ht="15" customHeight="1" spans="1:7">
      <c r="A14" s="166" t="s">
        <v>108</v>
      </c>
      <c r="B14" s="166" t="s">
        <v>109</v>
      </c>
      <c r="C14" s="164">
        <v>314722</v>
      </c>
      <c r="D14" s="164">
        <v>314722</v>
      </c>
      <c r="E14" s="24">
        <v>314722</v>
      </c>
      <c r="F14" s="24"/>
      <c r="G14" s="56"/>
    </row>
    <row r="15" ht="15" customHeight="1" spans="1:7">
      <c r="A15" s="166" t="s">
        <v>110</v>
      </c>
      <c r="B15" s="166" t="s">
        <v>111</v>
      </c>
      <c r="C15" s="164">
        <v>200000</v>
      </c>
      <c r="D15" s="164">
        <v>200000</v>
      </c>
      <c r="E15" s="24">
        <v>200000</v>
      </c>
      <c r="F15" s="24"/>
      <c r="G15" s="56"/>
    </row>
    <row r="16" ht="15" customHeight="1" spans="1:7">
      <c r="A16" s="165" t="s">
        <v>112</v>
      </c>
      <c r="B16" s="165" t="s">
        <v>113</v>
      </c>
      <c r="C16" s="164">
        <v>11364</v>
      </c>
      <c r="D16" s="164">
        <v>11364</v>
      </c>
      <c r="E16" s="24">
        <v>11364</v>
      </c>
      <c r="F16" s="24"/>
      <c r="G16" s="56"/>
    </row>
    <row r="17" ht="15" customHeight="1" spans="1:7">
      <c r="A17" s="166" t="s">
        <v>114</v>
      </c>
      <c r="B17" s="166" t="s">
        <v>115</v>
      </c>
      <c r="C17" s="164">
        <v>11364</v>
      </c>
      <c r="D17" s="164">
        <v>11364</v>
      </c>
      <c r="E17" s="24">
        <v>11364</v>
      </c>
      <c r="F17" s="24"/>
      <c r="G17" s="56"/>
    </row>
    <row r="18" ht="15" customHeight="1" spans="1:7">
      <c r="A18" s="163" t="s">
        <v>116</v>
      </c>
      <c r="B18" s="163" t="s">
        <v>117</v>
      </c>
      <c r="C18" s="164">
        <v>352251</v>
      </c>
      <c r="D18" s="164">
        <v>352251</v>
      </c>
      <c r="E18" s="24">
        <v>352251</v>
      </c>
      <c r="F18" s="24"/>
      <c r="G18" s="56"/>
    </row>
    <row r="19" ht="15" customHeight="1" spans="1:7">
      <c r="A19" s="165" t="s">
        <v>118</v>
      </c>
      <c r="B19" s="165" t="s">
        <v>119</v>
      </c>
      <c r="C19" s="164">
        <v>352251</v>
      </c>
      <c r="D19" s="164">
        <v>352251</v>
      </c>
      <c r="E19" s="24">
        <v>352251</v>
      </c>
      <c r="F19" s="24"/>
      <c r="G19" s="56"/>
    </row>
    <row r="20" ht="15" customHeight="1" spans="1:7">
      <c r="A20" s="166" t="s">
        <v>120</v>
      </c>
      <c r="B20" s="166" t="s">
        <v>121</v>
      </c>
      <c r="C20" s="164">
        <v>348316</v>
      </c>
      <c r="D20" s="164">
        <v>348316</v>
      </c>
      <c r="E20" s="24">
        <v>348316</v>
      </c>
      <c r="F20" s="24"/>
      <c r="G20" s="56"/>
    </row>
    <row r="21" ht="15" customHeight="1" spans="1:7">
      <c r="A21" s="166" t="s">
        <v>122</v>
      </c>
      <c r="B21" s="166" t="s">
        <v>123</v>
      </c>
      <c r="C21" s="164">
        <v>3935</v>
      </c>
      <c r="D21" s="164">
        <v>3935</v>
      </c>
      <c r="E21" s="24">
        <v>3935</v>
      </c>
      <c r="F21" s="24"/>
      <c r="G21" s="56"/>
    </row>
    <row r="22" ht="15" customHeight="1" spans="1:7">
      <c r="A22" s="163" t="s">
        <v>124</v>
      </c>
      <c r="B22" s="163" t="s">
        <v>125</v>
      </c>
      <c r="C22" s="164">
        <v>352880</v>
      </c>
      <c r="D22" s="164">
        <v>352880</v>
      </c>
      <c r="E22" s="24">
        <v>352880</v>
      </c>
      <c r="F22" s="24"/>
      <c r="G22" s="56"/>
    </row>
    <row r="23" ht="15" customHeight="1" spans="1:7">
      <c r="A23" s="165" t="s">
        <v>126</v>
      </c>
      <c r="B23" s="165" t="s">
        <v>127</v>
      </c>
      <c r="C23" s="164">
        <v>352880</v>
      </c>
      <c r="D23" s="164">
        <v>352880</v>
      </c>
      <c r="E23" s="24">
        <v>352880</v>
      </c>
      <c r="F23" s="24"/>
      <c r="G23" s="56"/>
    </row>
    <row r="24" ht="15" customHeight="1" spans="1:7">
      <c r="A24" s="166" t="s">
        <v>128</v>
      </c>
      <c r="B24" s="166" t="s">
        <v>129</v>
      </c>
      <c r="C24" s="167">
        <v>352880</v>
      </c>
      <c r="D24" s="167">
        <v>352880</v>
      </c>
      <c r="E24" s="24">
        <v>352880</v>
      </c>
      <c r="F24" s="24"/>
      <c r="G24" s="56"/>
    </row>
    <row r="25" ht="18" customHeight="1" spans="1:7">
      <c r="A25" s="79" t="s">
        <v>168</v>
      </c>
      <c r="B25" s="168" t="s">
        <v>168</v>
      </c>
      <c r="C25" s="24">
        <v>5592810</v>
      </c>
      <c r="D25" s="24">
        <v>5592810</v>
      </c>
      <c r="E25" s="24">
        <v>5553610</v>
      </c>
      <c r="F25" s="24">
        <v>39200</v>
      </c>
      <c r="G25" s="29"/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6875" right="0.36875" top="0.559027777777778" bottom="0.559027777777778" header="0.479166666666667" footer="0.479166666666667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C28" sqref="C28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6" t="s">
        <v>169</v>
      </c>
    </row>
    <row r="3" ht="41.25" customHeight="1" spans="1:6">
      <c r="A3" s="157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06" t="str">
        <f>"单位名称："&amp;"昆明市五华区西坝小学"</f>
        <v>单位名称：昆明市五华区西坝小学</v>
      </c>
      <c r="B4" s="158"/>
      <c r="D4" s="42"/>
      <c r="E4" s="41"/>
      <c r="F4" s="62" t="s">
        <v>1</v>
      </c>
    </row>
    <row r="5" ht="27" customHeight="1" spans="1:6">
      <c r="A5" s="46" t="s">
        <v>170</v>
      </c>
      <c r="B5" s="46" t="s">
        <v>171</v>
      </c>
      <c r="C5" s="48" t="s">
        <v>172</v>
      </c>
      <c r="D5" s="46"/>
      <c r="E5" s="47"/>
      <c r="F5" s="46" t="s">
        <v>173</v>
      </c>
    </row>
    <row r="6" ht="28.5" customHeight="1" spans="1:6">
      <c r="A6" s="159"/>
      <c r="B6" s="50"/>
      <c r="C6" s="47" t="s">
        <v>57</v>
      </c>
      <c r="D6" s="47" t="s">
        <v>174</v>
      </c>
      <c r="E6" s="47" t="s">
        <v>175</v>
      </c>
      <c r="F6" s="49"/>
    </row>
    <row r="7" ht="17.25" customHeight="1" spans="1:6">
      <c r="A7" s="55" t="s">
        <v>81</v>
      </c>
      <c r="B7" s="55" t="s">
        <v>82</v>
      </c>
      <c r="C7" s="55" t="s">
        <v>83</v>
      </c>
      <c r="D7" s="55" t="s">
        <v>84</v>
      </c>
      <c r="E7" s="55" t="s">
        <v>85</v>
      </c>
      <c r="F7" s="55" t="s">
        <v>86</v>
      </c>
    </row>
    <row r="9" customHeight="1" spans="1:1">
      <c r="A9" t="s">
        <v>176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69444444444445" right="0.669444444444445" top="0.71875" bottom="0.71875" header="0.279166666666667" footer="0.279166666666667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X38"/>
  <sheetViews>
    <sheetView showZeros="0" workbookViewId="0">
      <pane ySplit="1" topLeftCell="A6" activePane="bottomLeft" state="frozen"/>
      <selection/>
      <selection pane="bottomLeft" activeCell="C5" sqref="C5:C8"/>
    </sheetView>
  </sheetViews>
  <sheetFormatPr defaultColWidth="9.14166666666667" defaultRowHeight="14.25" customHeight="1"/>
  <cols>
    <col min="1" max="1" width="23.875" customWidth="1"/>
    <col min="2" max="2" width="19.5" customWidth="1"/>
    <col min="3" max="3" width="20.7083333333333" customWidth="1"/>
    <col min="4" max="4" width="25.375" customWidth="1"/>
    <col min="5" max="5" width="10.1416666666667" customWidth="1"/>
    <col min="6" max="6" width="28.5" customWidth="1"/>
    <col min="7" max="7" width="10.2833333333333" customWidth="1"/>
    <col min="8" max="8" width="27.5" customWidth="1"/>
    <col min="9" max="9" width="14.625" customWidth="1"/>
    <col min="10" max="10" width="17" customWidth="1"/>
    <col min="11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3"/>
      <c r="C2" s="140"/>
      <c r="E2" s="141"/>
      <c r="F2" s="141"/>
      <c r="G2" s="141"/>
      <c r="H2" s="141"/>
      <c r="I2" s="81"/>
      <c r="J2" s="81"/>
      <c r="K2" s="81"/>
      <c r="L2" s="81"/>
      <c r="M2" s="81"/>
      <c r="N2" s="81"/>
      <c r="R2" s="81"/>
      <c r="V2" s="140"/>
      <c r="X2" s="3" t="s">
        <v>177</v>
      </c>
    </row>
    <row r="3" ht="45.75" customHeight="1" spans="1:24">
      <c r="A3" s="64" t="str">
        <f>"2025"&amp;"年部门基本支出预算表"</f>
        <v>2025年部门基本支出预算表</v>
      </c>
      <c r="B3" s="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"/>
      <c r="P3" s="4"/>
      <c r="Q3" s="4"/>
      <c r="R3" s="64"/>
      <c r="S3" s="64"/>
      <c r="T3" s="64"/>
      <c r="U3" s="64"/>
      <c r="V3" s="64"/>
      <c r="W3" s="64"/>
      <c r="X3" s="64"/>
    </row>
    <row r="4" ht="18.75" customHeight="1" spans="1:24">
      <c r="A4" s="5" t="str">
        <f>"单位名称："&amp;"昆明市五华区西坝小学"</f>
        <v>单位名称：昆明市五华区西坝小学</v>
      </c>
      <c r="B4" s="6"/>
      <c r="C4" s="142"/>
      <c r="D4" s="142"/>
      <c r="E4" s="142"/>
      <c r="F4" s="142"/>
      <c r="G4" s="142"/>
      <c r="H4" s="142"/>
      <c r="I4" s="83"/>
      <c r="J4" s="83"/>
      <c r="K4" s="83"/>
      <c r="L4" s="83"/>
      <c r="M4" s="83"/>
      <c r="N4" s="83"/>
      <c r="O4" s="7"/>
      <c r="P4" s="7"/>
      <c r="Q4" s="7"/>
      <c r="R4" s="83"/>
      <c r="V4" s="140"/>
      <c r="X4" s="3" t="s">
        <v>1</v>
      </c>
    </row>
    <row r="5" ht="18" customHeight="1" spans="1:24">
      <c r="A5" s="9" t="s">
        <v>178</v>
      </c>
      <c r="B5" s="9" t="s">
        <v>179</v>
      </c>
      <c r="C5" s="9" t="s">
        <v>180</v>
      </c>
      <c r="D5" s="9" t="s">
        <v>181</v>
      </c>
      <c r="E5" s="9" t="s">
        <v>182</v>
      </c>
      <c r="F5" s="9" t="s">
        <v>183</v>
      </c>
      <c r="G5" s="9" t="s">
        <v>184</v>
      </c>
      <c r="H5" s="9" t="s">
        <v>185</v>
      </c>
      <c r="I5" s="151" t="s">
        <v>186</v>
      </c>
      <c r="J5" s="103" t="s">
        <v>186</v>
      </c>
      <c r="K5" s="103"/>
      <c r="L5" s="103"/>
      <c r="M5" s="103"/>
      <c r="N5" s="103"/>
      <c r="O5" s="12"/>
      <c r="P5" s="12"/>
      <c r="Q5" s="12"/>
      <c r="R5" s="96" t="s">
        <v>61</v>
      </c>
      <c r="S5" s="103" t="s">
        <v>62</v>
      </c>
      <c r="T5" s="103"/>
      <c r="U5" s="103"/>
      <c r="V5" s="103"/>
      <c r="W5" s="103"/>
      <c r="X5" s="76"/>
    </row>
    <row r="6" ht="18" customHeight="1" spans="1:24">
      <c r="A6" s="14"/>
      <c r="B6" s="31"/>
      <c r="C6" s="120"/>
      <c r="D6" s="14"/>
      <c r="E6" s="14"/>
      <c r="F6" s="14"/>
      <c r="G6" s="14"/>
      <c r="H6" s="14"/>
      <c r="I6" s="118" t="s">
        <v>187</v>
      </c>
      <c r="J6" s="151" t="s">
        <v>58</v>
      </c>
      <c r="K6" s="103"/>
      <c r="L6" s="103"/>
      <c r="M6" s="103"/>
      <c r="N6" s="76"/>
      <c r="O6" s="11" t="s">
        <v>188</v>
      </c>
      <c r="P6" s="12"/>
      <c r="Q6" s="13"/>
      <c r="R6" s="9" t="s">
        <v>61</v>
      </c>
      <c r="S6" s="151" t="s">
        <v>62</v>
      </c>
      <c r="T6" s="96" t="s">
        <v>64</v>
      </c>
      <c r="U6" s="103" t="s">
        <v>62</v>
      </c>
      <c r="V6" s="96" t="s">
        <v>66</v>
      </c>
      <c r="W6" s="96" t="s">
        <v>67</v>
      </c>
      <c r="X6" s="155" t="s">
        <v>68</v>
      </c>
    </row>
    <row r="7" ht="19.5" customHeight="1" spans="1:24">
      <c r="A7" s="31"/>
      <c r="B7" s="31"/>
      <c r="C7" s="31"/>
      <c r="D7" s="31"/>
      <c r="E7" s="31"/>
      <c r="F7" s="31"/>
      <c r="G7" s="31"/>
      <c r="H7" s="31"/>
      <c r="I7" s="31"/>
      <c r="J7" s="152" t="s">
        <v>189</v>
      </c>
      <c r="K7" s="9" t="s">
        <v>190</v>
      </c>
      <c r="L7" s="9" t="s">
        <v>191</v>
      </c>
      <c r="M7" s="9" t="s">
        <v>192</v>
      </c>
      <c r="N7" s="9" t="s">
        <v>193</v>
      </c>
      <c r="O7" s="9" t="s">
        <v>58</v>
      </c>
      <c r="P7" s="9" t="s">
        <v>59</v>
      </c>
      <c r="Q7" s="9" t="s">
        <v>60</v>
      </c>
      <c r="R7" s="31"/>
      <c r="S7" s="9" t="s">
        <v>57</v>
      </c>
      <c r="T7" s="9" t="s">
        <v>64</v>
      </c>
      <c r="U7" s="9" t="s">
        <v>194</v>
      </c>
      <c r="V7" s="9" t="s">
        <v>66</v>
      </c>
      <c r="W7" s="9" t="s">
        <v>67</v>
      </c>
      <c r="X7" s="9" t="s">
        <v>68</v>
      </c>
    </row>
    <row r="8" ht="37.5" customHeight="1" spans="1:24">
      <c r="A8" s="143"/>
      <c r="B8" s="19"/>
      <c r="C8" s="143"/>
      <c r="D8" s="143"/>
      <c r="E8" s="143"/>
      <c r="F8" s="143"/>
      <c r="G8" s="143"/>
      <c r="H8" s="143"/>
      <c r="I8" s="143"/>
      <c r="J8" s="153" t="s">
        <v>57</v>
      </c>
      <c r="K8" s="17" t="s">
        <v>195</v>
      </c>
      <c r="L8" s="17" t="s">
        <v>191</v>
      </c>
      <c r="M8" s="17" t="s">
        <v>192</v>
      </c>
      <c r="N8" s="17" t="s">
        <v>193</v>
      </c>
      <c r="O8" s="17" t="s">
        <v>191</v>
      </c>
      <c r="P8" s="17" t="s">
        <v>192</v>
      </c>
      <c r="Q8" s="17" t="s">
        <v>193</v>
      </c>
      <c r="R8" s="17" t="s">
        <v>61</v>
      </c>
      <c r="S8" s="17" t="s">
        <v>57</v>
      </c>
      <c r="T8" s="17" t="s">
        <v>64</v>
      </c>
      <c r="U8" s="17" t="s">
        <v>194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customHeight="1" spans="1:24">
      <c r="A10" s="144" t="s">
        <v>196</v>
      </c>
      <c r="B10" s="145" t="s">
        <v>197</v>
      </c>
      <c r="C10" s="208" t="s">
        <v>198</v>
      </c>
      <c r="D10" s="147" t="s">
        <v>199</v>
      </c>
      <c r="E10" s="147" t="s">
        <v>100</v>
      </c>
      <c r="F10" s="147" t="s">
        <v>101</v>
      </c>
      <c r="G10" s="147" t="s">
        <v>200</v>
      </c>
      <c r="H10" s="147" t="s">
        <v>201</v>
      </c>
      <c r="I10" s="154">
        <v>688000</v>
      </c>
      <c r="J10" s="154">
        <v>688000</v>
      </c>
      <c r="K10" s="35"/>
      <c r="L10" s="35"/>
      <c r="M10" s="154">
        <v>688000</v>
      </c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</row>
    <row r="11" customHeight="1" spans="1:24">
      <c r="A11" s="144" t="s">
        <v>196</v>
      </c>
      <c r="B11" s="145" t="s">
        <v>197</v>
      </c>
      <c r="C11" s="208" t="s">
        <v>198</v>
      </c>
      <c r="D11" s="147" t="s">
        <v>199</v>
      </c>
      <c r="E11" s="147" t="s">
        <v>100</v>
      </c>
      <c r="F11" s="147" t="s">
        <v>101</v>
      </c>
      <c r="G11" s="147" t="s">
        <v>202</v>
      </c>
      <c r="H11" s="147" t="s">
        <v>203</v>
      </c>
      <c r="I11" s="154">
        <v>192000</v>
      </c>
      <c r="J11" s="154">
        <v>192000</v>
      </c>
      <c r="K11" s="35"/>
      <c r="L11" s="35"/>
      <c r="M11" s="154">
        <v>192000</v>
      </c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customHeight="1" spans="1:24">
      <c r="A12" s="144" t="s">
        <v>196</v>
      </c>
      <c r="B12" s="145" t="s">
        <v>197</v>
      </c>
      <c r="C12" s="208" t="s">
        <v>198</v>
      </c>
      <c r="D12" s="147" t="s">
        <v>199</v>
      </c>
      <c r="E12" s="147" t="s">
        <v>100</v>
      </c>
      <c r="F12" s="147" t="s">
        <v>101</v>
      </c>
      <c r="G12" s="147" t="s">
        <v>202</v>
      </c>
      <c r="H12" s="147" t="s">
        <v>203</v>
      </c>
      <c r="I12" s="154">
        <v>168000</v>
      </c>
      <c r="J12" s="154">
        <v>168000</v>
      </c>
      <c r="K12" s="35"/>
      <c r="L12" s="35"/>
      <c r="M12" s="154">
        <v>168000</v>
      </c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customHeight="1" spans="1:24">
      <c r="A13" s="144" t="s">
        <v>196</v>
      </c>
      <c r="B13" s="145" t="s">
        <v>197</v>
      </c>
      <c r="C13" s="209" t="s">
        <v>204</v>
      </c>
      <c r="D13" s="147" t="s">
        <v>205</v>
      </c>
      <c r="E13" s="147" t="s">
        <v>114</v>
      </c>
      <c r="F13" s="147" t="s">
        <v>115</v>
      </c>
      <c r="G13" s="147" t="s">
        <v>206</v>
      </c>
      <c r="H13" s="147" t="s">
        <v>207</v>
      </c>
      <c r="I13" s="154">
        <v>11364</v>
      </c>
      <c r="J13" s="154">
        <v>11364</v>
      </c>
      <c r="K13" s="35"/>
      <c r="L13" s="35"/>
      <c r="M13" s="154">
        <v>11364</v>
      </c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customHeight="1" spans="1:24">
      <c r="A14" s="144" t="s">
        <v>196</v>
      </c>
      <c r="B14" s="145" t="s">
        <v>197</v>
      </c>
      <c r="C14" s="208" t="s">
        <v>208</v>
      </c>
      <c r="D14" s="147" t="s">
        <v>209</v>
      </c>
      <c r="E14" s="147" t="s">
        <v>100</v>
      </c>
      <c r="F14" s="147" t="s">
        <v>101</v>
      </c>
      <c r="G14" s="147" t="s">
        <v>210</v>
      </c>
      <c r="H14" s="147" t="s">
        <v>211</v>
      </c>
      <c r="I14" s="154">
        <v>16480</v>
      </c>
      <c r="J14" s="154">
        <v>16480</v>
      </c>
      <c r="K14" s="35"/>
      <c r="L14" s="35"/>
      <c r="M14" s="154">
        <v>16480</v>
      </c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customHeight="1" spans="1:24">
      <c r="A15" s="144" t="s">
        <v>196</v>
      </c>
      <c r="B15" s="145" t="s">
        <v>197</v>
      </c>
      <c r="C15" s="208" t="s">
        <v>208</v>
      </c>
      <c r="D15" s="147" t="s">
        <v>209</v>
      </c>
      <c r="E15" s="147" t="s">
        <v>100</v>
      </c>
      <c r="F15" s="147" t="s">
        <v>101</v>
      </c>
      <c r="G15" s="147" t="s">
        <v>212</v>
      </c>
      <c r="H15" s="147" t="s">
        <v>213</v>
      </c>
      <c r="I15" s="154">
        <v>20000</v>
      </c>
      <c r="J15" s="154">
        <v>20000</v>
      </c>
      <c r="K15" s="35"/>
      <c r="L15" s="35"/>
      <c r="M15" s="154">
        <v>20000</v>
      </c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customHeight="1" spans="1:24">
      <c r="A16" s="144" t="s">
        <v>196</v>
      </c>
      <c r="B16" s="145" t="s">
        <v>197</v>
      </c>
      <c r="C16" s="208" t="s">
        <v>208</v>
      </c>
      <c r="D16" s="147" t="s">
        <v>209</v>
      </c>
      <c r="E16" s="147" t="s">
        <v>100</v>
      </c>
      <c r="F16" s="147" t="s">
        <v>101</v>
      </c>
      <c r="G16" s="147" t="s">
        <v>214</v>
      </c>
      <c r="H16" s="147" t="s">
        <v>215</v>
      </c>
      <c r="I16" s="154">
        <v>20000</v>
      </c>
      <c r="J16" s="154">
        <v>20000</v>
      </c>
      <c r="K16" s="35"/>
      <c r="L16" s="35"/>
      <c r="M16" s="154">
        <v>20000</v>
      </c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customHeight="1" spans="1:24">
      <c r="A17" s="144" t="s">
        <v>196</v>
      </c>
      <c r="B17" s="145" t="s">
        <v>197</v>
      </c>
      <c r="C17" s="208" t="s">
        <v>208</v>
      </c>
      <c r="D17" s="147" t="s">
        <v>209</v>
      </c>
      <c r="E17" s="147" t="s">
        <v>100</v>
      </c>
      <c r="F17" s="147" t="s">
        <v>101</v>
      </c>
      <c r="G17" s="147" t="s">
        <v>216</v>
      </c>
      <c r="H17" s="147" t="s">
        <v>217</v>
      </c>
      <c r="I17" s="154">
        <v>5000</v>
      </c>
      <c r="J17" s="154">
        <v>5000</v>
      </c>
      <c r="K17" s="35"/>
      <c r="L17" s="35"/>
      <c r="M17" s="154">
        <v>5000</v>
      </c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customHeight="1" spans="1:24">
      <c r="A18" s="144" t="s">
        <v>196</v>
      </c>
      <c r="B18" s="145" t="s">
        <v>197</v>
      </c>
      <c r="C18" s="208" t="s">
        <v>208</v>
      </c>
      <c r="D18" s="147" t="s">
        <v>209</v>
      </c>
      <c r="E18" s="147" t="s">
        <v>100</v>
      </c>
      <c r="F18" s="147" t="s">
        <v>101</v>
      </c>
      <c r="G18" s="147" t="s">
        <v>218</v>
      </c>
      <c r="H18" s="147" t="s">
        <v>219</v>
      </c>
      <c r="I18" s="154">
        <v>20000</v>
      </c>
      <c r="J18" s="154">
        <v>20000</v>
      </c>
      <c r="K18" s="35"/>
      <c r="L18" s="35"/>
      <c r="M18" s="154">
        <v>20000</v>
      </c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customHeight="1" spans="1:24">
      <c r="A19" s="144" t="s">
        <v>196</v>
      </c>
      <c r="B19" s="145" t="s">
        <v>197</v>
      </c>
      <c r="C19" s="208" t="s">
        <v>208</v>
      </c>
      <c r="D19" s="147" t="s">
        <v>209</v>
      </c>
      <c r="E19" s="147" t="s">
        <v>100</v>
      </c>
      <c r="F19" s="147" t="s">
        <v>101</v>
      </c>
      <c r="G19" s="147" t="s">
        <v>220</v>
      </c>
      <c r="H19" s="147" t="s">
        <v>221</v>
      </c>
      <c r="I19" s="154">
        <v>10000</v>
      </c>
      <c r="J19" s="154">
        <v>10000</v>
      </c>
      <c r="K19" s="35"/>
      <c r="L19" s="35"/>
      <c r="M19" s="154">
        <v>10000</v>
      </c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customHeight="1" spans="1:24">
      <c r="A20" s="144" t="s">
        <v>196</v>
      </c>
      <c r="B20" s="145" t="s">
        <v>197</v>
      </c>
      <c r="C20" s="208" t="s">
        <v>208</v>
      </c>
      <c r="D20" s="147" t="s">
        <v>209</v>
      </c>
      <c r="E20" s="147" t="s">
        <v>100</v>
      </c>
      <c r="F20" s="147" t="s">
        <v>101</v>
      </c>
      <c r="G20" s="147" t="s">
        <v>222</v>
      </c>
      <c r="H20" s="147" t="s">
        <v>223</v>
      </c>
      <c r="I20" s="154">
        <v>65600</v>
      </c>
      <c r="J20" s="154">
        <v>65600</v>
      </c>
      <c r="K20" s="35"/>
      <c r="L20" s="35"/>
      <c r="M20" s="154">
        <v>65600</v>
      </c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customHeight="1" spans="1:24">
      <c r="A21" s="144" t="s">
        <v>196</v>
      </c>
      <c r="B21" s="145" t="s">
        <v>197</v>
      </c>
      <c r="C21" s="208" t="s">
        <v>208</v>
      </c>
      <c r="D21" s="147" t="s">
        <v>209</v>
      </c>
      <c r="E21" s="147" t="s">
        <v>100</v>
      </c>
      <c r="F21" s="147" t="s">
        <v>101</v>
      </c>
      <c r="G21" s="147" t="s">
        <v>224</v>
      </c>
      <c r="H21" s="147" t="s">
        <v>225</v>
      </c>
      <c r="I21" s="154">
        <v>60000</v>
      </c>
      <c r="J21" s="154">
        <v>60000</v>
      </c>
      <c r="K21" s="35"/>
      <c r="L21" s="35"/>
      <c r="M21" s="154">
        <v>60000</v>
      </c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customHeight="1" spans="1:24">
      <c r="A22" s="144" t="s">
        <v>196</v>
      </c>
      <c r="B22" s="145" t="s">
        <v>197</v>
      </c>
      <c r="C22" s="208" t="s">
        <v>208</v>
      </c>
      <c r="D22" s="147" t="s">
        <v>209</v>
      </c>
      <c r="E22" s="147" t="s">
        <v>106</v>
      </c>
      <c r="F22" s="147" t="s">
        <v>107</v>
      </c>
      <c r="G22" s="147" t="s">
        <v>226</v>
      </c>
      <c r="H22" s="147" t="s">
        <v>227</v>
      </c>
      <c r="I22" s="154">
        <v>21000</v>
      </c>
      <c r="J22" s="154">
        <v>21000</v>
      </c>
      <c r="K22" s="35"/>
      <c r="L22" s="35"/>
      <c r="M22" s="154">
        <v>21000</v>
      </c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customHeight="1" spans="1:24">
      <c r="A23" s="144" t="s">
        <v>196</v>
      </c>
      <c r="B23" s="145" t="s">
        <v>197</v>
      </c>
      <c r="C23" s="208" t="s">
        <v>228</v>
      </c>
      <c r="D23" s="147" t="s">
        <v>229</v>
      </c>
      <c r="E23" s="147" t="s">
        <v>108</v>
      </c>
      <c r="F23" s="147" t="s">
        <v>109</v>
      </c>
      <c r="G23" s="147" t="s">
        <v>230</v>
      </c>
      <c r="H23" s="147" t="s">
        <v>231</v>
      </c>
      <c r="I23" s="154">
        <v>314722</v>
      </c>
      <c r="J23" s="154">
        <v>314722</v>
      </c>
      <c r="K23" s="35"/>
      <c r="L23" s="35"/>
      <c r="M23" s="154">
        <v>314722</v>
      </c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customHeight="1" spans="1:24">
      <c r="A24" s="144" t="s">
        <v>196</v>
      </c>
      <c r="B24" s="145" t="s">
        <v>197</v>
      </c>
      <c r="C24" s="208" t="s">
        <v>228</v>
      </c>
      <c r="D24" s="147" t="s">
        <v>229</v>
      </c>
      <c r="E24" s="147" t="s">
        <v>110</v>
      </c>
      <c r="F24" s="147" t="s">
        <v>111</v>
      </c>
      <c r="G24" s="147" t="s">
        <v>232</v>
      </c>
      <c r="H24" s="147" t="s">
        <v>233</v>
      </c>
      <c r="I24" s="154">
        <v>200000</v>
      </c>
      <c r="J24" s="154">
        <v>200000</v>
      </c>
      <c r="K24" s="35"/>
      <c r="L24" s="35"/>
      <c r="M24" s="154">
        <v>200000</v>
      </c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customHeight="1" spans="1:24">
      <c r="A25" s="144" t="s">
        <v>196</v>
      </c>
      <c r="B25" s="145" t="s">
        <v>197</v>
      </c>
      <c r="C25" s="208" t="s">
        <v>228</v>
      </c>
      <c r="D25" s="147" t="s">
        <v>229</v>
      </c>
      <c r="E25" s="147" t="s">
        <v>120</v>
      </c>
      <c r="F25" s="147" t="s">
        <v>121</v>
      </c>
      <c r="G25" s="147" t="s">
        <v>234</v>
      </c>
      <c r="H25" s="147" t="s">
        <v>235</v>
      </c>
      <c r="I25" s="154">
        <v>348316</v>
      </c>
      <c r="J25" s="154">
        <v>348316</v>
      </c>
      <c r="K25" s="35"/>
      <c r="L25" s="35"/>
      <c r="M25" s="154">
        <v>348316</v>
      </c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customHeight="1" spans="1:24">
      <c r="A26" s="144" t="s">
        <v>196</v>
      </c>
      <c r="B26" s="145" t="s">
        <v>197</v>
      </c>
      <c r="C26" s="208" t="s">
        <v>228</v>
      </c>
      <c r="D26" s="147" t="s">
        <v>229</v>
      </c>
      <c r="E26" s="147" t="s">
        <v>100</v>
      </c>
      <c r="F26" s="147" t="s">
        <v>101</v>
      </c>
      <c r="G26" s="147" t="s">
        <v>236</v>
      </c>
      <c r="H26" s="147" t="s">
        <v>237</v>
      </c>
      <c r="I26" s="154">
        <v>13024</v>
      </c>
      <c r="J26" s="154">
        <v>13024</v>
      </c>
      <c r="K26" s="35"/>
      <c r="L26" s="35"/>
      <c r="M26" s="154">
        <v>13024</v>
      </c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customHeight="1" spans="1:24">
      <c r="A27" s="144" t="s">
        <v>196</v>
      </c>
      <c r="B27" s="145" t="s">
        <v>197</v>
      </c>
      <c r="C27" s="208" t="s">
        <v>228</v>
      </c>
      <c r="D27" s="147" t="s">
        <v>229</v>
      </c>
      <c r="E27" s="147" t="s">
        <v>122</v>
      </c>
      <c r="F27" s="147" t="s">
        <v>123</v>
      </c>
      <c r="G27" s="147" t="s">
        <v>236</v>
      </c>
      <c r="H27" s="147" t="s">
        <v>237</v>
      </c>
      <c r="I27" s="154">
        <v>3935</v>
      </c>
      <c r="J27" s="154">
        <v>3935</v>
      </c>
      <c r="K27" s="35"/>
      <c r="L27" s="35"/>
      <c r="M27" s="154">
        <v>3935</v>
      </c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customHeight="1" spans="1:24">
      <c r="A28" s="144" t="s">
        <v>196</v>
      </c>
      <c r="B28" s="145" t="s">
        <v>197</v>
      </c>
      <c r="C28" s="208" t="s">
        <v>238</v>
      </c>
      <c r="D28" s="147" t="s">
        <v>239</v>
      </c>
      <c r="E28" s="147" t="s">
        <v>106</v>
      </c>
      <c r="F28" s="147" t="s">
        <v>107</v>
      </c>
      <c r="G28" s="147" t="s">
        <v>224</v>
      </c>
      <c r="H28" s="147" t="s">
        <v>225</v>
      </c>
      <c r="I28" s="154">
        <v>105000</v>
      </c>
      <c r="J28" s="154">
        <v>105000</v>
      </c>
      <c r="K28" s="35"/>
      <c r="L28" s="35"/>
      <c r="M28" s="154">
        <v>105000</v>
      </c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customHeight="1" spans="1:24">
      <c r="A29" s="144" t="s">
        <v>196</v>
      </c>
      <c r="B29" s="145" t="s">
        <v>197</v>
      </c>
      <c r="C29" s="208" t="s">
        <v>240</v>
      </c>
      <c r="D29" s="147" t="s">
        <v>241</v>
      </c>
      <c r="E29" s="147" t="s">
        <v>100</v>
      </c>
      <c r="F29" s="147" t="s">
        <v>101</v>
      </c>
      <c r="G29" s="147" t="s">
        <v>210</v>
      </c>
      <c r="H29" s="147" t="s">
        <v>211</v>
      </c>
      <c r="I29" s="154">
        <v>34782</v>
      </c>
      <c r="J29" s="154">
        <v>34782</v>
      </c>
      <c r="K29" s="35"/>
      <c r="L29" s="35"/>
      <c r="M29" s="154">
        <v>34782</v>
      </c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customHeight="1" spans="1:24">
      <c r="A30" s="144" t="s">
        <v>196</v>
      </c>
      <c r="B30" s="145" t="s">
        <v>197</v>
      </c>
      <c r="C30" s="208" t="s">
        <v>242</v>
      </c>
      <c r="D30" s="147" t="s">
        <v>243</v>
      </c>
      <c r="E30" s="147" t="s">
        <v>100</v>
      </c>
      <c r="F30" s="147" t="s">
        <v>101</v>
      </c>
      <c r="G30" s="147" t="s">
        <v>244</v>
      </c>
      <c r="H30" s="147" t="s">
        <v>243</v>
      </c>
      <c r="I30" s="154">
        <v>15600</v>
      </c>
      <c r="J30" s="154">
        <v>15600</v>
      </c>
      <c r="K30" s="35"/>
      <c r="L30" s="35"/>
      <c r="M30" s="154">
        <v>15600</v>
      </c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customHeight="1" spans="1:24">
      <c r="A31" s="144" t="s">
        <v>196</v>
      </c>
      <c r="B31" s="145" t="s">
        <v>197</v>
      </c>
      <c r="C31" s="208" t="s">
        <v>245</v>
      </c>
      <c r="D31" s="147" t="s">
        <v>246</v>
      </c>
      <c r="E31" s="147" t="s">
        <v>106</v>
      </c>
      <c r="F31" s="147" t="s">
        <v>107</v>
      </c>
      <c r="G31" s="147" t="s">
        <v>206</v>
      </c>
      <c r="H31" s="147" t="s">
        <v>207</v>
      </c>
      <c r="I31" s="154">
        <v>714000</v>
      </c>
      <c r="J31" s="154">
        <v>714000</v>
      </c>
      <c r="K31" s="35"/>
      <c r="L31" s="35"/>
      <c r="M31" s="154">
        <v>714000</v>
      </c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customHeight="1" spans="1:24">
      <c r="A32" s="144" t="s">
        <v>196</v>
      </c>
      <c r="B32" s="145" t="s">
        <v>197</v>
      </c>
      <c r="C32" s="208" t="s">
        <v>247</v>
      </c>
      <c r="D32" s="147" t="s">
        <v>248</v>
      </c>
      <c r="E32" s="147" t="s">
        <v>100</v>
      </c>
      <c r="F32" s="147" t="s">
        <v>101</v>
      </c>
      <c r="G32" s="147" t="s">
        <v>249</v>
      </c>
      <c r="H32" s="147" t="s">
        <v>250</v>
      </c>
      <c r="I32" s="154">
        <v>1076580</v>
      </c>
      <c r="J32" s="154">
        <v>1076580</v>
      </c>
      <c r="K32" s="35"/>
      <c r="L32" s="35"/>
      <c r="M32" s="154">
        <v>1076580</v>
      </c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customHeight="1" spans="1:24">
      <c r="A33" s="144" t="s">
        <v>196</v>
      </c>
      <c r="B33" s="145" t="s">
        <v>197</v>
      </c>
      <c r="C33" s="208" t="s">
        <v>247</v>
      </c>
      <c r="D33" s="147" t="s">
        <v>248</v>
      </c>
      <c r="E33" s="147" t="s">
        <v>100</v>
      </c>
      <c r="F33" s="147" t="s">
        <v>101</v>
      </c>
      <c r="G33" s="147" t="s">
        <v>251</v>
      </c>
      <c r="H33" s="147" t="s">
        <v>252</v>
      </c>
      <c r="I33" s="154">
        <v>411672</v>
      </c>
      <c r="J33" s="154">
        <v>411672</v>
      </c>
      <c r="K33" s="35"/>
      <c r="L33" s="35"/>
      <c r="M33" s="154">
        <v>411672</v>
      </c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customHeight="1" spans="1:24">
      <c r="A34" s="144" t="s">
        <v>196</v>
      </c>
      <c r="B34" s="145" t="s">
        <v>197</v>
      </c>
      <c r="C34" s="208" t="s">
        <v>247</v>
      </c>
      <c r="D34" s="147" t="s">
        <v>248</v>
      </c>
      <c r="E34" s="147" t="s">
        <v>100</v>
      </c>
      <c r="F34" s="147" t="s">
        <v>101</v>
      </c>
      <c r="G34" s="147" t="s">
        <v>200</v>
      </c>
      <c r="H34" s="147" t="s">
        <v>201</v>
      </c>
      <c r="I34" s="154">
        <v>89715</v>
      </c>
      <c r="J34" s="154">
        <v>89715</v>
      </c>
      <c r="K34" s="35"/>
      <c r="L34" s="35"/>
      <c r="M34" s="154">
        <v>89715</v>
      </c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</row>
    <row r="35" customHeight="1" spans="1:24">
      <c r="A35" s="144" t="s">
        <v>196</v>
      </c>
      <c r="B35" s="145" t="s">
        <v>197</v>
      </c>
      <c r="C35" s="208" t="s">
        <v>247</v>
      </c>
      <c r="D35" s="147" t="s">
        <v>248</v>
      </c>
      <c r="E35" s="147" t="s">
        <v>100</v>
      </c>
      <c r="F35" s="147" t="s">
        <v>101</v>
      </c>
      <c r="G35" s="147" t="s">
        <v>202</v>
      </c>
      <c r="H35" s="147" t="s">
        <v>203</v>
      </c>
      <c r="I35" s="154">
        <v>199200</v>
      </c>
      <c r="J35" s="154">
        <v>199200</v>
      </c>
      <c r="K35" s="35"/>
      <c r="L35" s="35"/>
      <c r="M35" s="154">
        <v>199200</v>
      </c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</row>
    <row r="36" customHeight="1" spans="1:24">
      <c r="A36" s="144" t="s">
        <v>196</v>
      </c>
      <c r="B36" s="145" t="s">
        <v>197</v>
      </c>
      <c r="C36" s="208" t="s">
        <v>247</v>
      </c>
      <c r="D36" s="147" t="s">
        <v>248</v>
      </c>
      <c r="E36" s="147">
        <v>5592810</v>
      </c>
      <c r="F36" s="147" t="s">
        <v>101</v>
      </c>
      <c r="G36" s="147" t="s">
        <v>202</v>
      </c>
      <c r="H36" s="147" t="s">
        <v>203</v>
      </c>
      <c r="I36" s="154">
        <v>376740</v>
      </c>
      <c r="J36" s="154">
        <v>376740</v>
      </c>
      <c r="K36" s="35"/>
      <c r="L36" s="35"/>
      <c r="M36" s="154">
        <v>376740</v>
      </c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customHeight="1" spans="1:24">
      <c r="A37" s="144" t="s">
        <v>196</v>
      </c>
      <c r="B37" s="145" t="s">
        <v>197</v>
      </c>
      <c r="C37" s="208" t="s">
        <v>253</v>
      </c>
      <c r="D37" s="147" t="s">
        <v>129</v>
      </c>
      <c r="E37" s="147" t="s">
        <v>128</v>
      </c>
      <c r="F37" s="147" t="s">
        <v>129</v>
      </c>
      <c r="G37" s="147" t="s">
        <v>254</v>
      </c>
      <c r="H37" s="147" t="s">
        <v>129</v>
      </c>
      <c r="I37" s="154">
        <v>352880</v>
      </c>
      <c r="J37" s="154">
        <v>352880</v>
      </c>
      <c r="K37" s="35"/>
      <c r="L37" s="35"/>
      <c r="M37" s="154">
        <v>352880</v>
      </c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</row>
    <row r="38" ht="17.25" customHeight="1" spans="1:24">
      <c r="A38" s="32" t="s">
        <v>168</v>
      </c>
      <c r="B38" s="33"/>
      <c r="C38" s="149"/>
      <c r="D38" s="149"/>
      <c r="E38" s="149"/>
      <c r="F38" s="149"/>
      <c r="G38" s="149"/>
      <c r="H38" s="150"/>
      <c r="I38" s="29">
        <f t="shared" ref="I38:M38" si="0">SUM(I10:I37)</f>
        <v>5553610</v>
      </c>
      <c r="J38" s="29">
        <f t="shared" si="0"/>
        <v>5553610</v>
      </c>
      <c r="K38" s="29"/>
      <c r="L38" s="29"/>
      <c r="M38" s="29">
        <f t="shared" si="0"/>
        <v>5553610</v>
      </c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</row>
  </sheetData>
  <mergeCells count="31">
    <mergeCell ref="A3:X3"/>
    <mergeCell ref="A4:H4"/>
    <mergeCell ref="I5:X5"/>
    <mergeCell ref="J6:N6"/>
    <mergeCell ref="O6:Q6"/>
    <mergeCell ref="S6:X6"/>
    <mergeCell ref="A38:H38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6875" right="0.36875" top="0.559027777777778" bottom="0.559027777777778" header="0.479166666666667" footer="0.479166666666667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W12"/>
  <sheetViews>
    <sheetView showZeros="0" topLeftCell="G1" workbookViewId="0">
      <pane ySplit="1" topLeftCell="A2" activePane="bottomLeft" state="frozen"/>
      <selection/>
      <selection pane="bottomLeft" activeCell="H21" sqref="H21"/>
    </sheetView>
  </sheetViews>
  <sheetFormatPr defaultColWidth="9.14166666666667" defaultRowHeight="14.25" customHeight="1"/>
  <cols>
    <col min="1" max="1" width="17.125" customWidth="1"/>
    <col min="2" max="2" width="19.375" customWidth="1"/>
    <col min="3" max="3" width="29.125" customWidth="1"/>
    <col min="4" max="4" width="23.85" customWidth="1"/>
    <col min="5" max="5" width="12.875" customWidth="1"/>
    <col min="6" max="6" width="17.7083333333333" customWidth="1"/>
    <col min="7" max="7" width="9.85" customWidth="1"/>
    <col min="8" max="8" width="18.625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3"/>
      <c r="E2" s="2"/>
      <c r="F2" s="2"/>
      <c r="G2" s="2"/>
      <c r="H2" s="2"/>
      <c r="U2" s="133"/>
      <c r="W2" s="139" t="s">
        <v>255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"单位名称："&amp;"昆明市五华区西坝小学"</f>
        <v>单位名称：昆明市五华区西坝小学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3"/>
      <c r="W4" s="111" t="s">
        <v>1</v>
      </c>
    </row>
    <row r="5" ht="21.75" customHeight="1" spans="1:23">
      <c r="A5" s="9" t="s">
        <v>256</v>
      </c>
      <c r="B5" s="10" t="s">
        <v>180</v>
      </c>
      <c r="C5" s="9" t="s">
        <v>181</v>
      </c>
      <c r="D5" s="9" t="s">
        <v>257</v>
      </c>
      <c r="E5" s="10" t="s">
        <v>182</v>
      </c>
      <c r="F5" s="10" t="s">
        <v>183</v>
      </c>
      <c r="G5" s="10" t="s">
        <v>258</v>
      </c>
      <c r="H5" s="10" t="s">
        <v>259</v>
      </c>
      <c r="I5" s="30" t="s">
        <v>55</v>
      </c>
      <c r="J5" s="11" t="s">
        <v>260</v>
      </c>
      <c r="K5" s="12"/>
      <c r="L5" s="12"/>
      <c r="M5" s="13"/>
      <c r="N5" s="11" t="s">
        <v>188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31"/>
      <c r="C6" s="14"/>
      <c r="D6" s="14"/>
      <c r="E6" s="15"/>
      <c r="F6" s="15"/>
      <c r="G6" s="15"/>
      <c r="H6" s="15"/>
      <c r="I6" s="31"/>
      <c r="J6" s="135" t="s">
        <v>58</v>
      </c>
      <c r="K6" s="136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194</v>
      </c>
      <c r="U6" s="10" t="s">
        <v>66</v>
      </c>
      <c r="V6" s="10" t="s">
        <v>67</v>
      </c>
      <c r="W6" s="10" t="s">
        <v>68</v>
      </c>
    </row>
    <row r="7" ht="21" customHeight="1" spans="1:23">
      <c r="A7" s="31"/>
      <c r="B7" s="31"/>
      <c r="C7" s="31"/>
      <c r="D7" s="31"/>
      <c r="E7" s="31"/>
      <c r="F7" s="31"/>
      <c r="G7" s="31"/>
      <c r="H7" s="31"/>
      <c r="I7" s="31"/>
      <c r="J7" s="137" t="s">
        <v>57</v>
      </c>
      <c r="K7" s="138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5" t="s">
        <v>57</v>
      </c>
      <c r="K8" s="65" t="s">
        <v>261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15" customHeight="1" spans="1:23">
      <c r="A10" s="21" t="s">
        <v>262</v>
      </c>
      <c r="B10" s="134" t="s">
        <v>263</v>
      </c>
      <c r="C10" s="22" t="s">
        <v>264</v>
      </c>
      <c r="D10" s="20" t="s">
        <v>197</v>
      </c>
      <c r="E10" s="21" t="s">
        <v>100</v>
      </c>
      <c r="F10" s="21" t="s">
        <v>101</v>
      </c>
      <c r="G10" s="21">
        <v>30299</v>
      </c>
      <c r="H10" s="21" t="s">
        <v>227</v>
      </c>
      <c r="I10" s="24">
        <v>34000</v>
      </c>
      <c r="J10" s="24"/>
      <c r="K10" s="24">
        <v>34000</v>
      </c>
      <c r="L10" s="24">
        <v>34000</v>
      </c>
      <c r="M10" s="35"/>
      <c r="N10" s="35"/>
      <c r="O10" s="35"/>
      <c r="P10" s="35"/>
      <c r="Q10" s="35"/>
      <c r="R10" s="35"/>
      <c r="S10" s="35"/>
      <c r="T10" s="35"/>
      <c r="U10" s="20"/>
      <c r="V10" s="35"/>
      <c r="W10" s="20"/>
    </row>
    <row r="11" ht="21.75" customHeight="1" spans="1:23">
      <c r="A11" s="21" t="s">
        <v>262</v>
      </c>
      <c r="B11" s="134" t="s">
        <v>265</v>
      </c>
      <c r="C11" s="22" t="s">
        <v>266</v>
      </c>
      <c r="D11" s="69" t="s">
        <v>197</v>
      </c>
      <c r="E11" s="21" t="s">
        <v>100</v>
      </c>
      <c r="F11" s="21" t="s">
        <v>101</v>
      </c>
      <c r="G11" s="21" t="s">
        <v>210</v>
      </c>
      <c r="H11" s="21" t="s">
        <v>211</v>
      </c>
      <c r="I11" s="24">
        <v>5200</v>
      </c>
      <c r="J11" s="24"/>
      <c r="K11" s="24">
        <v>5200</v>
      </c>
      <c r="L11" s="24">
        <v>5200</v>
      </c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ht="18.75" customHeight="1" spans="1:23">
      <c r="A12" s="32" t="s">
        <v>168</v>
      </c>
      <c r="B12" s="33"/>
      <c r="C12" s="33"/>
      <c r="D12" s="33"/>
      <c r="E12" s="33"/>
      <c r="F12" s="33"/>
      <c r="G12" s="33"/>
      <c r="H12" s="34"/>
      <c r="I12" s="29">
        <f>SUM(I10:I11)</f>
        <v>39200</v>
      </c>
      <c r="J12" s="29"/>
      <c r="K12" s="29">
        <f>SUM(K10:K11)</f>
        <v>39200</v>
      </c>
      <c r="L12" s="29">
        <f>SUM(L10:L11)</f>
        <v>39200</v>
      </c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6875" right="0.36875" top="0.559027777777778" bottom="0.559027777777778" header="0.479166666666667" footer="0.479166666666667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13"/>
  <sheetViews>
    <sheetView showZeros="0" workbookViewId="0">
      <pane ySplit="1" topLeftCell="A2" activePane="bottomLeft" state="frozen"/>
      <selection/>
      <selection pane="bottomLeft" activeCell="B22" sqref="B22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267</v>
      </c>
    </row>
    <row r="3" ht="39.75" customHeight="1" spans="1:10">
      <c r="A3" s="63" t="str">
        <f>"2025"&amp;"年部门项目支出绩效目标表"</f>
        <v>2025年部门项目支出绩效目标表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"单位名称："&amp;"昆明市五华区西坝小学"</f>
        <v>单位名称：昆明市五华区西坝小学</v>
      </c>
    </row>
    <row r="5" ht="44.25" customHeight="1" spans="1:10">
      <c r="A5" s="65" t="s">
        <v>181</v>
      </c>
      <c r="B5" s="65" t="s">
        <v>268</v>
      </c>
      <c r="C5" s="65" t="s">
        <v>269</v>
      </c>
      <c r="D5" s="65" t="s">
        <v>270</v>
      </c>
      <c r="E5" s="65" t="s">
        <v>271</v>
      </c>
      <c r="F5" s="66" t="s">
        <v>272</v>
      </c>
      <c r="G5" s="65" t="s">
        <v>273</v>
      </c>
      <c r="H5" s="66" t="s">
        <v>274</v>
      </c>
      <c r="I5" s="66" t="s">
        <v>275</v>
      </c>
      <c r="J5" s="65" t="s">
        <v>276</v>
      </c>
    </row>
    <row r="6" ht="18.75" customHeight="1" spans="1:10">
      <c r="A6" s="126">
        <v>1</v>
      </c>
      <c r="B6" s="126">
        <v>2</v>
      </c>
      <c r="C6" s="126">
        <v>3</v>
      </c>
      <c r="D6" s="126">
        <v>4</v>
      </c>
      <c r="E6" s="126">
        <v>5</v>
      </c>
      <c r="F6" s="35">
        <v>6</v>
      </c>
      <c r="G6" s="126">
        <v>7</v>
      </c>
      <c r="H6" s="35">
        <v>8</v>
      </c>
      <c r="I6" s="35">
        <v>9</v>
      </c>
      <c r="J6" s="126">
        <v>10</v>
      </c>
    </row>
    <row r="7" ht="18.75" customHeight="1" spans="1:10">
      <c r="A7" s="127" t="s">
        <v>264</v>
      </c>
      <c r="B7" s="128" t="s">
        <v>277</v>
      </c>
      <c r="C7" s="128" t="s">
        <v>278</v>
      </c>
      <c r="D7" s="128" t="s">
        <v>279</v>
      </c>
      <c r="E7" s="128" t="s">
        <v>280</v>
      </c>
      <c r="F7" s="128" t="s">
        <v>281</v>
      </c>
      <c r="G7" s="128" t="s">
        <v>282</v>
      </c>
      <c r="H7" s="128" t="s">
        <v>283</v>
      </c>
      <c r="I7" s="128" t="s">
        <v>284</v>
      </c>
      <c r="J7" s="128" t="s">
        <v>280</v>
      </c>
    </row>
    <row r="8" ht="18.75" customHeight="1" spans="1:10">
      <c r="A8" s="129"/>
      <c r="B8" s="128"/>
      <c r="C8" s="128" t="s">
        <v>285</v>
      </c>
      <c r="D8" s="128" t="s">
        <v>286</v>
      </c>
      <c r="E8" s="128" t="s">
        <v>287</v>
      </c>
      <c r="F8" s="128" t="s">
        <v>281</v>
      </c>
      <c r="G8" s="128" t="s">
        <v>288</v>
      </c>
      <c r="H8" s="128" t="s">
        <v>289</v>
      </c>
      <c r="I8" s="128" t="s">
        <v>284</v>
      </c>
      <c r="J8" s="128" t="s">
        <v>287</v>
      </c>
    </row>
    <row r="9" ht="42" customHeight="1" spans="1:10">
      <c r="A9" s="130"/>
      <c r="B9" s="128"/>
      <c r="C9" s="128" t="s">
        <v>290</v>
      </c>
      <c r="D9" s="128" t="s">
        <v>291</v>
      </c>
      <c r="E9" s="128" t="s">
        <v>292</v>
      </c>
      <c r="F9" s="128" t="s">
        <v>293</v>
      </c>
      <c r="G9" s="128" t="s">
        <v>294</v>
      </c>
      <c r="H9" s="128" t="s">
        <v>289</v>
      </c>
      <c r="I9" s="128" t="s">
        <v>284</v>
      </c>
      <c r="J9" s="128" t="s">
        <v>292</v>
      </c>
    </row>
    <row r="10" ht="42" customHeight="1" spans="1:10">
      <c r="A10" s="129" t="s">
        <v>266</v>
      </c>
      <c r="B10" s="128" t="s">
        <v>295</v>
      </c>
      <c r="C10" s="128" t="s">
        <v>278</v>
      </c>
      <c r="D10" s="128" t="s">
        <v>296</v>
      </c>
      <c r="E10" s="128" t="s">
        <v>297</v>
      </c>
      <c r="F10" s="128" t="s">
        <v>281</v>
      </c>
      <c r="G10" s="128" t="s">
        <v>298</v>
      </c>
      <c r="H10" s="128" t="s">
        <v>299</v>
      </c>
      <c r="I10" s="128" t="s">
        <v>284</v>
      </c>
      <c r="J10" s="128" t="s">
        <v>297</v>
      </c>
    </row>
    <row r="11" ht="42" customHeight="1" spans="1:10">
      <c r="A11" s="129"/>
      <c r="B11" s="128"/>
      <c r="C11" s="128" t="s">
        <v>285</v>
      </c>
      <c r="D11" s="128" t="s">
        <v>300</v>
      </c>
      <c r="E11" s="128" t="s">
        <v>301</v>
      </c>
      <c r="F11" s="128" t="s">
        <v>281</v>
      </c>
      <c r="G11" s="128" t="s">
        <v>302</v>
      </c>
      <c r="H11" s="128" t="s">
        <v>303</v>
      </c>
      <c r="I11" s="128" t="s">
        <v>284</v>
      </c>
      <c r="J11" s="128" t="s">
        <v>301</v>
      </c>
    </row>
    <row r="12" ht="42" customHeight="1" spans="1:10">
      <c r="A12" s="131"/>
      <c r="B12" s="128"/>
      <c r="C12" s="128" t="s">
        <v>290</v>
      </c>
      <c r="D12" s="128" t="s">
        <v>291</v>
      </c>
      <c r="E12" s="128" t="s">
        <v>304</v>
      </c>
      <c r="F12" s="128" t="s">
        <v>305</v>
      </c>
      <c r="G12" s="128" t="s">
        <v>306</v>
      </c>
      <c r="H12" s="128" t="s">
        <v>303</v>
      </c>
      <c r="I12" s="128" t="s">
        <v>284</v>
      </c>
      <c r="J12" s="128" t="s">
        <v>304</v>
      </c>
    </row>
    <row r="13" customHeight="1" spans="2:10">
      <c r="B13" s="132"/>
      <c r="C13" s="132"/>
      <c r="D13" s="132"/>
      <c r="E13" s="132"/>
      <c r="F13" s="132"/>
      <c r="G13" s="132"/>
      <c r="H13" s="132"/>
      <c r="I13" s="132"/>
      <c r="J13" s="132"/>
    </row>
  </sheetData>
  <mergeCells count="6">
    <mergeCell ref="A3:J3"/>
    <mergeCell ref="A4:H4"/>
    <mergeCell ref="A7:A9"/>
    <mergeCell ref="A10:A12"/>
    <mergeCell ref="B7:B9"/>
    <mergeCell ref="B10:B12"/>
  </mergeCells>
  <printOptions horizontalCentered="1"/>
  <pageMargins left="0.959027777777778" right="0.959027777777778" top="0.71875" bottom="0.718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2025-02-06T07:09:00Z</dcterms:created>
  <dcterms:modified xsi:type="dcterms:W3CDTF">2025-03-25T01:47:12Z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2052-10.8.0.6018</vt:lpwstr>
  </property>
</Properties>
</file>