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firstSheet="1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<sst xmlns="http://schemas.openxmlformats.org/spreadsheetml/2006/main" count="961" uniqueCount="375">
  <si>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</si>
  <si>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</si>
  <si>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</si>
  <si>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</si>
  <si>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</si>
  <si>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</si>
  <si>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</si>
  <si>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</si>
  <si>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</si>
  <si>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</si>
  <si>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</si>
  <si>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</si>
  <si>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</si>
  <si>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</si>
  <si>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</si>
  <si>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</si>
  <si>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</si>
  <si>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</si>
  <si>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</si>
  <si>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</si>
  <si>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</si>
  <si>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</si>
  <si>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</si>
  <si>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</si>
  <si>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</si>
  <si>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</si>
  <si>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</si>
  <si>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</si>
  <si>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</si>
  <si>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</si>
  <si>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</si>
  <si>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</si>
  <si>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</si>
  <si>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</si>
  <si>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</si>
  <si>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</si>
  <si>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</si>
  <si>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</si>
  <si>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</si>
  <si>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</si>
  <si>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</si>
  <si>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</si>
  <si>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</si>
  <si>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</si>
  <si>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</si>
  <si>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</si>
  <si>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</si>
  <si>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</si>
  <si>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</si>
  <si>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</si>
  <si>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</si>
  <si>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</si>
  <si>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</si>
  <si>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单位名称：昆明市五华区云铜小学</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</si>
  <si>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</si>
  <si>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</si>
  <si>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</si>
  <si>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</si>
  <si>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</si>
  <si>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</si>
  <si>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</si>
  <si>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</si>
  <si>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</si>
  <si>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</si>
  <si>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</si>
  <si>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</si>
  <si>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</si>
  <si>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</si>
  <si>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</si>
  <si>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</si>
  <si>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昆明市五华区云铜小学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</si>
  <si>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</si>
  <si>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</si>
  <si>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</si>
  <si>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</si>
  <si>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</si>
  <si>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</si>
  <si>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</si>
  <si>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</si>
  <si>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</si>
  <si>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</si>
  <si>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</si>
  <si>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</si>
  <si>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</si>
  <si>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</si>
  <si>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</si>
  <si>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</si>
  <si>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</si>
  <si>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</si>
  <si>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</si>
  <si>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</si>
  <si>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</si>
  <si>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</si>
  <si>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</si>
  <si>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</si>
  <si>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</si>
  <si>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</si>
  <si>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</si>
  <si>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</si>
  <si>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</si>
  <si>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</si>
  <si>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</si>
  <si>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</si>
  <si>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</si>
  <si>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</si>
  <si>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</si>
  <si>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</si>
  <si>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</si>
  <si>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</si>
  <si>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</si>
  <si>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</si>
  <si>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</si>
  <si>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</si>
  <si>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</si>
  <si>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</si>
  <si>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</si>
  <si>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</si>
  <si>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</si>
  <si>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</si>
  <si>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</si>
  <si>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</si>
  <si>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</si>
  <si>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</si>
  <si>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</si>
  <si>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</si>
  <si>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</si>
  <si>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</si>
  <si>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</si>
  <si>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</si>
  <si>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</si>
  <si>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</si>
  <si>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</si>
  <si>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</si>
  <si>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</si>
  <si>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</si>
  <si>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</si>
  <si>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</si>
  <si>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</si>
  <si>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</si>
  <si>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</si>
  <si>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</si>
  <si>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</si>
  <si>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</si>
  <si>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</si>
  <si>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</si>
  <si>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</si>
  <si>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</si>
  <si>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</si>
  <si>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</si>
  <si>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</si>
  <si>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</si>
  <si>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</si>
  <si>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</si>
  <si>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</si>
  <si>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</si>
  <si>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</si>
  <si>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</si>
  <si>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</si>
  <si>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</si>
  <si>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</si>
  <si>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</si>
  <si>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</si>
  <si>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</si>
  <si>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</si>
  <si>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</si>
  <si>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</si>
  <si>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</si>
  <si>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</si>
  <si>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</si>
  <si>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</si>
  <si>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</si>
  <si>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</si>
  <si>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</si>
  <si>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</si>
  <si>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</si>
  <si>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</si>
  <si>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</si>
  <si>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备注：昆明市五华区云铜小学无一般公共预算“三公”经费支出预算，故一般公共预算“三公”经费支出预算表为空表。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</si>
  <si>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</si>
  <si>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</si>
  <si>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</si>
  <si>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</si>
  <si>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</si>
  <si>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</si>
  <si>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</si>
  <si>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</si>
  <si>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</si>
  <si>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</si>
  <si>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</si>
  <si>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</si>
  <si>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</si>
  <si>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</si>
  <si>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</si>
  <si>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</si>
  <si>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</si>
  <si>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</si>
  <si>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</si>
  <si>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昆明市五华区教育体育局</t>
  </si>
  <si>
    <t>530102231100001273974</t>
  </si>
  <si>
    <t>一般公用经费</t>
  </si>
  <si>
    <t>30201</t>
  </si>
  <si>
    <t>办公费</t>
  </si>
  <si>
    <t>30209</t>
  </si>
  <si>
    <t>物业管理费</t>
  </si>
  <si>
    <t>30213</t>
  </si>
  <si>
    <t>维修（护）费</t>
  </si>
  <si>
    <t>30216</t>
  </si>
  <si>
    <t>培训费</t>
  </si>
  <si>
    <t>30226</t>
  </si>
  <si>
    <t>劳务费</t>
  </si>
  <si>
    <t>30229</t>
  </si>
  <si>
    <t>福利费</t>
  </si>
  <si>
    <t>30299</t>
  </si>
  <si>
    <t>其他商品和服务支出</t>
  </si>
  <si>
    <t>530102231100001273992</t>
  </si>
  <si>
    <t>工会经费</t>
  </si>
  <si>
    <t>30228</t>
  </si>
  <si>
    <t>530102231100001273973</t>
  </si>
  <si>
    <t>离退休人员支出</t>
  </si>
  <si>
    <t>30305</t>
  </si>
  <si>
    <t>生活补助</t>
  </si>
  <si>
    <t>530102241100002200301</t>
  </si>
  <si>
    <t>其他人员支出</t>
  </si>
  <si>
    <t>30199</t>
  </si>
  <si>
    <t>其他工资福利支出</t>
  </si>
  <si>
    <t>530102231100001273990</t>
  </si>
  <si>
    <t>事业人员工资支出</t>
  </si>
  <si>
    <t>30101</t>
  </si>
  <si>
    <t>基本工资</t>
  </si>
  <si>
    <t>30102</t>
  </si>
  <si>
    <t>津贴补贴</t>
  </si>
  <si>
    <t>30103</t>
  </si>
  <si>
    <t>奖金</t>
  </si>
  <si>
    <t>30107</t>
  </si>
  <si>
    <t>绩效工资</t>
  </si>
  <si>
    <t>530102231100001273972</t>
  </si>
  <si>
    <t>30113</t>
  </si>
  <si>
    <t>530102231100001446577</t>
  </si>
  <si>
    <t>离退休及特殊人员福利费</t>
  </si>
  <si>
    <t>530102231100001273991</t>
  </si>
  <si>
    <t>社会保障缴费</t>
  </si>
  <si>
    <t>30108</t>
  </si>
  <si>
    <t>机关事业单位基本养老保险缴费</t>
  </si>
  <si>
    <t>30109</t>
  </si>
  <si>
    <t>职业年金缴费</t>
  </si>
  <si>
    <t>30110</t>
  </si>
  <si>
    <t>职工基本医疗保险缴费</t>
  </si>
  <si>
    <t>30112</t>
  </si>
  <si>
    <t>其他社会保障缴费</t>
  </si>
  <si>
    <t>530102231100001446574</t>
  </si>
  <si>
    <t>事业人员绩效奖励</t>
  </si>
  <si>
    <t>530102231100001487591</t>
  </si>
  <si>
    <t>学生生均公用经费</t>
  </si>
  <si>
    <t>30205</t>
  </si>
  <si>
    <t>水费</t>
  </si>
  <si>
    <t>30206</t>
  </si>
  <si>
    <t>电费</t>
  </si>
  <si>
    <t>30207</t>
  </si>
  <si>
    <t>邮电费</t>
  </si>
  <si>
    <t>预算05-1表</t>
  </si>
  <si>
    <t>项目分类</t>
  </si>
  <si>
    <t>项目单位</t>
  </si>
  <si>
    <t>经济科目编码</t>
  </si>
  <si>
    <t>经济科目名称</t>
  </si>
  <si>
    <t>本年拨款</t>
  </si>
  <si>
    <t>其中：本次下达</t>
  </si>
  <si>
    <t>对个人和家庭的补助</t>
  </si>
  <si>
    <t>530102241100002313498</t>
  </si>
  <si>
    <t>五华区基础教育学校书记、校长职级资金</t>
  </si>
  <si>
    <t>30309</t>
  </si>
  <si>
    <t>奖励金</t>
  </si>
  <si>
    <t>其他公用支出</t>
  </si>
  <si>
    <t>530102251100003693061</t>
  </si>
  <si>
    <t>残疾人就业保障资金</t>
  </si>
  <si>
    <t>530102251100003866586</t>
  </si>
  <si>
    <t>党建经费</t>
  </si>
  <si>
    <t>预算05-2表</t>
  </si>
  <si>
    <t>项目年度绩效目标</t>
  </si>
  <si>
    <t>一级指标</t>
  </si>
  <si>
    <t>二级指标</t>
  </si>
  <si>
    <t>三级指标</t>
  </si>
  <si>
    <t>指标性质</t>
  </si>
  <si>
    <t>指标值</t>
  </si>
  <si>
    <t>度量单位</t>
  </si>
  <si>
    <t>指标属性</t>
  </si>
  <si>
    <t>指标内容</t>
  </si>
  <si>
    <t>坚持以习近平新时代中国特色社会主义思想为指导，全面贯彻党的二十大精神，深刻领悟“两个确立”的决定性意义，增强“四个意识”、坚定“四个自信”、做到“两个维护”。落实全面从严治党“两个责任”，以党的政治建设为统领，全面推进党的政治建设、思想建设、组织建设、作风建设、纪律建设、制度建设，推动党建工作。</t>
  </si>
  <si>
    <t>产出指标</t>
  </si>
  <si>
    <t>数量指标</t>
  </si>
  <si>
    <t>党建经费保障人数</t>
  </si>
  <si>
    <t>=</t>
  </si>
  <si>
    <t>41</t>
  </si>
  <si>
    <t>人</t>
  </si>
  <si>
    <t>定量指标</t>
  </si>
  <si>
    <t>反映党建经费保障部门（单位）正常运转的在职人数情况。</t>
  </si>
  <si>
    <t>效益指标</t>
  </si>
  <si>
    <t>社会效益</t>
  </si>
  <si>
    <t>党支部党建工作情况</t>
  </si>
  <si>
    <t>推动党建工作</t>
  </si>
  <si>
    <t>是/否</t>
  </si>
  <si>
    <t>定性指标</t>
  </si>
  <si>
    <t>反映党支部党建工作完成情况。</t>
  </si>
  <si>
    <t>满意度指标</t>
  </si>
  <si>
    <t>服务对象满意度</t>
  </si>
  <si>
    <t>社会公众满意度</t>
  </si>
  <si>
    <t>&gt;=</t>
  </si>
  <si>
    <t>90</t>
  </si>
  <si>
    <t>%</t>
  </si>
  <si>
    <t>反映社会公众对党支部履职情况的满意程度。</t>
  </si>
  <si>
    <t>残疾人保障资金</t>
  </si>
  <si>
    <r>
      <rPr>
        <sz val="9"/>
        <color rgb="FF000000"/>
        <rFont val="宋体"/>
        <charset val="134"/>
      </rPr>
      <t>根据地方有关法规的规定，按照年度差额人数和上年度本地区职工年平均工资计算交纳用于残疾人就业的专项资金。</t>
    </r>
    <r>
      <rPr>
        <sz val="9"/>
        <color rgb="FF000000"/>
        <rFont val="Arial"/>
        <charset val="134"/>
      </rPr>
      <t xml:space="preserve">						</t>
    </r>
    <r>
      <rPr>
        <sz val="9"/>
        <color rgb="FF000000"/>
        <rFont val="宋体"/>
        <charset val="134"/>
      </rPr>
      <t xml:space="preserve">
</t>
    </r>
  </si>
  <si>
    <t>工资福利发放事业人数</t>
  </si>
  <si>
    <t>65</t>
  </si>
  <si>
    <t xml:space="preserve">反映部门（单位）实际发放事业编制人员数量。工资福利包括：事业人员工资、社会保险、住房公积金、职业年金等。
</t>
  </si>
  <si>
    <t xml:space="preserve">根据地方有关法规的规定，按照年度差额人数和上年度本地区职工年平均工资计算交纳用于残疾人就业的专项资金。						
</t>
  </si>
  <si>
    <t>部门运转</t>
  </si>
  <si>
    <t>正常运转</t>
  </si>
  <si>
    <t xml:space="preserve">反映部门（单位）运转情况。
</t>
  </si>
  <si>
    <t xml:space="preserve">反映社会公众对部门（单位）履职情况的满意程度。
</t>
  </si>
  <si>
    <t>2024年五华区基础教育学校书记、校长职级</t>
  </si>
  <si>
    <t>时效指标</t>
  </si>
  <si>
    <t>项目完成时间</t>
  </si>
  <si>
    <t>2024年12月31日前</t>
  </si>
  <si>
    <t>项</t>
  </si>
  <si>
    <t>补助对象政策知晓度</t>
  </si>
  <si>
    <t>100</t>
  </si>
  <si>
    <t>预算06表</t>
  </si>
  <si>
    <t>政府性基金预算支出预算表</t>
  </si>
  <si>
    <t>政府性基金预算支出</t>
  </si>
  <si>
    <t>备注：昆明市五华区云铜小学无部门政府性基金预算支出预算，故部门政府性基金预算支出预算表为空表。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</si>
  <si>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</si>
  <si>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</si>
  <si>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</si>
  <si>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</si>
  <si>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</si>
  <si>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</si>
  <si>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</si>
  <si>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</si>
  <si>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</si>
  <si>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</si>
  <si>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</si>
  <si>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t>
  </si>
  <si>
    <t>年</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</si>
  <si>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</si>
  <si>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</si>
  <si>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</si>
  <si>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</si>
  <si>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</si>
  <si>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</si>
  <si>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</si>
  <si>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</si>
  <si>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备注：昆明市五华区云铜小学无政府购买服务预算，故政府购买服务预算表为空表。</t>
  </si>
  <si>
    <t>预算09-1表</t>
  </si>
  <si>
    <t>单位名称（项目）</t>
  </si>
  <si>
    <t>地区</t>
  </si>
  <si>
    <t>备注：昆明市五华区云铜小学无区对下转移支付预算，故区对下转移支付预算表为空表。</t>
  </si>
  <si>
    <t>预算09-2表</t>
  </si>
  <si>
    <t>备注：昆明市五华区云铜小学无区对下转移支付绩效目标，故区对下转移支付绩效目标表为空表。</t>
  </si>
  <si>
    <t xml:space="preserve">预算10表
</t>
  </si>
  <si>
    <t>资产类别</t>
  </si>
  <si>
    <t>资产分类代码.名称</t>
  </si>
  <si>
    <t>资产名称</t>
  </si>
  <si>
    <t>计量单位</t>
  </si>
  <si>
    <t>财政部门批复数（元）</t>
  </si>
  <si>
    <t>单价</t>
  </si>
  <si>
    <t>金额</t>
  </si>
  <si>
    <t>备注：昆明市五华区云铜小学无新增资产配置，故新增资产配置预算表为空表。</t>
  </si>
  <si>
    <t>预算11表</t>
  </si>
  <si>
    <t>上级补助</t>
  </si>
  <si>
    <t>备注：昆明市五华区云铜小学无上级转移支付补助项目支出预算，故上级转移支付补助项目支出预算表为空表。</t>
  </si>
  <si>
    <t>预算12表</t>
  </si>
  <si>
    <t>项目级次</t>
  </si>
  <si>
    <t>本级</t>
  </si>
  <si>
    <t>事业人员支出工资</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</si>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</sst>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23" fillId="4" borderId="21" applyNumberFormat="0" applyAlignment="0" applyProtection="0">
      <alignment vertical="center"/>
    </xf>
    <xf numFmtId="0" fontId="24" fillId="5" borderId="22" applyNumberFormat="0" applyAlignment="0" applyProtection="0">
      <alignment vertical="center"/>
    </xf>
    <xf numFmtId="0" fontId="25" fillId="5" borderId="21" applyNumberFormat="0" applyAlignment="0" applyProtection="0">
      <alignment vertical="center"/>
    </xf>
    <xf numFmtId="0" fontId="26" fillId="6" borderId="23" applyNumberFormat="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49" fontId="5" fillId="0" borderId="7">
      <alignment horizontal="left" vertical="center" wrapText="1"/>
    </xf>
    <xf numFmtId="178" fontId="5" fillId="0" borderId="7">
      <alignment horizontal="right" vertical="center"/>
    </xf>
    <xf numFmtId="179" fontId="5" fillId="0" borderId="7">
      <alignment horizontal="right" vertical="center"/>
    </xf>
    <xf numFmtId="180" fontId="5" fillId="0" borderId="7">
      <alignment horizontal="right" vertical="center"/>
    </xf>
    <xf numFmtId="0" fontId="5" fillId="0" borderId="0">
      <alignment vertical="top"/>
      <protection locked="0"/>
    </xf>
  </cellStyleXfs>
  <cellXfs count="23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3" fontId="2" fillId="0" borderId="7" xfId="3"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5" fillId="0" borderId="0" xfId="57" applyFont="1" applyFill="1" applyBorder="1" applyAlignment="1" applyProtection="1">
      <alignment vertical="center"/>
    </xf>
    <xf numFmtId="0" fontId="1" fillId="0" borderId="7" xfId="0" applyFont="1" applyFill="1" applyBorder="1" applyAlignment="1" applyProtection="1">
      <alignment horizontal="center" vertical="center"/>
      <protection locked="0"/>
    </xf>
    <xf numFmtId="4" fontId="6"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4" xfId="0" applyFont="1" applyFill="1" applyBorder="1" applyAlignment="1" applyProtection="1">
      <alignment horizontal="center" vertical="center"/>
      <protection locked="0"/>
    </xf>
    <xf numFmtId="0" fontId="4" fillId="0" borderId="8" xfId="0" applyFont="1" applyFill="1" applyBorder="1" applyAlignment="1">
      <alignment horizontal="center" vertical="center" wrapText="1"/>
    </xf>
    <xf numFmtId="0" fontId="1" fillId="0" borderId="6"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178"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8" fontId="6" fillId="0" borderId="7" xfId="0" applyNumberFormat="1" applyFont="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9" fontId="2" fillId="0" borderId="7" xfId="0" applyNumberFormat="1" applyFont="1" applyFill="1" applyBorder="1" applyAlignment="1">
      <alignment horizontal="left" vertical="center" wrapText="1"/>
    </xf>
    <xf numFmtId="0" fontId="1" fillId="0" borderId="0" xfId="0" applyFont="1" applyFill="1" applyBorder="1" applyAlignment="1">
      <alignment vertical="top"/>
    </xf>
    <xf numFmtId="0" fontId="2" fillId="0" borderId="14" xfId="0" applyFont="1" applyFill="1" applyBorder="1" applyAlignment="1">
      <alignment horizontal="left" vertical="center" wrapText="1"/>
    </xf>
    <xf numFmtId="0" fontId="2" fillId="0" borderId="14" xfId="0" applyFont="1" applyFill="1" applyBorder="1" applyAlignment="1">
      <alignment vertical="center" wrapText="1"/>
    </xf>
    <xf numFmtId="0" fontId="1" fillId="0" borderId="15" xfId="0" applyFont="1" applyFill="1" applyBorder="1" applyAlignment="1" applyProtection="1">
      <alignment horizontal="left" vertical="center" wrapText="1"/>
      <protection locked="0"/>
    </xf>
    <xf numFmtId="0" fontId="2" fillId="0" borderId="1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xf>
    <xf numFmtId="178" fontId="6" fillId="0" borderId="16" xfId="0" applyNumberFormat="1" applyFont="1" applyFill="1" applyBorder="1" applyAlignment="1">
      <alignment horizontal="right" vertical="center"/>
    </xf>
    <xf numFmtId="178" fontId="6" fillId="0" borderId="17"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14" xfId="0" applyFont="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lignment horizontal="left" vertical="center"/>
    </xf>
    <xf numFmtId="0" fontId="2" fillId="0" borderId="17" xfId="0" applyFont="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5" fillId="0" borderId="7" xfId="0" applyNumberFormat="1" applyFont="1" applyFill="1" applyBorder="1" applyAlignment="1" applyProtection="1">
      <alignment horizontal="right" vertical="center"/>
      <protection locked="0"/>
    </xf>
    <xf numFmtId="178" fontId="5" fillId="0" borderId="7" xfId="54"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7"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7" xfId="0" applyFont="1" applyFill="1" applyBorder="1" applyAlignment="1">
      <alignment horizontal="left" vertical="center"/>
    </xf>
    <xf numFmtId="0" fontId="1" fillId="0" borderId="4"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4" fontId="2" fillId="0" borderId="7" xfId="0" applyNumberFormat="1" applyFont="1" applyFill="1" applyBorder="1" applyAlignment="1">
      <alignment horizontal="right" vertical="center"/>
    </xf>
    <xf numFmtId="0" fontId="14" fillId="0" borderId="7" xfId="0" applyFont="1" applyFill="1" applyBorder="1" applyAlignment="1" applyProtection="1">
      <alignment horizontal="center" vertical="center" wrapText="1"/>
      <protection locked="0"/>
    </xf>
    <xf numFmtId="4" fontId="14"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right" vertical="center"/>
      <protection locked="0"/>
    </xf>
    <xf numFmtId="0" fontId="7" fillId="0" borderId="0" xfId="0" applyFont="1" applyFill="1" applyBorder="1" applyAlignment="1">
      <alignment horizontal="left" vertical="center"/>
    </xf>
    <xf numFmtId="0" fontId="2" fillId="0" borderId="7" xfId="0" applyFont="1" applyFill="1" applyBorder="1" applyAlignment="1" applyProtection="1">
      <alignment vertical="center"/>
      <protection locked="0"/>
    </xf>
    <xf numFmtId="0" fontId="2" fillId="0" borderId="15" xfId="0" applyFont="1" applyBorder="1" applyAlignment="1" applyProtection="1" quotePrefix="1">
      <alignment horizontal="left" vertical="center"/>
      <protection locked="0"/>
    </xf>
    <xf numFmtId="0" fontId="2" fillId="0" borderId="14" xfId="0" applyFont="1" applyFill="1" applyBorder="1" applyAlignment="1" quotePrefix="1">
      <alignment vertical="center" wrapText="1"/>
    </xf>
    <xf numFmtId="0" fontId="2" fillId="0" borderId="15"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85" zoomScaleNormal="85" workbookViewId="0">
      <pane ySplit="1" topLeftCell="A2" activePane="bottomLeft" state="frozen"/>
      <selection/>
      <selection pane="bottomLeft" activeCell="D10" sqref="D10:D3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6"/>
      <c r="B2" s="46"/>
      <c r="C2" s="46"/>
      <c r="D2" s="58" t="s">
        <v>0</v>
      </c>
    </row>
    <row r="3" ht="41.25" customHeight="1" spans="1:1">
      <c r="A3" s="41" t="str">
        <f>"2025"&amp;"年部门财务收支预算总表"</f>
        <v>2025年部门财务收支预算总表</v>
      </c>
    </row>
    <row r="4" ht="17.25" customHeight="1" spans="1:4">
      <c r="A4" s="44" t="str">
        <f>"单位名称："&amp;"昆明市五华区云铜小学"</f>
        <v>单位名称：昆明市五华区云铜小学</v>
      </c>
      <c r="B4" s="232"/>
      <c r="D4" s="161" t="s">
        <v>1</v>
      </c>
    </row>
    <row r="5" ht="23.25" customHeight="1" spans="1:4">
      <c r="A5" s="200" t="s">
        <v>2</v>
      </c>
      <c r="B5" s="201"/>
      <c r="C5" s="200" t="s">
        <v>3</v>
      </c>
      <c r="D5" s="201"/>
    </row>
    <row r="6" ht="24" customHeight="1" spans="1:4">
      <c r="A6" s="200" t="s">
        <v>4</v>
      </c>
      <c r="B6" s="200" t="s">
        <v>5</v>
      </c>
      <c r="C6" s="200" t="s">
        <v>6</v>
      </c>
      <c r="D6" s="200" t="s">
        <v>5</v>
      </c>
    </row>
    <row r="7" ht="17.25" customHeight="1" spans="1:4">
      <c r="A7" s="202" t="s">
        <v>7</v>
      </c>
      <c r="B7" s="53">
        <v>16823568</v>
      </c>
      <c r="C7" s="202" t="s">
        <v>8</v>
      </c>
      <c r="D7" s="74"/>
    </row>
    <row r="8" ht="17.25" customHeight="1" spans="1:4">
      <c r="A8" s="202" t="s">
        <v>9</v>
      </c>
      <c r="B8" s="74"/>
      <c r="C8" s="202" t="s">
        <v>10</v>
      </c>
      <c r="D8" s="74"/>
    </row>
    <row r="9" ht="17.25" customHeight="1" spans="1:4">
      <c r="A9" s="202" t="s">
        <v>11</v>
      </c>
      <c r="B9" s="74"/>
      <c r="C9" s="233" t="s">
        <v>12</v>
      </c>
      <c r="D9" s="74"/>
    </row>
    <row r="10" ht="17.25" customHeight="1" spans="1:4">
      <c r="A10" s="202" t="s">
        <v>13</v>
      </c>
      <c r="B10" s="74"/>
      <c r="C10" s="233" t="s">
        <v>14</v>
      </c>
      <c r="D10" s="74"/>
    </row>
    <row r="11" ht="17.25" customHeight="1" spans="1:4">
      <c r="A11" s="202" t="s">
        <v>15</v>
      </c>
      <c r="B11" s="74"/>
      <c r="C11" s="233" t="s">
        <v>16</v>
      </c>
      <c r="D11" s="53">
        <v>12971751</v>
      </c>
    </row>
    <row r="12" ht="17.25" customHeight="1" spans="1:4">
      <c r="A12" s="202" t="s">
        <v>17</v>
      </c>
      <c r="B12" s="74"/>
      <c r="C12" s="233" t="s">
        <v>18</v>
      </c>
      <c r="D12" s="53"/>
    </row>
    <row r="13" ht="17.25" customHeight="1" spans="1:4">
      <c r="A13" s="202" t="s">
        <v>19</v>
      </c>
      <c r="B13" s="74"/>
      <c r="C13" s="22" t="s">
        <v>20</v>
      </c>
      <c r="D13" s="53"/>
    </row>
    <row r="14" ht="17.25" customHeight="1" spans="1:4">
      <c r="A14" s="202" t="s">
        <v>21</v>
      </c>
      <c r="B14" s="74"/>
      <c r="C14" s="22" t="s">
        <v>22</v>
      </c>
      <c r="D14" s="53">
        <v>1868583</v>
      </c>
    </row>
    <row r="15" ht="17.25" customHeight="1" spans="1:4">
      <c r="A15" s="202" t="s">
        <v>23</v>
      </c>
      <c r="B15" s="74"/>
      <c r="C15" s="22" t="s">
        <v>24</v>
      </c>
      <c r="D15" s="53">
        <v>951318</v>
      </c>
    </row>
    <row r="16" ht="17.25" customHeight="1" spans="1:4">
      <c r="A16" s="202" t="s">
        <v>25</v>
      </c>
      <c r="B16" s="74"/>
      <c r="C16" s="22" t="s">
        <v>26</v>
      </c>
      <c r="D16" s="53"/>
    </row>
    <row r="17" ht="17.25" customHeight="1" spans="1:4">
      <c r="A17" s="203"/>
      <c r="B17" s="74"/>
      <c r="C17" s="22" t="s">
        <v>27</v>
      </c>
      <c r="D17" s="205"/>
    </row>
    <row r="18" ht="17.25" customHeight="1" spans="1:4">
      <c r="A18" s="204"/>
      <c r="B18" s="74"/>
      <c r="C18" s="22" t="s">
        <v>28</v>
      </c>
      <c r="D18" s="205"/>
    </row>
    <row r="19" ht="17.25" customHeight="1" spans="1:4">
      <c r="A19" s="204"/>
      <c r="B19" s="74"/>
      <c r="C19" s="22" t="s">
        <v>29</v>
      </c>
      <c r="D19" s="205"/>
    </row>
    <row r="20" ht="17.25" customHeight="1" spans="1:4">
      <c r="A20" s="204"/>
      <c r="B20" s="74"/>
      <c r="C20" s="22" t="s">
        <v>30</v>
      </c>
      <c r="D20" s="205"/>
    </row>
    <row r="21" ht="17.25" customHeight="1" spans="1:4">
      <c r="A21" s="204"/>
      <c r="B21" s="74"/>
      <c r="C21" s="22" t="s">
        <v>31</v>
      </c>
      <c r="D21" s="205"/>
    </row>
    <row r="22" ht="17.25" customHeight="1" spans="1:4">
      <c r="A22" s="204"/>
      <c r="B22" s="74"/>
      <c r="C22" s="22" t="s">
        <v>32</v>
      </c>
      <c r="D22" s="205"/>
    </row>
    <row r="23" ht="17.25" customHeight="1" spans="1:4">
      <c r="A23" s="204"/>
      <c r="B23" s="74"/>
      <c r="C23" s="22" t="s">
        <v>33</v>
      </c>
      <c r="D23" s="205"/>
    </row>
    <row r="24" ht="17.25" customHeight="1" spans="1:4">
      <c r="A24" s="204"/>
      <c r="B24" s="74"/>
      <c r="C24" s="22" t="s">
        <v>34</v>
      </c>
      <c r="D24" s="205"/>
    </row>
    <row r="25" ht="17.25" customHeight="1" spans="1:4">
      <c r="A25" s="204"/>
      <c r="B25" s="74"/>
      <c r="C25" s="22" t="s">
        <v>35</v>
      </c>
      <c r="D25" s="205">
        <v>1031916</v>
      </c>
    </row>
    <row r="26" ht="17.25" customHeight="1" spans="1:4">
      <c r="A26" s="204"/>
      <c r="B26" s="74"/>
      <c r="C26" s="22" t="s">
        <v>36</v>
      </c>
      <c r="D26" s="74"/>
    </row>
    <row r="27" ht="17.25" customHeight="1" spans="1:4">
      <c r="A27" s="204"/>
      <c r="B27" s="74"/>
      <c r="C27" s="203" t="s">
        <v>37</v>
      </c>
      <c r="D27" s="74"/>
    </row>
    <row r="28" ht="17.25" customHeight="1" spans="1:4">
      <c r="A28" s="204"/>
      <c r="B28" s="74"/>
      <c r="C28" s="22" t="s">
        <v>38</v>
      </c>
      <c r="D28" s="74"/>
    </row>
    <row r="29" ht="16.5" customHeight="1" spans="1:4">
      <c r="A29" s="204"/>
      <c r="B29" s="74"/>
      <c r="C29" s="22" t="s">
        <v>39</v>
      </c>
      <c r="D29" s="74"/>
    </row>
    <row r="30" ht="16.5" customHeight="1" spans="1:4">
      <c r="A30" s="204"/>
      <c r="B30" s="74"/>
      <c r="C30" s="203" t="s">
        <v>40</v>
      </c>
      <c r="D30" s="74"/>
    </row>
    <row r="31" ht="17.25" customHeight="1" spans="1:4">
      <c r="A31" s="204"/>
      <c r="B31" s="74"/>
      <c r="C31" s="203" t="s">
        <v>41</v>
      </c>
      <c r="D31" s="74"/>
    </row>
    <row r="32" ht="17.25" customHeight="1" spans="1:4">
      <c r="A32" s="204"/>
      <c r="B32" s="74"/>
      <c r="C32" s="22" t="s">
        <v>42</v>
      </c>
      <c r="D32" s="74"/>
    </row>
    <row r="33" ht="16.5" customHeight="1" spans="1:4">
      <c r="A33" s="204" t="s">
        <v>43</v>
      </c>
      <c r="B33" s="207">
        <v>16823568</v>
      </c>
      <c r="C33" s="204" t="s">
        <v>44</v>
      </c>
      <c r="D33" s="207">
        <v>16823568</v>
      </c>
    </row>
    <row r="34" ht="16.5" customHeight="1" spans="1:4">
      <c r="A34" s="203" t="s">
        <v>45</v>
      </c>
      <c r="B34" s="74"/>
      <c r="C34" s="203" t="s">
        <v>46</v>
      </c>
      <c r="D34" s="74"/>
    </row>
    <row r="35" ht="16.5" customHeight="1" spans="1:4">
      <c r="A35" s="22" t="s">
        <v>47</v>
      </c>
      <c r="B35" s="74"/>
      <c r="C35" s="22" t="s">
        <v>47</v>
      </c>
      <c r="D35" s="74"/>
    </row>
    <row r="36" ht="16.5" customHeight="1" spans="1:4">
      <c r="A36" s="22" t="s">
        <v>48</v>
      </c>
      <c r="B36" s="74"/>
      <c r="C36" s="22" t="s">
        <v>49</v>
      </c>
      <c r="D36" s="74"/>
    </row>
    <row r="37" ht="16.5" customHeight="1" spans="1:4">
      <c r="A37" s="206" t="s">
        <v>50</v>
      </c>
      <c r="B37" s="207">
        <v>16823568</v>
      </c>
      <c r="C37" s="206" t="s">
        <v>51</v>
      </c>
      <c r="D37" s="207">
        <v>16823568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 sqref="$A1:$XFD1048576"/>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29">
        <v>1</v>
      </c>
      <c r="B2" s="130">
        <v>0</v>
      </c>
      <c r="C2" s="129">
        <v>1</v>
      </c>
      <c r="D2" s="131"/>
      <c r="E2" s="131"/>
      <c r="F2" s="132" t="s">
        <v>326</v>
      </c>
    </row>
    <row r="3" ht="42" customHeight="1" spans="1:6">
      <c r="A3" s="133" t="str">
        <f>"2025"&amp;"年部门政府性基金预算支出预算表"</f>
        <v>2025年部门政府性基金预算支出预算表</v>
      </c>
      <c r="B3" s="133" t="s">
        <v>327</v>
      </c>
      <c r="C3" s="134"/>
      <c r="D3" s="135"/>
      <c r="E3" s="135"/>
      <c r="F3" s="135"/>
    </row>
    <row r="4" ht="13.5" customHeight="1" spans="1:6">
      <c r="A4" s="6" t="s">
        <v>53</v>
      </c>
      <c r="B4" s="6"/>
      <c r="C4" s="129"/>
      <c r="D4" s="131"/>
      <c r="E4" s="131"/>
      <c r="F4" s="132" t="s">
        <v>1</v>
      </c>
    </row>
    <row r="5" ht="19.5" customHeight="1" spans="1:6">
      <c r="A5" s="136" t="s">
        <v>180</v>
      </c>
      <c r="B5" s="137" t="s">
        <v>72</v>
      </c>
      <c r="C5" s="136" t="s">
        <v>73</v>
      </c>
      <c r="D5" s="12" t="s">
        <v>328</v>
      </c>
      <c r="E5" s="13"/>
      <c r="F5" s="14"/>
    </row>
    <row r="6" ht="18.75" customHeight="1" spans="1:6">
      <c r="A6" s="138"/>
      <c r="B6" s="139"/>
      <c r="C6" s="138"/>
      <c r="D6" s="17" t="s">
        <v>56</v>
      </c>
      <c r="E6" s="12" t="s">
        <v>75</v>
      </c>
      <c r="F6" s="17" t="s">
        <v>76</v>
      </c>
    </row>
    <row r="7" ht="18.75" customHeight="1" spans="1:6">
      <c r="A7" s="62">
        <v>1</v>
      </c>
      <c r="B7" s="140" t="s">
        <v>83</v>
      </c>
      <c r="C7" s="62">
        <v>3</v>
      </c>
      <c r="D7" s="141">
        <v>4</v>
      </c>
      <c r="E7" s="141">
        <v>5</v>
      </c>
      <c r="F7" s="141">
        <v>6</v>
      </c>
    </row>
    <row r="8" ht="21" customHeight="1" spans="1:6">
      <c r="A8" s="22"/>
      <c r="B8" s="22"/>
      <c r="C8" s="22"/>
      <c r="D8" s="74"/>
      <c r="E8" s="74"/>
      <c r="F8" s="74"/>
    </row>
    <row r="9" ht="21" customHeight="1" spans="1:6">
      <c r="A9" s="22"/>
      <c r="B9" s="22"/>
      <c r="C9" s="22"/>
      <c r="D9" s="74"/>
      <c r="E9" s="74"/>
      <c r="F9" s="74"/>
    </row>
    <row r="10" ht="18.75" customHeight="1" spans="1:6">
      <c r="A10" s="142" t="s">
        <v>169</v>
      </c>
      <c r="B10" s="142" t="s">
        <v>169</v>
      </c>
      <c r="C10" s="143" t="s">
        <v>169</v>
      </c>
      <c r="D10" s="74"/>
      <c r="E10" s="74"/>
      <c r="F10" s="74"/>
    </row>
    <row r="11" customHeight="1" spans="1:1">
      <c r="A11" s="35" t="s">
        <v>329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C1" workbookViewId="0">
      <pane ySplit="1" topLeftCell="A2" activePane="bottomLeft" state="frozen"/>
      <selection/>
      <selection pane="bottomLeft" activeCell="H9" sqref="H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75"/>
      <c r="B1" s="75"/>
      <c r="C1" s="75"/>
      <c r="D1" s="75"/>
      <c r="E1" s="75"/>
      <c r="F1" s="75"/>
      <c r="G1" s="75"/>
      <c r="H1" s="75"/>
      <c r="I1" s="75"/>
      <c r="J1" s="75"/>
      <c r="K1" s="75"/>
      <c r="L1" s="75"/>
      <c r="M1" s="75"/>
      <c r="N1" s="75"/>
      <c r="O1" s="75"/>
      <c r="P1" s="75"/>
      <c r="Q1" s="75"/>
      <c r="R1" s="75"/>
      <c r="S1" s="75"/>
    </row>
    <row r="2" ht="15.75" customHeight="1" spans="2:19">
      <c r="B2" s="77"/>
      <c r="C2" s="77"/>
      <c r="R2" s="126"/>
      <c r="S2" s="126" t="s">
        <v>330</v>
      </c>
    </row>
    <row r="3" ht="41.25" customHeight="1" spans="1:19">
      <c r="A3" s="78" t="str">
        <f>"2025"&amp;"年部门政府采购预算表"</f>
        <v>2025年部门政府采购预算表</v>
      </c>
      <c r="B3" s="79"/>
      <c r="C3" s="79"/>
      <c r="D3" s="115"/>
      <c r="E3" s="115"/>
      <c r="F3" s="115"/>
      <c r="G3" s="115"/>
      <c r="H3" s="115"/>
      <c r="I3" s="115"/>
      <c r="J3" s="115"/>
      <c r="K3" s="115"/>
      <c r="L3" s="115"/>
      <c r="M3" s="79"/>
      <c r="N3" s="115"/>
      <c r="O3" s="115"/>
      <c r="P3" s="79"/>
      <c r="Q3" s="115"/>
      <c r="R3" s="79"/>
      <c r="S3" s="79"/>
    </row>
    <row r="4" ht="18.75" customHeight="1" spans="1:19">
      <c r="A4" s="116" t="s">
        <v>53</v>
      </c>
      <c r="B4" s="117"/>
      <c r="C4" s="117"/>
      <c r="D4" s="117"/>
      <c r="E4" s="117"/>
      <c r="F4" s="117"/>
      <c r="G4" s="117"/>
      <c r="H4" s="117"/>
      <c r="I4" s="125"/>
      <c r="J4" s="125"/>
      <c r="K4" s="125"/>
      <c r="L4" s="125"/>
      <c r="R4" s="127"/>
      <c r="S4" s="128" t="s">
        <v>1</v>
      </c>
    </row>
    <row r="5" ht="15.75" customHeight="1" spans="1:19">
      <c r="A5" s="84" t="s">
        <v>179</v>
      </c>
      <c r="B5" s="85" t="s">
        <v>180</v>
      </c>
      <c r="C5" s="85" t="s">
        <v>331</v>
      </c>
      <c r="D5" s="86" t="s">
        <v>332</v>
      </c>
      <c r="E5" s="86" t="s">
        <v>333</v>
      </c>
      <c r="F5" s="86" t="s">
        <v>334</v>
      </c>
      <c r="G5" s="86" t="s">
        <v>335</v>
      </c>
      <c r="H5" s="86" t="s">
        <v>336</v>
      </c>
      <c r="I5" s="102" t="s">
        <v>187</v>
      </c>
      <c r="J5" s="102"/>
      <c r="K5" s="102"/>
      <c r="L5" s="102"/>
      <c r="M5" s="103"/>
      <c r="N5" s="102"/>
      <c r="O5" s="102"/>
      <c r="P5" s="111"/>
      <c r="Q5" s="102"/>
      <c r="R5" s="103"/>
      <c r="S5" s="112"/>
    </row>
    <row r="6" ht="17.25" customHeight="1" spans="1:19">
      <c r="A6" s="87"/>
      <c r="B6" s="88"/>
      <c r="C6" s="88"/>
      <c r="D6" s="89"/>
      <c r="E6" s="89"/>
      <c r="F6" s="89"/>
      <c r="G6" s="89"/>
      <c r="H6" s="89"/>
      <c r="I6" s="89" t="s">
        <v>56</v>
      </c>
      <c r="J6" s="89" t="s">
        <v>59</v>
      </c>
      <c r="K6" s="89" t="s">
        <v>337</v>
      </c>
      <c r="L6" s="89" t="s">
        <v>338</v>
      </c>
      <c r="M6" s="104" t="s">
        <v>339</v>
      </c>
      <c r="N6" s="105" t="s">
        <v>340</v>
      </c>
      <c r="O6" s="105"/>
      <c r="P6" s="113"/>
      <c r="Q6" s="105"/>
      <c r="R6" s="114"/>
      <c r="S6" s="91"/>
    </row>
    <row r="7" ht="54" customHeight="1" spans="1:19">
      <c r="A7" s="90"/>
      <c r="B7" s="91"/>
      <c r="C7" s="91"/>
      <c r="D7" s="92"/>
      <c r="E7" s="92"/>
      <c r="F7" s="92"/>
      <c r="G7" s="92"/>
      <c r="H7" s="92"/>
      <c r="I7" s="92"/>
      <c r="J7" s="92" t="s">
        <v>58</v>
      </c>
      <c r="K7" s="92"/>
      <c r="L7" s="92"/>
      <c r="M7" s="106"/>
      <c r="N7" s="92" t="s">
        <v>58</v>
      </c>
      <c r="O7" s="92" t="s">
        <v>65</v>
      </c>
      <c r="P7" s="91" t="s">
        <v>66</v>
      </c>
      <c r="Q7" s="92" t="s">
        <v>67</v>
      </c>
      <c r="R7" s="106" t="s">
        <v>68</v>
      </c>
      <c r="S7" s="91" t="s">
        <v>69</v>
      </c>
    </row>
    <row r="8" ht="18" customHeight="1" spans="1:19">
      <c r="A8" s="118">
        <v>1</v>
      </c>
      <c r="B8" s="118" t="s">
        <v>83</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94" t="s">
        <v>197</v>
      </c>
      <c r="B9" s="95" t="s">
        <v>70</v>
      </c>
      <c r="C9" s="95" t="s">
        <v>199</v>
      </c>
      <c r="D9" s="96" t="s">
        <v>203</v>
      </c>
      <c r="E9" s="96" t="s">
        <v>341</v>
      </c>
      <c r="F9" s="96" t="s">
        <v>342</v>
      </c>
      <c r="G9" s="120">
        <v>1</v>
      </c>
      <c r="H9" s="107">
        <v>200000</v>
      </c>
      <c r="I9" s="107">
        <v>200000</v>
      </c>
      <c r="J9" s="107">
        <v>200000</v>
      </c>
      <c r="K9" s="107"/>
      <c r="L9" s="107"/>
      <c r="M9" s="107"/>
      <c r="N9" s="107"/>
      <c r="O9" s="107"/>
      <c r="P9" s="107"/>
      <c r="Q9" s="107"/>
      <c r="R9" s="107"/>
      <c r="S9" s="107"/>
    </row>
    <row r="10" ht="21" customHeight="1" spans="1:19">
      <c r="A10" s="97" t="s">
        <v>169</v>
      </c>
      <c r="B10" s="98"/>
      <c r="C10" s="98"/>
      <c r="D10" s="99"/>
      <c r="E10" s="99"/>
      <c r="F10" s="99"/>
      <c r="G10" s="121"/>
      <c r="H10" s="107">
        <v>200000</v>
      </c>
      <c r="I10" s="107">
        <v>200000</v>
      </c>
      <c r="J10" s="107">
        <v>200000</v>
      </c>
      <c r="K10" s="107"/>
      <c r="L10" s="107"/>
      <c r="M10" s="107"/>
      <c r="N10" s="107"/>
      <c r="O10" s="107"/>
      <c r="P10" s="107"/>
      <c r="Q10" s="107"/>
      <c r="R10" s="107"/>
      <c r="S10" s="107"/>
    </row>
    <row r="11" ht="21" customHeight="1" spans="1:19">
      <c r="A11" s="122" t="s">
        <v>343</v>
      </c>
      <c r="B11" s="116"/>
      <c r="C11" s="116"/>
      <c r="D11" s="122"/>
      <c r="E11" s="122"/>
      <c r="F11" s="122"/>
      <c r="G11" s="123"/>
      <c r="H11" s="124"/>
      <c r="I11" s="124"/>
      <c r="J11" s="124"/>
      <c r="K11" s="124"/>
      <c r="L11" s="124"/>
      <c r="M11" s="124"/>
      <c r="N11" s="124"/>
      <c r="O11" s="124"/>
      <c r="P11" s="124"/>
      <c r="Q11" s="124"/>
      <c r="R11" s="124"/>
      <c r="S11" s="124"/>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 sqref="$A1:$XFD104857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5"/>
      <c r="B1" s="75"/>
      <c r="C1" s="75"/>
      <c r="D1" s="75"/>
      <c r="E1" s="75"/>
      <c r="F1" s="75"/>
      <c r="G1" s="75"/>
      <c r="H1" s="75"/>
      <c r="I1" s="75"/>
      <c r="J1" s="75"/>
      <c r="K1" s="75"/>
      <c r="L1" s="75"/>
      <c r="M1" s="75"/>
      <c r="N1" s="75"/>
      <c r="O1" s="75"/>
      <c r="P1" s="75"/>
      <c r="Q1" s="75"/>
      <c r="R1" s="75"/>
      <c r="S1" s="75"/>
      <c r="T1" s="75"/>
    </row>
    <row r="2" ht="16.5" customHeight="1" spans="1:20">
      <c r="A2" s="76"/>
      <c r="B2" s="77"/>
      <c r="C2" s="77"/>
      <c r="D2" s="77"/>
      <c r="E2" s="77"/>
      <c r="F2" s="77"/>
      <c r="G2" s="77"/>
      <c r="H2" s="76"/>
      <c r="I2" s="76"/>
      <c r="J2" s="76"/>
      <c r="K2" s="76"/>
      <c r="L2" s="76"/>
      <c r="M2" s="76"/>
      <c r="N2" s="100"/>
      <c r="O2" s="76"/>
      <c r="P2" s="76"/>
      <c r="Q2" s="77"/>
      <c r="R2" s="76"/>
      <c r="S2" s="109"/>
      <c r="T2" s="109" t="s">
        <v>344</v>
      </c>
    </row>
    <row r="3" ht="41.25" customHeight="1" spans="1:20">
      <c r="A3" s="78" t="str">
        <f>"2025"&amp;"年部门政府购买服务预算表"</f>
        <v>2025年部门政府购买服务预算表</v>
      </c>
      <c r="B3" s="79"/>
      <c r="C3" s="79"/>
      <c r="D3" s="79"/>
      <c r="E3" s="79"/>
      <c r="F3" s="79"/>
      <c r="G3" s="79"/>
      <c r="H3" s="80"/>
      <c r="I3" s="80"/>
      <c r="J3" s="80"/>
      <c r="K3" s="80"/>
      <c r="L3" s="80"/>
      <c r="M3" s="80"/>
      <c r="N3" s="101"/>
      <c r="O3" s="80"/>
      <c r="P3" s="80"/>
      <c r="Q3" s="79"/>
      <c r="R3" s="80"/>
      <c r="S3" s="101"/>
      <c r="T3" s="79"/>
    </row>
    <row r="4" ht="22.5" customHeight="1" spans="1:20">
      <c r="A4" s="81" t="s">
        <v>53</v>
      </c>
      <c r="B4" s="82"/>
      <c r="C4" s="82"/>
      <c r="D4" s="82"/>
      <c r="E4" s="82"/>
      <c r="F4" s="82"/>
      <c r="G4" s="82"/>
      <c r="H4" s="83"/>
      <c r="I4" s="83"/>
      <c r="J4" s="83"/>
      <c r="K4" s="83"/>
      <c r="L4" s="83"/>
      <c r="M4" s="83"/>
      <c r="N4" s="100"/>
      <c r="O4" s="76"/>
      <c r="P4" s="76"/>
      <c r="Q4" s="77"/>
      <c r="R4" s="76"/>
      <c r="S4" s="110"/>
      <c r="T4" s="109" t="s">
        <v>1</v>
      </c>
    </row>
    <row r="5" ht="24" customHeight="1" spans="1:20">
      <c r="A5" s="84" t="s">
        <v>179</v>
      </c>
      <c r="B5" s="85" t="s">
        <v>180</v>
      </c>
      <c r="C5" s="85" t="s">
        <v>331</v>
      </c>
      <c r="D5" s="85" t="s">
        <v>345</v>
      </c>
      <c r="E5" s="85" t="s">
        <v>346</v>
      </c>
      <c r="F5" s="85" t="s">
        <v>347</v>
      </c>
      <c r="G5" s="85" t="s">
        <v>348</v>
      </c>
      <c r="H5" s="86" t="s">
        <v>349</v>
      </c>
      <c r="I5" s="86" t="s">
        <v>350</v>
      </c>
      <c r="J5" s="102" t="s">
        <v>187</v>
      </c>
      <c r="K5" s="102"/>
      <c r="L5" s="102"/>
      <c r="M5" s="102"/>
      <c r="N5" s="103"/>
      <c r="O5" s="102"/>
      <c r="P5" s="102"/>
      <c r="Q5" s="111"/>
      <c r="R5" s="102"/>
      <c r="S5" s="103"/>
      <c r="T5" s="112"/>
    </row>
    <row r="6" ht="24" customHeight="1" spans="1:20">
      <c r="A6" s="87"/>
      <c r="B6" s="88"/>
      <c r="C6" s="88"/>
      <c r="D6" s="88"/>
      <c r="E6" s="88"/>
      <c r="F6" s="88"/>
      <c r="G6" s="88"/>
      <c r="H6" s="89"/>
      <c r="I6" s="89"/>
      <c r="J6" s="89" t="s">
        <v>56</v>
      </c>
      <c r="K6" s="89" t="s">
        <v>59</v>
      </c>
      <c r="L6" s="89" t="s">
        <v>337</v>
      </c>
      <c r="M6" s="89" t="s">
        <v>338</v>
      </c>
      <c r="N6" s="104" t="s">
        <v>339</v>
      </c>
      <c r="O6" s="105" t="s">
        <v>340</v>
      </c>
      <c r="P6" s="105"/>
      <c r="Q6" s="113"/>
      <c r="R6" s="105"/>
      <c r="S6" s="114"/>
      <c r="T6" s="91"/>
    </row>
    <row r="7" ht="54" customHeight="1" spans="1:20">
      <c r="A7" s="90"/>
      <c r="B7" s="91"/>
      <c r="C7" s="91"/>
      <c r="D7" s="91"/>
      <c r="E7" s="91"/>
      <c r="F7" s="91"/>
      <c r="G7" s="91"/>
      <c r="H7" s="92"/>
      <c r="I7" s="92"/>
      <c r="J7" s="92"/>
      <c r="K7" s="92" t="s">
        <v>58</v>
      </c>
      <c r="L7" s="92"/>
      <c r="M7" s="92"/>
      <c r="N7" s="106"/>
      <c r="O7" s="92" t="s">
        <v>58</v>
      </c>
      <c r="P7" s="92" t="s">
        <v>65</v>
      </c>
      <c r="Q7" s="91" t="s">
        <v>66</v>
      </c>
      <c r="R7" s="92" t="s">
        <v>67</v>
      </c>
      <c r="S7" s="106" t="s">
        <v>68</v>
      </c>
      <c r="T7" s="91" t="s">
        <v>69</v>
      </c>
    </row>
    <row r="8" ht="17.25" customHeight="1" spans="1:20">
      <c r="A8" s="93">
        <v>1</v>
      </c>
      <c r="B8" s="91">
        <v>2</v>
      </c>
      <c r="C8" s="93">
        <v>3</v>
      </c>
      <c r="D8" s="93">
        <v>4</v>
      </c>
      <c r="E8" s="91">
        <v>5</v>
      </c>
      <c r="F8" s="93">
        <v>6</v>
      </c>
      <c r="G8" s="93">
        <v>7</v>
      </c>
      <c r="H8" s="91">
        <v>8</v>
      </c>
      <c r="I8" s="93">
        <v>9</v>
      </c>
      <c r="J8" s="93">
        <v>10</v>
      </c>
      <c r="K8" s="91">
        <v>11</v>
      </c>
      <c r="L8" s="93">
        <v>12</v>
      </c>
      <c r="M8" s="93">
        <v>13</v>
      </c>
      <c r="N8" s="91">
        <v>14</v>
      </c>
      <c r="O8" s="93">
        <v>15</v>
      </c>
      <c r="P8" s="93">
        <v>16</v>
      </c>
      <c r="Q8" s="91">
        <v>17</v>
      </c>
      <c r="R8" s="93">
        <v>18</v>
      </c>
      <c r="S8" s="93">
        <v>19</v>
      </c>
      <c r="T8" s="93">
        <v>20</v>
      </c>
    </row>
    <row r="9" ht="21" customHeight="1" spans="1:20">
      <c r="A9" s="94"/>
      <c r="B9" s="95"/>
      <c r="C9" s="95"/>
      <c r="D9" s="95"/>
      <c r="E9" s="95"/>
      <c r="F9" s="95"/>
      <c r="G9" s="95"/>
      <c r="H9" s="96"/>
      <c r="I9" s="96"/>
      <c r="J9" s="107"/>
      <c r="K9" s="107"/>
      <c r="L9" s="107"/>
      <c r="M9" s="107"/>
      <c r="N9" s="107"/>
      <c r="O9" s="107"/>
      <c r="P9" s="107"/>
      <c r="Q9" s="107"/>
      <c r="R9" s="107"/>
      <c r="S9" s="107"/>
      <c r="T9" s="107"/>
    </row>
    <row r="10" ht="21" customHeight="1" spans="1:20">
      <c r="A10" s="97" t="s">
        <v>169</v>
      </c>
      <c r="B10" s="98"/>
      <c r="C10" s="98"/>
      <c r="D10" s="98"/>
      <c r="E10" s="98"/>
      <c r="F10" s="98"/>
      <c r="G10" s="98"/>
      <c r="H10" s="99"/>
      <c r="I10" s="108"/>
      <c r="J10" s="107"/>
      <c r="K10" s="107"/>
      <c r="L10" s="107"/>
      <c r="M10" s="107"/>
      <c r="N10" s="107"/>
      <c r="O10" s="107"/>
      <c r="P10" s="107"/>
      <c r="Q10" s="107"/>
      <c r="R10" s="107"/>
      <c r="S10" s="107"/>
      <c r="T10" s="107"/>
    </row>
    <row r="11" customHeight="1" spans="1:1">
      <c r="A11" s="35" t="s">
        <v>351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5"/>
      <c r="E2" s="4" t="s">
        <v>352</v>
      </c>
    </row>
    <row r="3" ht="41.25" customHeight="1" spans="1:5">
      <c r="A3" s="66" t="str">
        <f>"2025"&amp;"年区对下转移支付预算表"</f>
        <v>2025年区对下转移支付预算表</v>
      </c>
      <c r="B3" s="5"/>
      <c r="C3" s="5"/>
      <c r="D3" s="5"/>
      <c r="E3" s="60"/>
    </row>
    <row r="4" ht="18" customHeight="1" spans="1:5">
      <c r="A4" s="67" t="s">
        <v>53</v>
      </c>
      <c r="B4" s="68"/>
      <c r="C4" s="68"/>
      <c r="D4" s="69"/>
      <c r="E4" s="9" t="s">
        <v>1</v>
      </c>
    </row>
    <row r="5" ht="19.5" customHeight="1" spans="1:5">
      <c r="A5" s="17" t="s">
        <v>353</v>
      </c>
      <c r="B5" s="12" t="s">
        <v>187</v>
      </c>
      <c r="C5" s="13"/>
      <c r="D5" s="13"/>
      <c r="E5" s="70"/>
    </row>
    <row r="6" ht="40.5" customHeight="1" spans="1:5">
      <c r="A6" s="20"/>
      <c r="B6" s="29" t="s">
        <v>56</v>
      </c>
      <c r="C6" s="11" t="s">
        <v>59</v>
      </c>
      <c r="D6" s="71" t="s">
        <v>337</v>
      </c>
      <c r="E6" s="72" t="s">
        <v>354</v>
      </c>
    </row>
    <row r="7" ht="19.5" customHeight="1" spans="1:5">
      <c r="A7" s="21">
        <v>1</v>
      </c>
      <c r="B7" s="21">
        <v>2</v>
      </c>
      <c r="C7" s="21">
        <v>3</v>
      </c>
      <c r="D7" s="73">
        <v>4</v>
      </c>
      <c r="E7" s="36">
        <v>5</v>
      </c>
    </row>
    <row r="8" ht="19.5" customHeight="1" spans="1:5">
      <c r="A8" s="30"/>
      <c r="B8" s="74"/>
      <c r="C8" s="74"/>
      <c r="D8" s="74"/>
      <c r="E8" s="74"/>
    </row>
    <row r="9" ht="19.5" customHeight="1" spans="1:5">
      <c r="A9" s="63"/>
      <c r="B9" s="74"/>
      <c r="C9" s="74"/>
      <c r="D9" s="74"/>
      <c r="E9" s="74"/>
    </row>
    <row r="10" customHeight="1" spans="1:1">
      <c r="A10" s="35" t="s">
        <v>355</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2" sqref="A12"/>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customHeight="1" spans="1:10">
      <c r="A1" s="2"/>
      <c r="B1" s="2"/>
      <c r="C1" s="2"/>
      <c r="D1" s="2"/>
      <c r="E1" s="2"/>
      <c r="F1" s="2"/>
      <c r="G1" s="2"/>
      <c r="H1" s="2"/>
      <c r="I1" s="2"/>
      <c r="J1" s="2"/>
    </row>
    <row r="2" ht="16.5" customHeight="1" spans="10:10">
      <c r="J2" s="4" t="s">
        <v>356</v>
      </c>
    </row>
    <row r="3" ht="41.25" customHeight="1" spans="1:10">
      <c r="A3" s="59" t="str">
        <f>"2025"&amp;"年区对下转移支付绩效目标表"</f>
        <v>2025年区对下转移支付绩效目标表</v>
      </c>
      <c r="B3" s="5"/>
      <c r="C3" s="5"/>
      <c r="D3" s="5"/>
      <c r="E3" s="5"/>
      <c r="F3" s="60"/>
      <c r="G3" s="5"/>
      <c r="H3" s="60"/>
      <c r="I3" s="60"/>
      <c r="J3" s="5"/>
    </row>
    <row r="4" ht="17.25" customHeight="1" spans="1:8">
      <c r="A4" s="6" t="s">
        <v>53</v>
      </c>
      <c r="B4" s="7"/>
      <c r="C4" s="7"/>
      <c r="D4" s="7"/>
      <c r="E4" s="7"/>
      <c r="F4" s="7"/>
      <c r="G4" s="7"/>
      <c r="H4" s="7"/>
    </row>
    <row r="5" ht="44.25" customHeight="1" spans="1:10">
      <c r="A5" s="61" t="s">
        <v>353</v>
      </c>
      <c r="B5" s="61" t="s">
        <v>277</v>
      </c>
      <c r="C5" s="61" t="s">
        <v>278</v>
      </c>
      <c r="D5" s="61" t="s">
        <v>279</v>
      </c>
      <c r="E5" s="61" t="s">
        <v>280</v>
      </c>
      <c r="F5" s="62" t="s">
        <v>281</v>
      </c>
      <c r="G5" s="61" t="s">
        <v>282</v>
      </c>
      <c r="H5" s="62" t="s">
        <v>283</v>
      </c>
      <c r="I5" s="62" t="s">
        <v>284</v>
      </c>
      <c r="J5" s="61" t="s">
        <v>285</v>
      </c>
    </row>
    <row r="6" ht="14.25" customHeight="1" spans="1:10">
      <c r="A6" s="61">
        <v>1</v>
      </c>
      <c r="B6" s="61">
        <v>2</v>
      </c>
      <c r="C6" s="61">
        <v>3</v>
      </c>
      <c r="D6" s="61">
        <v>4</v>
      </c>
      <c r="E6" s="61">
        <v>5</v>
      </c>
      <c r="F6" s="62">
        <v>6</v>
      </c>
      <c r="G6" s="61">
        <v>7</v>
      </c>
      <c r="H6" s="62">
        <v>8</v>
      </c>
      <c r="I6" s="62">
        <v>9</v>
      </c>
      <c r="J6" s="61">
        <v>10</v>
      </c>
    </row>
    <row r="7" ht="42" customHeight="1" spans="1:10">
      <c r="A7" s="30"/>
      <c r="B7" s="63"/>
      <c r="C7" s="63"/>
      <c r="D7" s="63"/>
      <c r="E7" s="50"/>
      <c r="F7" s="64"/>
      <c r="G7" s="50"/>
      <c r="H7" s="64"/>
      <c r="I7" s="64"/>
      <c r="J7" s="50"/>
    </row>
    <row r="8" ht="42" customHeight="1" spans="1:10">
      <c r="A8" s="30"/>
      <c r="B8" s="22"/>
      <c r="C8" s="22"/>
      <c r="D8" s="22"/>
      <c r="E8" s="30"/>
      <c r="F8" s="22"/>
      <c r="G8" s="30"/>
      <c r="H8" s="22"/>
      <c r="I8" s="22"/>
      <c r="J8" s="30"/>
    </row>
    <row r="9" customHeight="1" spans="1:1">
      <c r="A9" s="35" t="s">
        <v>357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abSelected="1" topLeftCell="D1" workbookViewId="0">
      <pane ySplit="1" topLeftCell="A2" activePane="bottomLeft" state="frozen"/>
      <selection/>
      <selection pane="bottomLeft" activeCell="H18" sqref="H18"/>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8" t="s">
        <v>358</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53</v>
      </c>
      <c r="B4" s="45"/>
      <c r="C4" s="45"/>
      <c r="D4" s="46"/>
      <c r="F4" s="43"/>
      <c r="G4" s="42"/>
      <c r="H4" s="42"/>
      <c r="I4" s="58" t="s">
        <v>1</v>
      </c>
    </row>
    <row r="5" ht="28.5" customHeight="1" spans="1:9">
      <c r="A5" s="47" t="s">
        <v>179</v>
      </c>
      <c r="B5" s="36" t="s">
        <v>180</v>
      </c>
      <c r="C5" s="47" t="s">
        <v>359</v>
      </c>
      <c r="D5" s="47" t="s">
        <v>360</v>
      </c>
      <c r="E5" s="47" t="s">
        <v>361</v>
      </c>
      <c r="F5" s="47" t="s">
        <v>362</v>
      </c>
      <c r="G5" s="36" t="s">
        <v>363</v>
      </c>
      <c r="H5" s="36"/>
      <c r="I5" s="47"/>
    </row>
    <row r="6" ht="21" customHeight="1" spans="1:9">
      <c r="A6" s="47"/>
      <c r="B6" s="48"/>
      <c r="C6" s="48"/>
      <c r="D6" s="49"/>
      <c r="E6" s="48"/>
      <c r="F6" s="48"/>
      <c r="G6" s="36" t="s">
        <v>335</v>
      </c>
      <c r="H6" s="36" t="s">
        <v>364</v>
      </c>
      <c r="I6" s="36" t="s">
        <v>365</v>
      </c>
    </row>
    <row r="7" ht="17.25" customHeight="1" spans="1:9">
      <c r="A7" s="50" t="s">
        <v>82</v>
      </c>
      <c r="B7" s="50" t="s">
        <v>83</v>
      </c>
      <c r="C7" s="50" t="s">
        <v>84</v>
      </c>
      <c r="D7" s="50" t="s">
        <v>85</v>
      </c>
      <c r="E7" s="50" t="s">
        <v>86</v>
      </c>
      <c r="F7" s="50" t="s">
        <v>87</v>
      </c>
      <c r="G7" s="50" t="s">
        <v>88</v>
      </c>
      <c r="H7" s="50" t="s">
        <v>89</v>
      </c>
      <c r="I7" s="50" t="s">
        <v>90</v>
      </c>
    </row>
    <row r="8" ht="19.5" customHeight="1" spans="1:9">
      <c r="A8" s="30"/>
      <c r="B8" s="22"/>
      <c r="C8" s="22"/>
      <c r="D8" s="30"/>
      <c r="E8" s="22"/>
      <c r="F8" s="51"/>
      <c r="G8" s="52"/>
      <c r="H8" s="53"/>
      <c r="I8" s="53"/>
    </row>
    <row r="9" ht="19.5" customHeight="1" spans="1:9">
      <c r="A9" s="54" t="s">
        <v>56</v>
      </c>
      <c r="B9" s="55"/>
      <c r="C9" s="55"/>
      <c r="D9" s="56"/>
      <c r="E9" s="57"/>
      <c r="F9" s="57"/>
      <c r="G9" s="52"/>
      <c r="H9" s="53"/>
      <c r="I9" s="53"/>
    </row>
    <row r="10" customHeight="1" spans="1:1">
      <c r="A10" s="35" t="s">
        <v>366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1" width="19.2833333333333" style="1" customWidth="1"/>
    <col min="2" max="2" width="33.85" style="1" customWidth="1"/>
    <col min="3" max="3" width="23.85" style="1" customWidth="1"/>
    <col min="4" max="4" width="11.1416666666667" style="1" customWidth="1"/>
    <col min="5" max="5" width="17.7083333333333" style="1" customWidth="1"/>
    <col min="6" max="6" width="9.85"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367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53</v>
      </c>
      <c r="B4" s="7"/>
      <c r="C4" s="7"/>
      <c r="D4" s="7"/>
      <c r="E4" s="7"/>
      <c r="F4" s="7"/>
      <c r="G4" s="7"/>
      <c r="H4" s="8"/>
      <c r="I4" s="8"/>
      <c r="J4" s="8"/>
      <c r="K4" s="9" t="s">
        <v>1</v>
      </c>
    </row>
    <row r="5" ht="21.75" customHeight="1" spans="1:11">
      <c r="A5" s="10" t="s">
        <v>260</v>
      </c>
      <c r="B5" s="10" t="s">
        <v>182</v>
      </c>
      <c r="C5" s="10" t="s">
        <v>261</v>
      </c>
      <c r="D5" s="11" t="s">
        <v>183</v>
      </c>
      <c r="E5" s="11" t="s">
        <v>184</v>
      </c>
      <c r="F5" s="11" t="s">
        <v>262</v>
      </c>
      <c r="G5" s="11" t="s">
        <v>263</v>
      </c>
      <c r="H5" s="17" t="s">
        <v>56</v>
      </c>
      <c r="I5" s="12" t="s">
        <v>368</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30"/>
      <c r="B9" s="22"/>
      <c r="C9" s="30"/>
      <c r="D9" s="30"/>
      <c r="E9" s="30"/>
      <c r="F9" s="30"/>
      <c r="G9" s="30"/>
      <c r="H9" s="31"/>
      <c r="I9" s="37"/>
      <c r="J9" s="37"/>
      <c r="K9" s="31"/>
    </row>
    <row r="10" ht="18.75" customHeight="1" spans="1:11">
      <c r="A10" s="22"/>
      <c r="B10" s="22"/>
      <c r="C10" s="22"/>
      <c r="D10" s="22"/>
      <c r="E10" s="22"/>
      <c r="F10" s="22"/>
      <c r="G10" s="22"/>
      <c r="H10" s="28"/>
      <c r="I10" s="28"/>
      <c r="J10" s="28"/>
      <c r="K10" s="31"/>
    </row>
    <row r="11" ht="18.75" customHeight="1" spans="1:11">
      <c r="A11" s="32" t="s">
        <v>169</v>
      </c>
      <c r="B11" s="33"/>
      <c r="C11" s="33"/>
      <c r="D11" s="33"/>
      <c r="E11" s="33"/>
      <c r="F11" s="33"/>
      <c r="G11" s="34"/>
      <c r="H11" s="28"/>
      <c r="I11" s="28"/>
      <c r="J11" s="28"/>
      <c r="K11" s="31"/>
    </row>
    <row r="12" customHeight="1" spans="1:1">
      <c r="A12" s="35" t="s">
        <v>369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A1" sqref="$A1:$XFD1048576"/>
    </sheetView>
  </sheetViews>
  <sheetFormatPr defaultColWidth="9.14166666666667" defaultRowHeight="14.25" customHeight="1" outlineLevelCol="6"/>
  <cols>
    <col min="1" max="1" width="27.125" style="1" customWidth="1"/>
    <col min="2" max="2" width="19" style="1" customWidth="1"/>
    <col min="3" max="3" width="30" style="1" customWidth="1"/>
    <col min="4" max="4" width="17.5083333333333" style="1" customWidth="1"/>
    <col min="5" max="7" width="23.85" style="1" customWidth="1"/>
    <col min="8" max="16384" width="9.14166666666667" style="1"/>
  </cols>
  <sheetData>
    <row r="1" customHeight="1" spans="1:7">
      <c r="A1" s="2"/>
      <c r="B1" s="2"/>
      <c r="C1" s="2"/>
      <c r="D1" s="2"/>
      <c r="E1" s="2"/>
      <c r="F1" s="2"/>
      <c r="G1" s="2"/>
    </row>
    <row r="2" ht="13.5" customHeight="1" spans="4:7">
      <c r="D2" s="3"/>
      <c r="G2" s="4" t="s">
        <v>370</v>
      </c>
    </row>
    <row r="3" ht="41.25" customHeight="1" spans="1:7">
      <c r="A3" s="5" t="str">
        <f>"2025"&amp;"年部门项目中期规划预算表"</f>
        <v>2025年部门项目中期规划预算表</v>
      </c>
      <c r="B3" s="5"/>
      <c r="C3" s="5"/>
      <c r="D3" s="5"/>
      <c r="E3" s="5"/>
      <c r="F3" s="5"/>
      <c r="G3" s="5"/>
    </row>
    <row r="4" ht="13.5" customHeight="1" spans="1:7">
      <c r="A4" s="6" t="s">
        <v>53</v>
      </c>
      <c r="B4" s="7"/>
      <c r="C4" s="7"/>
      <c r="D4" s="7"/>
      <c r="E4" s="8"/>
      <c r="F4" s="8"/>
      <c r="G4" s="9" t="s">
        <v>1</v>
      </c>
    </row>
    <row r="5" ht="21.75" customHeight="1" spans="1:7">
      <c r="A5" s="10" t="s">
        <v>261</v>
      </c>
      <c r="B5" s="10" t="s">
        <v>260</v>
      </c>
      <c r="C5" s="10" t="s">
        <v>182</v>
      </c>
      <c r="D5" s="11" t="s">
        <v>371</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70</v>
      </c>
      <c r="B9" s="23" t="s">
        <v>266</v>
      </c>
      <c r="C9" s="23" t="s">
        <v>268</v>
      </c>
      <c r="D9" s="22" t="s">
        <v>372</v>
      </c>
      <c r="E9" s="24">
        <v>25000</v>
      </c>
      <c r="F9" s="24">
        <v>25000</v>
      </c>
      <c r="G9" s="24">
        <v>25000</v>
      </c>
    </row>
    <row r="10" ht="18.75" customHeight="1" spans="1:7">
      <c r="A10" s="22" t="s">
        <v>70</v>
      </c>
      <c r="B10" s="22" t="s">
        <v>271</v>
      </c>
      <c r="C10" s="22" t="s">
        <v>309</v>
      </c>
      <c r="D10" s="22" t="s">
        <v>372</v>
      </c>
      <c r="E10" s="24">
        <v>102570</v>
      </c>
      <c r="F10" s="24">
        <v>102570</v>
      </c>
      <c r="G10" s="24">
        <v>102570</v>
      </c>
    </row>
    <row r="11" ht="18.75" customHeight="1" spans="1:7">
      <c r="A11" s="22" t="s">
        <v>70</v>
      </c>
      <c r="B11" s="22" t="s">
        <v>271</v>
      </c>
      <c r="C11" s="22" t="s">
        <v>275</v>
      </c>
      <c r="D11" s="22" t="s">
        <v>372</v>
      </c>
      <c r="E11" s="24">
        <v>8200</v>
      </c>
      <c r="F11" s="24">
        <v>8200</v>
      </c>
      <c r="G11" s="24">
        <v>8200</v>
      </c>
    </row>
    <row r="12" ht="18.75" customHeight="1" spans="1:7">
      <c r="A12" s="22" t="s">
        <v>70</v>
      </c>
      <c r="B12" s="22" t="s">
        <v>130</v>
      </c>
      <c r="C12" s="22" t="s">
        <v>130</v>
      </c>
      <c r="D12" s="22" t="s">
        <v>372</v>
      </c>
      <c r="E12" s="24">
        <v>1031916</v>
      </c>
      <c r="F12" s="24">
        <v>1031916</v>
      </c>
      <c r="G12" s="24">
        <v>1031916</v>
      </c>
    </row>
    <row r="13" ht="18.75" customHeight="1" spans="1:7">
      <c r="A13" s="22" t="s">
        <v>70</v>
      </c>
      <c r="B13" s="22" t="s">
        <v>266</v>
      </c>
      <c r="C13" s="22" t="s">
        <v>218</v>
      </c>
      <c r="D13" s="22" t="s">
        <v>372</v>
      </c>
      <c r="E13" s="24">
        <v>510000</v>
      </c>
      <c r="F13" s="24">
        <v>510000</v>
      </c>
      <c r="G13" s="24">
        <v>510000</v>
      </c>
    </row>
    <row r="14" ht="18.75" customHeight="1" spans="1:7">
      <c r="A14" s="22" t="s">
        <v>70</v>
      </c>
      <c r="B14" s="22" t="s">
        <v>271</v>
      </c>
      <c r="C14" s="22" t="s">
        <v>199</v>
      </c>
      <c r="D14" s="22" t="s">
        <v>372</v>
      </c>
      <c r="E14" s="24">
        <v>927780</v>
      </c>
      <c r="F14" s="24">
        <v>927780</v>
      </c>
      <c r="G14" s="24">
        <v>927780</v>
      </c>
    </row>
    <row r="15" ht="18.75" customHeight="1" spans="1:7">
      <c r="A15" s="22" t="s">
        <v>70</v>
      </c>
      <c r="B15" s="22" t="s">
        <v>373</v>
      </c>
      <c r="C15" s="22" t="s">
        <v>226</v>
      </c>
      <c r="D15" s="22" t="s">
        <v>372</v>
      </c>
      <c r="E15" s="24">
        <v>6311975</v>
      </c>
      <c r="F15" s="24">
        <v>6311975</v>
      </c>
      <c r="G15" s="24">
        <v>6311975</v>
      </c>
    </row>
    <row r="16" ht="18.75" customHeight="1" spans="1:7">
      <c r="A16" s="22" t="s">
        <v>70</v>
      </c>
      <c r="B16" s="22" t="s">
        <v>240</v>
      </c>
      <c r="C16" s="22" t="s">
        <v>240</v>
      </c>
      <c r="D16" s="22" t="s">
        <v>372</v>
      </c>
      <c r="E16" s="24">
        <v>2252362</v>
      </c>
      <c r="F16" s="24">
        <v>2252362</v>
      </c>
      <c r="G16" s="24">
        <v>2252362</v>
      </c>
    </row>
    <row r="17" ht="18.75" customHeight="1" spans="1:7">
      <c r="A17" s="22" t="s">
        <v>70</v>
      </c>
      <c r="B17" s="22" t="s">
        <v>215</v>
      </c>
      <c r="C17" s="22" t="s">
        <v>215</v>
      </c>
      <c r="D17" s="22" t="s">
        <v>372</v>
      </c>
      <c r="E17" s="24">
        <v>50700</v>
      </c>
      <c r="F17" s="24">
        <v>50700</v>
      </c>
      <c r="G17" s="24">
        <v>50700</v>
      </c>
    </row>
    <row r="18" ht="18.75" customHeight="1" spans="1:7">
      <c r="A18" s="22" t="s">
        <v>70</v>
      </c>
      <c r="B18" s="22" t="s">
        <v>373</v>
      </c>
      <c r="C18" s="22" t="s">
        <v>250</v>
      </c>
      <c r="D18" s="22" t="s">
        <v>372</v>
      </c>
      <c r="E18" s="24">
        <v>3406000</v>
      </c>
      <c r="F18" s="24">
        <v>3406000</v>
      </c>
      <c r="G18" s="24">
        <v>3406000</v>
      </c>
    </row>
    <row r="19" ht="18.75" customHeight="1" spans="1:7">
      <c r="A19" s="22" t="s">
        <v>70</v>
      </c>
      <c r="B19" s="22" t="s">
        <v>271</v>
      </c>
      <c r="C19" s="22" t="s">
        <v>238</v>
      </c>
      <c r="D19" s="22" t="s">
        <v>372</v>
      </c>
      <c r="E19" s="24">
        <v>75000</v>
      </c>
      <c r="F19" s="24">
        <v>75000</v>
      </c>
      <c r="G19" s="24">
        <v>75000</v>
      </c>
    </row>
    <row r="20" ht="18.75" customHeight="1" spans="1:7">
      <c r="A20" s="22" t="s">
        <v>70</v>
      </c>
      <c r="B20" s="22" t="s">
        <v>271</v>
      </c>
      <c r="C20" s="22" t="s">
        <v>252</v>
      </c>
      <c r="D20" s="22" t="s">
        <v>372</v>
      </c>
      <c r="E20" s="24">
        <v>173841</v>
      </c>
      <c r="F20" s="24">
        <v>173841</v>
      </c>
      <c r="G20" s="24">
        <v>173841</v>
      </c>
    </row>
    <row r="21" ht="18.75" customHeight="1" spans="1:7">
      <c r="A21" s="22" t="s">
        <v>70</v>
      </c>
      <c r="B21" s="22" t="s">
        <v>222</v>
      </c>
      <c r="C21" s="22" t="s">
        <v>222</v>
      </c>
      <c r="D21" s="22" t="s">
        <v>372</v>
      </c>
      <c r="E21" s="24">
        <v>1948224</v>
      </c>
      <c r="F21" s="24">
        <v>1948224</v>
      </c>
      <c r="G21" s="24">
        <v>1948224</v>
      </c>
    </row>
    <row r="22" ht="18.75" customHeight="1" spans="1:7">
      <c r="A22" s="25" t="s">
        <v>56</v>
      </c>
      <c r="B22" s="26" t="s">
        <v>374</v>
      </c>
      <c r="C22" s="26"/>
      <c r="D22" s="27"/>
      <c r="E22" s="28">
        <v>16823568</v>
      </c>
      <c r="F22" s="28">
        <v>16823568</v>
      </c>
      <c r="G22" s="28">
        <v>16823568</v>
      </c>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7" sqref="C17"/>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58" t="s">
        <v>52</v>
      </c>
    </row>
    <row r="3" ht="41.25" customHeight="1" spans="1:1">
      <c r="A3" s="41" t="str">
        <f>"2025"&amp;"年部门收入预算表"</f>
        <v>2025年部门收入预算表</v>
      </c>
    </row>
    <row r="4" ht="17.25" customHeight="1" spans="1:19">
      <c r="A4" s="44" t="s">
        <v>53</v>
      </c>
      <c r="S4" s="46" t="s">
        <v>1</v>
      </c>
    </row>
    <row r="5" ht="21.75" customHeight="1" spans="1:19">
      <c r="A5" s="219" t="s">
        <v>54</v>
      </c>
      <c r="B5" s="220" t="s">
        <v>55</v>
      </c>
      <c r="C5" s="220" t="s">
        <v>56</v>
      </c>
      <c r="D5" s="221" t="s">
        <v>57</v>
      </c>
      <c r="E5" s="221"/>
      <c r="F5" s="221"/>
      <c r="G5" s="221"/>
      <c r="H5" s="221"/>
      <c r="I5" s="142"/>
      <c r="J5" s="221"/>
      <c r="K5" s="221"/>
      <c r="L5" s="221"/>
      <c r="M5" s="221"/>
      <c r="N5" s="227"/>
      <c r="O5" s="221" t="s">
        <v>45</v>
      </c>
      <c r="P5" s="221"/>
      <c r="Q5" s="221"/>
      <c r="R5" s="221"/>
      <c r="S5" s="227"/>
    </row>
    <row r="6" ht="27" customHeight="1" spans="1:19">
      <c r="A6" s="222"/>
      <c r="B6" s="223"/>
      <c r="C6" s="223"/>
      <c r="D6" s="223" t="s">
        <v>58</v>
      </c>
      <c r="E6" s="223" t="s">
        <v>59</v>
      </c>
      <c r="F6" s="223" t="s">
        <v>60</v>
      </c>
      <c r="G6" s="223" t="s">
        <v>61</v>
      </c>
      <c r="H6" s="223" t="s">
        <v>62</v>
      </c>
      <c r="I6" s="228" t="s">
        <v>63</v>
      </c>
      <c r="J6" s="229"/>
      <c r="K6" s="229"/>
      <c r="L6" s="229"/>
      <c r="M6" s="229"/>
      <c r="N6" s="230"/>
      <c r="O6" s="223" t="s">
        <v>58</v>
      </c>
      <c r="P6" s="223" t="s">
        <v>59</v>
      </c>
      <c r="Q6" s="223" t="s">
        <v>60</v>
      </c>
      <c r="R6" s="223" t="s">
        <v>61</v>
      </c>
      <c r="S6" s="223" t="s">
        <v>64</v>
      </c>
    </row>
    <row r="7" ht="30" customHeight="1" spans="1:19">
      <c r="A7" s="224"/>
      <c r="B7" s="225"/>
      <c r="C7" s="226"/>
      <c r="D7" s="226"/>
      <c r="E7" s="226"/>
      <c r="F7" s="226"/>
      <c r="G7" s="226"/>
      <c r="H7" s="226"/>
      <c r="I7" s="64" t="s">
        <v>58</v>
      </c>
      <c r="J7" s="230" t="s">
        <v>65</v>
      </c>
      <c r="K7" s="230" t="s">
        <v>66</v>
      </c>
      <c r="L7" s="230" t="s">
        <v>67</v>
      </c>
      <c r="M7" s="230" t="s">
        <v>68</v>
      </c>
      <c r="N7" s="230" t="s">
        <v>69</v>
      </c>
      <c r="O7" s="231"/>
      <c r="P7" s="231"/>
      <c r="Q7" s="231"/>
      <c r="R7" s="231"/>
      <c r="S7" s="226"/>
    </row>
    <row r="8" ht="15" customHeight="1" spans="1:19">
      <c r="A8" s="54">
        <v>1</v>
      </c>
      <c r="B8" s="54">
        <v>2</v>
      </c>
      <c r="C8" s="54">
        <v>3</v>
      </c>
      <c r="D8" s="54">
        <v>4</v>
      </c>
      <c r="E8" s="54">
        <v>5</v>
      </c>
      <c r="F8" s="54">
        <v>6</v>
      </c>
      <c r="G8" s="54">
        <v>7</v>
      </c>
      <c r="H8" s="54">
        <v>8</v>
      </c>
      <c r="I8" s="64">
        <v>9</v>
      </c>
      <c r="J8" s="54">
        <v>10</v>
      </c>
      <c r="K8" s="54">
        <v>11</v>
      </c>
      <c r="L8" s="54">
        <v>12</v>
      </c>
      <c r="M8" s="54">
        <v>13</v>
      </c>
      <c r="N8" s="54">
        <v>14</v>
      </c>
      <c r="O8" s="54">
        <v>15</v>
      </c>
      <c r="P8" s="54">
        <v>16</v>
      </c>
      <c r="Q8" s="54">
        <v>17</v>
      </c>
      <c r="R8" s="54">
        <v>18</v>
      </c>
      <c r="S8" s="54">
        <v>19</v>
      </c>
    </row>
    <row r="9" ht="20" customHeight="1" spans="1:19">
      <c r="A9" s="22">
        <v>105039</v>
      </c>
      <c r="B9" s="22" t="s">
        <v>70</v>
      </c>
      <c r="C9" s="53">
        <v>16823568</v>
      </c>
      <c r="D9" s="53">
        <v>16823568</v>
      </c>
      <c r="E9" s="53">
        <v>16823568</v>
      </c>
      <c r="F9" s="74"/>
      <c r="G9" s="74"/>
      <c r="H9" s="74"/>
      <c r="I9" s="74"/>
      <c r="J9" s="74"/>
      <c r="K9" s="74"/>
      <c r="L9" s="74"/>
      <c r="M9" s="74"/>
      <c r="N9" s="74"/>
      <c r="O9" s="74"/>
      <c r="P9" s="74"/>
      <c r="Q9" s="74"/>
      <c r="R9" s="74"/>
      <c r="S9" s="74"/>
    </row>
    <row r="10" ht="18" customHeight="1" spans="1:19">
      <c r="A10" s="47" t="s">
        <v>56</v>
      </c>
      <c r="B10" s="191"/>
      <c r="C10" s="53">
        <v>16823568</v>
      </c>
      <c r="D10" s="53">
        <v>16823568</v>
      </c>
      <c r="E10" s="53">
        <v>16823568</v>
      </c>
      <c r="F10" s="74"/>
      <c r="G10" s="74"/>
      <c r="H10" s="74"/>
      <c r="I10" s="74"/>
      <c r="J10" s="74"/>
      <c r="K10" s="74"/>
      <c r="L10" s="74"/>
      <c r="M10" s="74"/>
      <c r="N10" s="74"/>
      <c r="O10" s="74"/>
      <c r="P10" s="74"/>
      <c r="Q10" s="74"/>
      <c r="R10" s="74"/>
      <c r="S10" s="74"/>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12" activePane="bottomLeft" state="frozen"/>
      <selection/>
      <selection pane="bottomLeft" activeCell="E25" sqref="E25"/>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6" t="s">
        <v>71</v>
      </c>
    </row>
    <row r="3" ht="41.25" customHeight="1" spans="1:1">
      <c r="A3" s="41" t="str">
        <f>"2025"&amp;"年部门支出预算表"</f>
        <v>2025年部门支出预算表</v>
      </c>
    </row>
    <row r="4" ht="17.25" customHeight="1" spans="1:15">
      <c r="A4" s="44" t="s">
        <v>53</v>
      </c>
      <c r="O4" s="46" t="s">
        <v>1</v>
      </c>
    </row>
    <row r="5" ht="27" customHeight="1" spans="1:15">
      <c r="A5" s="208" t="s">
        <v>72</v>
      </c>
      <c r="B5" s="208" t="s">
        <v>73</v>
      </c>
      <c r="C5" s="208" t="s">
        <v>56</v>
      </c>
      <c r="D5" s="209" t="s">
        <v>59</v>
      </c>
      <c r="E5" s="210"/>
      <c r="F5" s="211"/>
      <c r="G5" s="212" t="s">
        <v>60</v>
      </c>
      <c r="H5" s="212" t="s">
        <v>61</v>
      </c>
      <c r="I5" s="212" t="s">
        <v>74</v>
      </c>
      <c r="J5" s="209" t="s">
        <v>63</v>
      </c>
      <c r="K5" s="210"/>
      <c r="L5" s="210"/>
      <c r="M5" s="210"/>
      <c r="N5" s="217"/>
      <c r="O5" s="218"/>
    </row>
    <row r="6" ht="42" customHeight="1" spans="1:15">
      <c r="A6" s="213"/>
      <c r="B6" s="213"/>
      <c r="C6" s="214"/>
      <c r="D6" s="215" t="s">
        <v>58</v>
      </c>
      <c r="E6" s="215" t="s">
        <v>75</v>
      </c>
      <c r="F6" s="215" t="s">
        <v>76</v>
      </c>
      <c r="G6" s="214"/>
      <c r="H6" s="214"/>
      <c r="I6" s="213"/>
      <c r="J6" s="215" t="s">
        <v>58</v>
      </c>
      <c r="K6" s="200" t="s">
        <v>77</v>
      </c>
      <c r="L6" s="200" t="s">
        <v>78</v>
      </c>
      <c r="M6" s="200" t="s">
        <v>79</v>
      </c>
      <c r="N6" s="200" t="s">
        <v>80</v>
      </c>
      <c r="O6" s="200" t="s">
        <v>81</v>
      </c>
    </row>
    <row r="7" ht="18" customHeight="1" spans="1:15">
      <c r="A7" s="50" t="s">
        <v>82</v>
      </c>
      <c r="B7" s="50" t="s">
        <v>83</v>
      </c>
      <c r="C7" s="50" t="s">
        <v>84</v>
      </c>
      <c r="D7" s="51" t="s">
        <v>85</v>
      </c>
      <c r="E7" s="51" t="s">
        <v>86</v>
      </c>
      <c r="F7" s="51" t="s">
        <v>87</v>
      </c>
      <c r="G7" s="51" t="s">
        <v>88</v>
      </c>
      <c r="H7" s="51" t="s">
        <v>89</v>
      </c>
      <c r="I7" s="51" t="s">
        <v>90</v>
      </c>
      <c r="J7" s="51" t="s">
        <v>91</v>
      </c>
      <c r="K7" s="51" t="s">
        <v>92</v>
      </c>
      <c r="L7" s="51" t="s">
        <v>93</v>
      </c>
      <c r="M7" s="51" t="s">
        <v>94</v>
      </c>
      <c r="N7" s="50" t="s">
        <v>95</v>
      </c>
      <c r="O7" s="51" t="s">
        <v>96</v>
      </c>
    </row>
    <row r="8" ht="21" customHeight="1" spans="1:15">
      <c r="A8" s="151" t="s">
        <v>97</v>
      </c>
      <c r="B8" s="196" t="s">
        <v>98</v>
      </c>
      <c r="C8" s="74">
        <v>12971751</v>
      </c>
      <c r="D8" s="74">
        <v>12971751</v>
      </c>
      <c r="E8" s="53">
        <v>12835981</v>
      </c>
      <c r="F8" s="53">
        <v>135770</v>
      </c>
      <c r="G8" s="74"/>
      <c r="H8" s="74"/>
      <c r="I8" s="74"/>
      <c r="J8" s="74"/>
      <c r="K8" s="74"/>
      <c r="L8" s="74"/>
      <c r="M8" s="74"/>
      <c r="N8" s="74"/>
      <c r="O8" s="74"/>
    </row>
    <row r="9" ht="21" customHeight="1" spans="1:15">
      <c r="A9" s="197" t="s">
        <v>99</v>
      </c>
      <c r="B9" s="198" t="s">
        <v>100</v>
      </c>
      <c r="C9" s="74">
        <v>12956847</v>
      </c>
      <c r="D9" s="74">
        <v>12956847</v>
      </c>
      <c r="E9" s="53">
        <v>12821077</v>
      </c>
      <c r="F9" s="53">
        <v>135770</v>
      </c>
      <c r="G9" s="74"/>
      <c r="H9" s="74"/>
      <c r="I9" s="74"/>
      <c r="J9" s="74"/>
      <c r="K9" s="74"/>
      <c r="L9" s="74"/>
      <c r="M9" s="74"/>
      <c r="N9" s="74"/>
      <c r="O9" s="74"/>
    </row>
    <row r="10" ht="21" customHeight="1" spans="1:15">
      <c r="A10" s="197" t="s">
        <v>101</v>
      </c>
      <c r="B10" s="198" t="s">
        <v>102</v>
      </c>
      <c r="C10" s="74">
        <v>12956847</v>
      </c>
      <c r="D10" s="74">
        <v>12956847</v>
      </c>
      <c r="E10" s="53">
        <v>12821077</v>
      </c>
      <c r="F10" s="53">
        <v>135770</v>
      </c>
      <c r="G10" s="74"/>
      <c r="H10" s="74"/>
      <c r="I10" s="74"/>
      <c r="J10" s="74"/>
      <c r="K10" s="74"/>
      <c r="L10" s="74"/>
      <c r="M10" s="74"/>
      <c r="N10" s="74"/>
      <c r="O10" s="74"/>
    </row>
    <row r="11" ht="21" customHeight="1" spans="1:15">
      <c r="A11" s="197" t="s">
        <v>103</v>
      </c>
      <c r="B11" s="198" t="s">
        <v>104</v>
      </c>
      <c r="C11" s="74">
        <v>14904</v>
      </c>
      <c r="D11" s="74">
        <v>14904</v>
      </c>
      <c r="E11" s="53">
        <v>14904</v>
      </c>
      <c r="F11" s="74"/>
      <c r="G11" s="74"/>
      <c r="H11" s="74"/>
      <c r="I11" s="74"/>
      <c r="J11" s="74"/>
      <c r="K11" s="74"/>
      <c r="L11" s="74"/>
      <c r="M11" s="74"/>
      <c r="N11" s="74"/>
      <c r="O11" s="74"/>
    </row>
    <row r="12" ht="21" customHeight="1" spans="1:15">
      <c r="A12" s="197" t="s">
        <v>105</v>
      </c>
      <c r="B12" s="198" t="s">
        <v>106</v>
      </c>
      <c r="C12" s="74">
        <v>14904</v>
      </c>
      <c r="D12" s="74">
        <v>14904</v>
      </c>
      <c r="E12" s="53">
        <v>14904</v>
      </c>
      <c r="F12" s="74"/>
      <c r="G12" s="74"/>
      <c r="H12" s="74"/>
      <c r="I12" s="74"/>
      <c r="J12" s="74"/>
      <c r="K12" s="74"/>
      <c r="L12" s="74"/>
      <c r="M12" s="74"/>
      <c r="N12" s="74"/>
      <c r="O12" s="74"/>
    </row>
    <row r="13" ht="21" customHeight="1" spans="1:15">
      <c r="A13" s="197" t="s">
        <v>107</v>
      </c>
      <c r="B13" s="198" t="s">
        <v>108</v>
      </c>
      <c r="C13" s="74">
        <v>1868583</v>
      </c>
      <c r="D13" s="74">
        <v>1868583</v>
      </c>
      <c r="E13" s="53">
        <v>1868583</v>
      </c>
      <c r="F13" s="74"/>
      <c r="G13" s="74"/>
      <c r="H13" s="74"/>
      <c r="I13" s="74"/>
      <c r="J13" s="74"/>
      <c r="K13" s="74"/>
      <c r="L13" s="74"/>
      <c r="M13" s="74"/>
      <c r="N13" s="74"/>
      <c r="O13" s="74"/>
    </row>
    <row r="14" ht="21" customHeight="1" spans="1:15">
      <c r="A14" s="197" t="s">
        <v>109</v>
      </c>
      <c r="B14" s="198" t="s">
        <v>110</v>
      </c>
      <c r="C14" s="74">
        <v>1868583</v>
      </c>
      <c r="D14" s="74">
        <v>1868583</v>
      </c>
      <c r="E14" s="53">
        <v>1868583</v>
      </c>
      <c r="F14" s="74"/>
      <c r="G14" s="74"/>
      <c r="H14" s="74"/>
      <c r="I14" s="74"/>
      <c r="J14" s="74"/>
      <c r="K14" s="74"/>
      <c r="L14" s="74"/>
      <c r="M14" s="74"/>
      <c r="N14" s="74"/>
      <c r="O14" s="74"/>
    </row>
    <row r="15" ht="21" customHeight="1" spans="1:15">
      <c r="A15" s="197" t="s">
        <v>111</v>
      </c>
      <c r="B15" s="198" t="s">
        <v>112</v>
      </c>
      <c r="C15" s="74">
        <v>600000</v>
      </c>
      <c r="D15" s="74">
        <v>600000</v>
      </c>
      <c r="E15" s="53">
        <v>600000</v>
      </c>
      <c r="F15" s="74"/>
      <c r="G15" s="74"/>
      <c r="H15" s="74"/>
      <c r="I15" s="74"/>
      <c r="J15" s="74"/>
      <c r="K15" s="74"/>
      <c r="L15" s="74"/>
      <c r="M15" s="74"/>
      <c r="N15" s="74"/>
      <c r="O15" s="74"/>
    </row>
    <row r="16" ht="21" customHeight="1" spans="1:15">
      <c r="A16" s="197" t="s">
        <v>113</v>
      </c>
      <c r="B16" s="198" t="s">
        <v>114</v>
      </c>
      <c r="C16" s="74">
        <v>968583</v>
      </c>
      <c r="D16" s="74">
        <v>968583</v>
      </c>
      <c r="E16" s="53">
        <v>968583</v>
      </c>
      <c r="F16" s="74"/>
      <c r="G16" s="74"/>
      <c r="H16" s="74"/>
      <c r="I16" s="74"/>
      <c r="J16" s="74"/>
      <c r="K16" s="74"/>
      <c r="L16" s="74"/>
      <c r="M16" s="74"/>
      <c r="N16" s="74"/>
      <c r="O16" s="74"/>
    </row>
    <row r="17" ht="21" customHeight="1" spans="1:15">
      <c r="A17" s="197" t="s">
        <v>115</v>
      </c>
      <c r="B17" s="198" t="s">
        <v>116</v>
      </c>
      <c r="C17" s="74">
        <v>300000</v>
      </c>
      <c r="D17" s="74">
        <v>300000</v>
      </c>
      <c r="E17" s="53">
        <v>300000</v>
      </c>
      <c r="F17" s="74"/>
      <c r="G17" s="74"/>
      <c r="H17" s="74"/>
      <c r="I17" s="74"/>
      <c r="J17" s="74"/>
      <c r="K17" s="74"/>
      <c r="L17" s="74"/>
      <c r="M17" s="74"/>
      <c r="N17" s="74"/>
      <c r="O17" s="74"/>
    </row>
    <row r="18" ht="21" customHeight="1" spans="1:15">
      <c r="A18" s="197" t="s">
        <v>117</v>
      </c>
      <c r="B18" s="198" t="s">
        <v>118</v>
      </c>
      <c r="C18" s="74">
        <v>951318</v>
      </c>
      <c r="D18" s="74">
        <v>951318</v>
      </c>
      <c r="E18" s="53">
        <v>951318</v>
      </c>
      <c r="F18" s="74"/>
      <c r="G18" s="74"/>
      <c r="H18" s="74"/>
      <c r="I18" s="74"/>
      <c r="J18" s="74"/>
      <c r="K18" s="74"/>
      <c r="L18" s="74"/>
      <c r="M18" s="74"/>
      <c r="N18" s="74"/>
      <c r="O18" s="74"/>
    </row>
    <row r="19" ht="21" customHeight="1" spans="1:15">
      <c r="A19" s="197" t="s">
        <v>119</v>
      </c>
      <c r="B19" s="198" t="s">
        <v>120</v>
      </c>
      <c r="C19" s="74">
        <v>951318</v>
      </c>
      <c r="D19" s="74">
        <v>951318</v>
      </c>
      <c r="E19" s="53">
        <v>951318</v>
      </c>
      <c r="F19" s="74"/>
      <c r="G19" s="74"/>
      <c r="H19" s="74"/>
      <c r="I19" s="74"/>
      <c r="J19" s="74"/>
      <c r="K19" s="74"/>
      <c r="L19" s="74"/>
      <c r="M19" s="74"/>
      <c r="N19" s="74"/>
      <c r="O19" s="74"/>
    </row>
    <row r="20" ht="21" customHeight="1" spans="1:15">
      <c r="A20" s="197" t="s">
        <v>121</v>
      </c>
      <c r="B20" s="198" t="s">
        <v>122</v>
      </c>
      <c r="C20" s="74">
        <v>939211</v>
      </c>
      <c r="D20" s="74">
        <v>939211</v>
      </c>
      <c r="E20" s="53">
        <v>939211</v>
      </c>
      <c r="F20" s="74"/>
      <c r="G20" s="74"/>
      <c r="H20" s="74"/>
      <c r="I20" s="74"/>
      <c r="J20" s="74"/>
      <c r="K20" s="74"/>
      <c r="L20" s="74"/>
      <c r="M20" s="74"/>
      <c r="N20" s="74"/>
      <c r="O20" s="74"/>
    </row>
    <row r="21" ht="21" customHeight="1" spans="1:15">
      <c r="A21" s="197" t="s">
        <v>123</v>
      </c>
      <c r="B21" s="198" t="s">
        <v>124</v>
      </c>
      <c r="C21" s="74">
        <v>12107</v>
      </c>
      <c r="D21" s="74">
        <v>12107</v>
      </c>
      <c r="E21" s="53">
        <v>12107</v>
      </c>
      <c r="F21" s="74"/>
      <c r="G21" s="74"/>
      <c r="H21" s="74"/>
      <c r="I21" s="74"/>
      <c r="J21" s="74"/>
      <c r="K21" s="74"/>
      <c r="L21" s="74"/>
      <c r="M21" s="74"/>
      <c r="N21" s="74"/>
      <c r="O21" s="74"/>
    </row>
    <row r="22" ht="21" customHeight="1" spans="1:15">
      <c r="A22" s="197" t="s">
        <v>125</v>
      </c>
      <c r="B22" s="198" t="s">
        <v>126</v>
      </c>
      <c r="C22" s="74">
        <v>1031916</v>
      </c>
      <c r="D22" s="74">
        <v>1031916</v>
      </c>
      <c r="E22" s="53">
        <v>1031916</v>
      </c>
      <c r="F22" s="74"/>
      <c r="G22" s="74"/>
      <c r="H22" s="74"/>
      <c r="I22" s="74"/>
      <c r="J22" s="74"/>
      <c r="K22" s="74"/>
      <c r="L22" s="74"/>
      <c r="M22" s="74"/>
      <c r="N22" s="74"/>
      <c r="O22" s="74"/>
    </row>
    <row r="23" ht="21" customHeight="1" spans="1:15">
      <c r="A23" s="197" t="s">
        <v>127</v>
      </c>
      <c r="B23" s="198" t="s">
        <v>128</v>
      </c>
      <c r="C23" s="205">
        <v>1031916</v>
      </c>
      <c r="D23" s="205">
        <v>1031916</v>
      </c>
      <c r="E23" s="53">
        <v>1031916</v>
      </c>
      <c r="F23" s="53"/>
      <c r="G23" s="74"/>
      <c r="H23" s="74"/>
      <c r="I23" s="74"/>
      <c r="J23" s="74"/>
      <c r="K23" s="74"/>
      <c r="L23" s="74"/>
      <c r="M23" s="74"/>
      <c r="N23" s="74"/>
      <c r="O23" s="74"/>
    </row>
    <row r="24" ht="21" customHeight="1" spans="1:15">
      <c r="A24" s="197" t="s">
        <v>129</v>
      </c>
      <c r="B24" s="198" t="s">
        <v>130</v>
      </c>
      <c r="C24" s="205">
        <v>1031916</v>
      </c>
      <c r="D24" s="205">
        <v>1031916</v>
      </c>
      <c r="E24" s="53">
        <v>1031916</v>
      </c>
      <c r="F24" s="53"/>
      <c r="G24" s="74"/>
      <c r="H24" s="74"/>
      <c r="I24" s="74"/>
      <c r="J24" s="74"/>
      <c r="K24" s="74"/>
      <c r="L24" s="74"/>
      <c r="M24" s="74"/>
      <c r="N24" s="74"/>
      <c r="O24" s="74"/>
    </row>
    <row r="25" ht="21" customHeight="1" spans="1:15">
      <c r="A25" s="216" t="s">
        <v>56</v>
      </c>
      <c r="B25" s="34"/>
      <c r="C25" s="53">
        <v>16823568</v>
      </c>
      <c r="D25" s="53">
        <v>16823568</v>
      </c>
      <c r="E25" s="53">
        <v>16687798</v>
      </c>
      <c r="F25" s="53">
        <v>135770</v>
      </c>
      <c r="G25" s="74"/>
      <c r="H25" s="74"/>
      <c r="I25" s="74"/>
      <c r="J25" s="74"/>
      <c r="K25" s="74"/>
      <c r="L25" s="74"/>
      <c r="M25" s="74"/>
      <c r="N25" s="74"/>
      <c r="O25" s="74"/>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8" activePane="bottomLeft" state="frozen"/>
      <selection/>
      <selection pane="bottomLeft" activeCell="A1" sqref="$A1:$XFD1048576"/>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2"/>
      <c r="B2" s="46"/>
      <c r="C2" s="46"/>
      <c r="D2" s="46" t="s">
        <v>131</v>
      </c>
    </row>
    <row r="3" ht="41.25" customHeight="1" spans="1:1">
      <c r="A3" s="41" t="str">
        <f>"2025"&amp;"年部门财政拨款收支预算总表"</f>
        <v>2025年部门财政拨款收支预算总表</v>
      </c>
    </row>
    <row r="4" ht="17.25" customHeight="1" spans="1:4">
      <c r="A4" s="44" t="s">
        <v>53</v>
      </c>
      <c r="D4" s="46" t="s">
        <v>1</v>
      </c>
    </row>
    <row r="5" ht="17.25" customHeight="1" spans="1:4">
      <c r="A5" s="200" t="s">
        <v>2</v>
      </c>
      <c r="B5" s="201"/>
      <c r="C5" s="200" t="s">
        <v>3</v>
      </c>
      <c r="D5" s="201"/>
    </row>
    <row r="6" ht="18.75" customHeight="1" spans="1:4">
      <c r="A6" s="200" t="s">
        <v>4</v>
      </c>
      <c r="B6" s="200" t="s">
        <v>5</v>
      </c>
      <c r="C6" s="200" t="s">
        <v>6</v>
      </c>
      <c r="D6" s="200" t="s">
        <v>5</v>
      </c>
    </row>
    <row r="7" ht="16.5" customHeight="1" spans="1:4">
      <c r="A7" s="202" t="s">
        <v>132</v>
      </c>
      <c r="B7" s="53">
        <v>16823568</v>
      </c>
      <c r="C7" s="202" t="s">
        <v>133</v>
      </c>
      <c r="D7" s="53">
        <v>16823568</v>
      </c>
    </row>
    <row r="8" ht="16.5" customHeight="1" spans="1:4">
      <c r="A8" s="202" t="s">
        <v>134</v>
      </c>
      <c r="B8" s="53">
        <v>16823568</v>
      </c>
      <c r="C8" s="202" t="s">
        <v>135</v>
      </c>
      <c r="D8" s="74"/>
    </row>
    <row r="9" ht="16.5" customHeight="1" spans="1:4">
      <c r="A9" s="202" t="s">
        <v>136</v>
      </c>
      <c r="B9" s="74"/>
      <c r="C9" s="202" t="s">
        <v>137</v>
      </c>
      <c r="D9" s="74"/>
    </row>
    <row r="10" ht="16.5" customHeight="1" spans="1:4">
      <c r="A10" s="202" t="s">
        <v>138</v>
      </c>
      <c r="B10" s="74"/>
      <c r="C10" s="202" t="s">
        <v>139</v>
      </c>
      <c r="D10" s="74"/>
    </row>
    <row r="11" ht="16.5" customHeight="1" spans="1:4">
      <c r="A11" s="202" t="s">
        <v>140</v>
      </c>
      <c r="B11" s="74"/>
      <c r="C11" s="202" t="s">
        <v>141</v>
      </c>
      <c r="D11" s="74"/>
    </row>
    <row r="12" ht="16.5" customHeight="1" spans="1:4">
      <c r="A12" s="202" t="s">
        <v>134</v>
      </c>
      <c r="B12" s="74"/>
      <c r="C12" s="202" t="s">
        <v>142</v>
      </c>
      <c r="D12" s="53">
        <v>12971751</v>
      </c>
    </row>
    <row r="13" ht="16.5" customHeight="1" spans="1:4">
      <c r="A13" s="203" t="s">
        <v>136</v>
      </c>
      <c r="B13" s="74"/>
      <c r="C13" s="63" t="s">
        <v>143</v>
      </c>
      <c r="D13" s="53"/>
    </row>
    <row r="14" ht="16.5" customHeight="1" spans="1:4">
      <c r="A14" s="203" t="s">
        <v>138</v>
      </c>
      <c r="B14" s="74"/>
      <c r="C14" s="63" t="s">
        <v>144</v>
      </c>
      <c r="D14" s="53"/>
    </row>
    <row r="15" ht="16.5" customHeight="1" spans="1:4">
      <c r="A15" s="204"/>
      <c r="B15" s="74"/>
      <c r="C15" s="63" t="s">
        <v>145</v>
      </c>
      <c r="D15" s="53">
        <v>1868583</v>
      </c>
    </row>
    <row r="16" ht="16.5" customHeight="1" spans="1:4">
      <c r="A16" s="204"/>
      <c r="B16" s="74"/>
      <c r="C16" s="63" t="s">
        <v>146</v>
      </c>
      <c r="D16" s="53">
        <v>951318</v>
      </c>
    </row>
    <row r="17" ht="16.5" customHeight="1" spans="1:4">
      <c r="A17" s="204"/>
      <c r="B17" s="74"/>
      <c r="C17" s="63" t="s">
        <v>147</v>
      </c>
      <c r="D17" s="53"/>
    </row>
    <row r="18" ht="16.5" customHeight="1" spans="1:4">
      <c r="A18" s="204"/>
      <c r="B18" s="74"/>
      <c r="C18" s="63" t="s">
        <v>148</v>
      </c>
      <c r="D18" s="205"/>
    </row>
    <row r="19" ht="16.5" customHeight="1" spans="1:4">
      <c r="A19" s="204"/>
      <c r="B19" s="74"/>
      <c r="C19" s="63" t="s">
        <v>149</v>
      </c>
      <c r="D19" s="205"/>
    </row>
    <row r="20" ht="16.5" customHeight="1" spans="1:4">
      <c r="A20" s="204"/>
      <c r="B20" s="74"/>
      <c r="C20" s="63" t="s">
        <v>150</v>
      </c>
      <c r="D20" s="205"/>
    </row>
    <row r="21" ht="16.5" customHeight="1" spans="1:4">
      <c r="A21" s="204"/>
      <c r="B21" s="74"/>
      <c r="C21" s="63" t="s">
        <v>151</v>
      </c>
      <c r="D21" s="205"/>
    </row>
    <row r="22" ht="16.5" customHeight="1" spans="1:4">
      <c r="A22" s="204"/>
      <c r="B22" s="74"/>
      <c r="C22" s="63" t="s">
        <v>152</v>
      </c>
      <c r="D22" s="205"/>
    </row>
    <row r="23" ht="16.5" customHeight="1" spans="1:4">
      <c r="A23" s="204"/>
      <c r="B23" s="74"/>
      <c r="C23" s="63" t="s">
        <v>153</v>
      </c>
      <c r="D23" s="205"/>
    </row>
    <row r="24" ht="16.5" customHeight="1" spans="1:4">
      <c r="A24" s="204"/>
      <c r="B24" s="74"/>
      <c r="C24" s="63" t="s">
        <v>154</v>
      </c>
      <c r="D24" s="205"/>
    </row>
    <row r="25" ht="16.5" customHeight="1" spans="1:4">
      <c r="A25" s="204"/>
      <c r="B25" s="74"/>
      <c r="C25" s="63" t="s">
        <v>155</v>
      </c>
      <c r="D25" s="205"/>
    </row>
    <row r="26" ht="16.5" customHeight="1" spans="1:4">
      <c r="A26" s="204"/>
      <c r="B26" s="74"/>
      <c r="C26" s="63" t="s">
        <v>156</v>
      </c>
      <c r="D26" s="205">
        <v>1031916</v>
      </c>
    </row>
    <row r="27" ht="16.5" customHeight="1" spans="1:4">
      <c r="A27" s="204"/>
      <c r="B27" s="74"/>
      <c r="C27" s="63" t="s">
        <v>157</v>
      </c>
      <c r="D27" s="74"/>
    </row>
    <row r="28" ht="16.5" customHeight="1" spans="1:4">
      <c r="A28" s="204"/>
      <c r="B28" s="74"/>
      <c r="C28" s="63" t="s">
        <v>158</v>
      </c>
      <c r="D28" s="74"/>
    </row>
    <row r="29" ht="16.5" customHeight="1" spans="1:4">
      <c r="A29" s="204"/>
      <c r="B29" s="74"/>
      <c r="C29" s="63" t="s">
        <v>159</v>
      </c>
      <c r="D29" s="74"/>
    </row>
    <row r="30" ht="16.5" customHeight="1" spans="1:4">
      <c r="A30" s="204"/>
      <c r="B30" s="74"/>
      <c r="C30" s="63" t="s">
        <v>160</v>
      </c>
      <c r="D30" s="74"/>
    </row>
    <row r="31" ht="16.5" customHeight="1" spans="1:4">
      <c r="A31" s="204"/>
      <c r="B31" s="74"/>
      <c r="C31" s="63" t="s">
        <v>161</v>
      </c>
      <c r="D31" s="74"/>
    </row>
    <row r="32" ht="16.5" customHeight="1" spans="1:4">
      <c r="A32" s="204"/>
      <c r="B32" s="74"/>
      <c r="C32" s="203" t="s">
        <v>162</v>
      </c>
      <c r="D32" s="74"/>
    </row>
    <row r="33" ht="16.5" customHeight="1" spans="1:4">
      <c r="A33" s="204"/>
      <c r="B33" s="74"/>
      <c r="C33" s="203" t="s">
        <v>163</v>
      </c>
      <c r="D33" s="74"/>
    </row>
    <row r="34" ht="16.5" customHeight="1" spans="1:4">
      <c r="A34" s="204"/>
      <c r="B34" s="74"/>
      <c r="C34" s="30" t="s">
        <v>164</v>
      </c>
      <c r="D34" s="74"/>
    </row>
    <row r="35" ht="15" customHeight="1" spans="1:4">
      <c r="A35" s="206" t="s">
        <v>50</v>
      </c>
      <c r="B35" s="207">
        <v>16823568</v>
      </c>
      <c r="C35" s="206" t="s">
        <v>51</v>
      </c>
      <c r="D35" s="207">
        <v>16823568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B1" sqref="$A1:$XFD1048576"/>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0"/>
      <c r="F2" s="65"/>
      <c r="G2" s="161" t="s">
        <v>165</v>
      </c>
    </row>
    <row r="3" ht="41.25" customHeight="1" spans="1:7">
      <c r="A3" s="135" t="str">
        <f>"2025"&amp;"年一般公共预算支出预算表（按功能科目分类）"</f>
        <v>2025年一般公共预算支出预算表（按功能科目分类）</v>
      </c>
      <c r="B3" s="135"/>
      <c r="C3" s="135"/>
      <c r="D3" s="135"/>
      <c r="E3" s="135"/>
      <c r="F3" s="135"/>
      <c r="G3" s="135"/>
    </row>
    <row r="4" ht="18" customHeight="1" spans="1:7">
      <c r="A4" s="44" t="s">
        <v>53</v>
      </c>
      <c r="F4" s="131"/>
      <c r="G4" s="161" t="s">
        <v>1</v>
      </c>
    </row>
    <row r="5" ht="20.25" customHeight="1" spans="1:7">
      <c r="A5" s="192" t="s">
        <v>166</v>
      </c>
      <c r="B5" s="193"/>
      <c r="C5" s="136" t="s">
        <v>56</v>
      </c>
      <c r="D5" s="194" t="s">
        <v>75</v>
      </c>
      <c r="E5" s="13"/>
      <c r="F5" s="14"/>
      <c r="G5" s="156" t="s">
        <v>76</v>
      </c>
    </row>
    <row r="6" ht="20.25" customHeight="1" spans="1:7">
      <c r="A6" s="195" t="s">
        <v>72</v>
      </c>
      <c r="B6" s="195" t="s">
        <v>73</v>
      </c>
      <c r="C6" s="20"/>
      <c r="D6" s="141" t="s">
        <v>58</v>
      </c>
      <c r="E6" s="141" t="s">
        <v>167</v>
      </c>
      <c r="F6" s="141" t="s">
        <v>168</v>
      </c>
      <c r="G6" s="158"/>
    </row>
    <row r="7" ht="15" customHeight="1" spans="1:7">
      <c r="A7" s="54" t="s">
        <v>82</v>
      </c>
      <c r="B7" s="54" t="s">
        <v>83</v>
      </c>
      <c r="C7" s="54" t="s">
        <v>84</v>
      </c>
      <c r="D7" s="54" t="s">
        <v>85</v>
      </c>
      <c r="E7" s="54" t="s">
        <v>86</v>
      </c>
      <c r="F7" s="54" t="s">
        <v>87</v>
      </c>
      <c r="G7" s="54" t="s">
        <v>88</v>
      </c>
    </row>
    <row r="8" ht="18" customHeight="1" spans="1:7">
      <c r="A8" s="151" t="s">
        <v>97</v>
      </c>
      <c r="B8" s="196" t="s">
        <v>98</v>
      </c>
      <c r="C8" s="74">
        <v>12971751</v>
      </c>
      <c r="D8" s="53">
        <v>12835981</v>
      </c>
      <c r="E8" s="53">
        <v>11698660</v>
      </c>
      <c r="F8" s="53">
        <v>1137321</v>
      </c>
      <c r="G8" s="74">
        <v>135770</v>
      </c>
    </row>
    <row r="9" ht="18" customHeight="1" spans="1:7">
      <c r="A9" s="197" t="s">
        <v>99</v>
      </c>
      <c r="B9" s="198" t="s">
        <v>100</v>
      </c>
      <c r="C9" s="74">
        <v>12956847</v>
      </c>
      <c r="D9" s="53">
        <v>12821077</v>
      </c>
      <c r="E9" s="53">
        <v>11698660</v>
      </c>
      <c r="F9" s="53">
        <v>1122417</v>
      </c>
      <c r="G9" s="74">
        <v>135770</v>
      </c>
    </row>
    <row r="10" ht="18" customHeight="1" spans="1:7">
      <c r="A10" s="197" t="s">
        <v>101</v>
      </c>
      <c r="B10" s="198" t="s">
        <v>102</v>
      </c>
      <c r="C10" s="74">
        <v>12956847</v>
      </c>
      <c r="D10" s="53">
        <v>12821077</v>
      </c>
      <c r="E10" s="53">
        <v>11698660</v>
      </c>
      <c r="F10" s="53">
        <v>1122417</v>
      </c>
      <c r="G10" s="74">
        <v>135770</v>
      </c>
    </row>
    <row r="11" ht="18" customHeight="1" spans="1:7">
      <c r="A11" s="197" t="s">
        <v>103</v>
      </c>
      <c r="B11" s="198" t="s">
        <v>104</v>
      </c>
      <c r="C11" s="74">
        <v>14904</v>
      </c>
      <c r="D11" s="53">
        <v>14904</v>
      </c>
      <c r="E11" s="53"/>
      <c r="F11" s="53">
        <v>14904</v>
      </c>
      <c r="G11" s="74"/>
    </row>
    <row r="12" ht="18" customHeight="1" spans="1:7">
      <c r="A12" s="197" t="s">
        <v>105</v>
      </c>
      <c r="B12" s="198" t="s">
        <v>106</v>
      </c>
      <c r="C12" s="74">
        <v>14904</v>
      </c>
      <c r="D12" s="53">
        <v>14904</v>
      </c>
      <c r="E12" s="53"/>
      <c r="F12" s="53">
        <v>14904</v>
      </c>
      <c r="G12" s="74"/>
    </row>
    <row r="13" ht="18" customHeight="1" spans="1:7">
      <c r="A13" s="197" t="s">
        <v>107</v>
      </c>
      <c r="B13" s="198" t="s">
        <v>108</v>
      </c>
      <c r="C13" s="74">
        <v>1868583</v>
      </c>
      <c r="D13" s="53">
        <v>1868583</v>
      </c>
      <c r="E13" s="53">
        <v>1778583</v>
      </c>
      <c r="F13" s="53">
        <v>90000</v>
      </c>
      <c r="G13" s="74"/>
    </row>
    <row r="14" ht="18" customHeight="1" spans="1:7">
      <c r="A14" s="197" t="s">
        <v>109</v>
      </c>
      <c r="B14" s="198" t="s">
        <v>110</v>
      </c>
      <c r="C14" s="74">
        <v>1868583</v>
      </c>
      <c r="D14" s="53">
        <v>1868583</v>
      </c>
      <c r="E14" s="53">
        <v>1778583</v>
      </c>
      <c r="F14" s="53">
        <v>90000</v>
      </c>
      <c r="G14" s="74"/>
    </row>
    <row r="15" ht="18" customHeight="1" spans="1:7">
      <c r="A15" s="197" t="s">
        <v>111</v>
      </c>
      <c r="B15" s="198" t="s">
        <v>112</v>
      </c>
      <c r="C15" s="74">
        <v>600000</v>
      </c>
      <c r="D15" s="53">
        <v>600000</v>
      </c>
      <c r="E15" s="53">
        <v>510000</v>
      </c>
      <c r="F15" s="53">
        <v>90000</v>
      </c>
      <c r="G15" s="74"/>
    </row>
    <row r="16" ht="18" customHeight="1" spans="1:7">
      <c r="A16" s="197" t="s">
        <v>113</v>
      </c>
      <c r="B16" s="198" t="s">
        <v>114</v>
      </c>
      <c r="C16" s="74">
        <v>968583</v>
      </c>
      <c r="D16" s="53">
        <v>968583</v>
      </c>
      <c r="E16" s="53">
        <v>968583</v>
      </c>
      <c r="F16" s="53"/>
      <c r="G16" s="74"/>
    </row>
    <row r="17" ht="18" customHeight="1" spans="1:7">
      <c r="A17" s="197" t="s">
        <v>115</v>
      </c>
      <c r="B17" s="198" t="s">
        <v>116</v>
      </c>
      <c r="C17" s="74">
        <v>300000</v>
      </c>
      <c r="D17" s="53">
        <v>300000</v>
      </c>
      <c r="E17" s="53">
        <v>300000</v>
      </c>
      <c r="F17" s="53"/>
      <c r="G17" s="74"/>
    </row>
    <row r="18" ht="18" customHeight="1" spans="1:7">
      <c r="A18" s="197" t="s">
        <v>117</v>
      </c>
      <c r="B18" s="198" t="s">
        <v>118</v>
      </c>
      <c r="C18" s="74">
        <v>951318</v>
      </c>
      <c r="D18" s="53">
        <v>951318</v>
      </c>
      <c r="E18" s="53">
        <v>951318</v>
      </c>
      <c r="F18" s="53"/>
      <c r="G18" s="74"/>
    </row>
    <row r="19" ht="18" customHeight="1" spans="1:7">
      <c r="A19" s="197" t="s">
        <v>119</v>
      </c>
      <c r="B19" s="198" t="s">
        <v>120</v>
      </c>
      <c r="C19" s="74">
        <v>951318</v>
      </c>
      <c r="D19" s="53">
        <v>951318</v>
      </c>
      <c r="E19" s="53">
        <v>951318</v>
      </c>
      <c r="F19" s="53"/>
      <c r="G19" s="74"/>
    </row>
    <row r="20" ht="18" customHeight="1" spans="1:7">
      <c r="A20" s="197" t="s">
        <v>121</v>
      </c>
      <c r="B20" s="198" t="s">
        <v>122</v>
      </c>
      <c r="C20" s="74">
        <v>939211</v>
      </c>
      <c r="D20" s="53">
        <v>939211</v>
      </c>
      <c r="E20" s="53">
        <v>939211</v>
      </c>
      <c r="F20" s="53"/>
      <c r="G20" s="74"/>
    </row>
    <row r="21" ht="18" customHeight="1" spans="1:7">
      <c r="A21" s="197" t="s">
        <v>123</v>
      </c>
      <c r="B21" s="198" t="s">
        <v>124</v>
      </c>
      <c r="C21" s="74">
        <v>12107</v>
      </c>
      <c r="D21" s="53">
        <v>12107</v>
      </c>
      <c r="E21" s="53">
        <v>12107</v>
      </c>
      <c r="F21" s="53"/>
      <c r="G21" s="74"/>
    </row>
    <row r="22" ht="18" customHeight="1" spans="1:7">
      <c r="A22" s="197" t="s">
        <v>125</v>
      </c>
      <c r="B22" s="198" t="s">
        <v>126</v>
      </c>
      <c r="C22" s="74">
        <v>1031916</v>
      </c>
      <c r="D22" s="53">
        <v>1031916</v>
      </c>
      <c r="E22" s="53">
        <v>1031916</v>
      </c>
      <c r="F22" s="53"/>
      <c r="G22" s="74"/>
    </row>
    <row r="23" ht="18" customHeight="1" spans="1:7">
      <c r="A23" s="197" t="s">
        <v>127</v>
      </c>
      <c r="B23" s="197" t="s">
        <v>128</v>
      </c>
      <c r="C23" s="74">
        <v>1031916</v>
      </c>
      <c r="D23" s="74">
        <v>1031916</v>
      </c>
      <c r="E23" s="74">
        <v>1031916</v>
      </c>
      <c r="F23" s="74"/>
      <c r="G23" s="74"/>
    </row>
    <row r="24" ht="18" customHeight="1" spans="1:7">
      <c r="A24" s="197" t="s">
        <v>129</v>
      </c>
      <c r="B24" s="197" t="s">
        <v>130</v>
      </c>
      <c r="C24" s="74">
        <v>1031916</v>
      </c>
      <c r="D24" s="74">
        <v>1031916</v>
      </c>
      <c r="E24" s="74">
        <v>1031916</v>
      </c>
      <c r="F24" s="74"/>
      <c r="G24" s="74"/>
    </row>
    <row r="25" ht="18" customHeight="1" spans="1:7">
      <c r="A25" s="73" t="s">
        <v>169</v>
      </c>
      <c r="B25" s="199" t="s">
        <v>169</v>
      </c>
      <c r="C25" s="74">
        <v>16823568</v>
      </c>
      <c r="D25" s="74">
        <v>16687798</v>
      </c>
      <c r="E25" s="74">
        <v>15460477</v>
      </c>
      <c r="F25" s="74">
        <v>1227321</v>
      </c>
      <c r="G25" s="74">
        <v>135770</v>
      </c>
    </row>
  </sheetData>
  <mergeCells count="7">
    <mergeCell ref="A3:G3"/>
    <mergeCell ref="A4:B4"/>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3"/>
      <c r="B2" s="43"/>
      <c r="C2" s="43"/>
      <c r="D2" s="43"/>
      <c r="E2" s="42"/>
      <c r="F2" s="189" t="s">
        <v>170</v>
      </c>
    </row>
    <row r="3" ht="41.25" customHeight="1" spans="1:6">
      <c r="A3" s="190" t="str">
        <f>"2025"&amp;"年一般公共预算“三公”经费支出预算表"</f>
        <v>2025年一般公共预算“三公”经费支出预算表</v>
      </c>
      <c r="B3" s="43"/>
      <c r="C3" s="43"/>
      <c r="D3" s="43"/>
      <c r="E3" s="42"/>
      <c r="F3" s="43"/>
    </row>
    <row r="4" customHeight="1" spans="1:6">
      <c r="A4" s="44" t="s">
        <v>53</v>
      </c>
      <c r="D4" s="43"/>
      <c r="E4" s="42"/>
      <c r="F4" s="58" t="s">
        <v>1</v>
      </c>
    </row>
    <row r="5" ht="27" customHeight="1" spans="1:6">
      <c r="A5" s="47" t="s">
        <v>171</v>
      </c>
      <c r="B5" s="47" t="s">
        <v>172</v>
      </c>
      <c r="C5" s="47" t="s">
        <v>173</v>
      </c>
      <c r="D5" s="47"/>
      <c r="E5" s="36"/>
      <c r="F5" s="47" t="s">
        <v>174</v>
      </c>
    </row>
    <row r="6" ht="28.5" customHeight="1" spans="1:6">
      <c r="A6" s="191"/>
      <c r="B6" s="49"/>
      <c r="C6" s="36" t="s">
        <v>58</v>
      </c>
      <c r="D6" s="36" t="s">
        <v>175</v>
      </c>
      <c r="E6" s="36" t="s">
        <v>176</v>
      </c>
      <c r="F6" s="48"/>
    </row>
    <row r="7" ht="17.25" customHeight="1" spans="1:6">
      <c r="A7" s="51" t="s">
        <v>82</v>
      </c>
      <c r="B7" s="51" t="s">
        <v>83</v>
      </c>
      <c r="C7" s="51" t="s">
        <v>84</v>
      </c>
      <c r="D7" s="51" t="s">
        <v>85</v>
      </c>
      <c r="E7" s="51" t="s">
        <v>86</v>
      </c>
      <c r="F7" s="51" t="s">
        <v>87</v>
      </c>
    </row>
    <row r="8" ht="17.25" customHeight="1" spans="1:6">
      <c r="A8" s="74"/>
      <c r="B8" s="74"/>
      <c r="C8" s="74"/>
      <c r="D8" s="74"/>
      <c r="E8" s="74"/>
      <c r="F8" s="74"/>
    </row>
    <row r="9" customHeight="1" spans="1:1">
      <c r="A9" s="35" t="s">
        <v>177</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4"/>
  <sheetViews>
    <sheetView showZeros="0" zoomScale="85" zoomScaleNormal="85" workbookViewId="0">
      <pane ySplit="1" topLeftCell="A2" activePane="bottomLeft" state="frozen"/>
      <selection/>
      <selection pane="bottomLeft" activeCell="M10" sqref="M10:M43"/>
    </sheetView>
  </sheetViews>
  <sheetFormatPr defaultColWidth="9.14166666666667" defaultRowHeight="14.25" customHeight="1"/>
  <cols>
    <col min="1" max="1" width="23.675" customWidth="1"/>
    <col min="2" max="2" width="23.0833333333333" customWidth="1"/>
    <col min="3" max="3" width="20.7083333333333" customWidth="1"/>
    <col min="4" max="4" width="26.1666666666667" customWidth="1"/>
    <col min="5" max="5" width="10.1416666666667" customWidth="1"/>
    <col min="6" max="6" width="27.5083333333333" customWidth="1"/>
    <col min="7" max="7" width="10.2833333333333" customWidth="1"/>
    <col min="8" max="8" width="24.4" customWidth="1"/>
    <col min="9" max="24" width="18.7083333333333" customWidth="1"/>
  </cols>
  <sheetData>
    <row r="1" customHeight="1" spans="1:24">
      <c r="A1" s="75"/>
      <c r="B1" s="75"/>
      <c r="C1" s="75"/>
      <c r="D1" s="75"/>
      <c r="E1" s="75"/>
      <c r="F1" s="75"/>
      <c r="G1" s="75"/>
      <c r="H1" s="75"/>
      <c r="I1" s="75"/>
      <c r="J1" s="75"/>
      <c r="K1" s="75"/>
      <c r="L1" s="75"/>
      <c r="M1" s="75"/>
      <c r="N1" s="75"/>
      <c r="O1" s="75"/>
      <c r="P1" s="75"/>
      <c r="Q1" s="75"/>
      <c r="R1" s="75"/>
      <c r="S1" s="75"/>
      <c r="T1" s="75"/>
      <c r="U1" s="75"/>
      <c r="V1" s="75"/>
      <c r="W1" s="75"/>
      <c r="X1" s="75"/>
    </row>
    <row r="2" ht="13.5" customHeight="1" spans="2:24">
      <c r="B2" s="162"/>
      <c r="C2" s="163"/>
      <c r="E2" s="164"/>
      <c r="F2" s="164"/>
      <c r="G2" s="164"/>
      <c r="H2" s="164"/>
      <c r="I2" s="77"/>
      <c r="J2" s="77"/>
      <c r="K2" s="77"/>
      <c r="L2" s="77"/>
      <c r="M2" s="77"/>
      <c r="N2" s="77"/>
      <c r="R2" s="77"/>
      <c r="V2" s="163"/>
      <c r="X2" s="126" t="s">
        <v>178</v>
      </c>
    </row>
    <row r="3" ht="45.75" customHeight="1" spans="1:24">
      <c r="A3" s="79" t="str">
        <f>"2025"&amp;"年部门基本支出预算表"</f>
        <v>2025年部门基本支出预算表</v>
      </c>
      <c r="B3" s="115"/>
      <c r="C3" s="79"/>
      <c r="D3" s="79"/>
      <c r="E3" s="79"/>
      <c r="F3" s="79"/>
      <c r="G3" s="79"/>
      <c r="H3" s="79"/>
      <c r="I3" s="79"/>
      <c r="J3" s="79"/>
      <c r="K3" s="79"/>
      <c r="L3" s="79"/>
      <c r="M3" s="79"/>
      <c r="N3" s="79"/>
      <c r="O3" s="115"/>
      <c r="P3" s="115"/>
      <c r="Q3" s="115"/>
      <c r="R3" s="79"/>
      <c r="S3" s="79"/>
      <c r="T3" s="79"/>
      <c r="U3" s="79"/>
      <c r="V3" s="79"/>
      <c r="W3" s="79"/>
      <c r="X3" s="79"/>
    </row>
    <row r="4" ht="18.75" customHeight="1" spans="1:24">
      <c r="A4" s="116" t="s">
        <v>53</v>
      </c>
      <c r="B4" s="117"/>
      <c r="C4" s="117"/>
      <c r="D4" s="117"/>
      <c r="E4" s="117"/>
      <c r="F4" s="117"/>
      <c r="G4" s="117"/>
      <c r="H4" s="117"/>
      <c r="I4" s="82"/>
      <c r="J4" s="82"/>
      <c r="K4" s="82"/>
      <c r="L4" s="82"/>
      <c r="M4" s="82"/>
      <c r="N4" s="82"/>
      <c r="O4" s="125"/>
      <c r="P4" s="125"/>
      <c r="Q4" s="125"/>
      <c r="R4" s="82"/>
      <c r="V4" s="163"/>
      <c r="X4" s="126" t="s">
        <v>1</v>
      </c>
    </row>
    <row r="5" ht="18" customHeight="1" spans="1:24">
      <c r="A5" s="165" t="s">
        <v>179</v>
      </c>
      <c r="B5" s="165" t="s">
        <v>180</v>
      </c>
      <c r="C5" s="165" t="s">
        <v>181</v>
      </c>
      <c r="D5" s="165" t="s">
        <v>182</v>
      </c>
      <c r="E5" s="165" t="s">
        <v>183</v>
      </c>
      <c r="F5" s="165" t="s">
        <v>184</v>
      </c>
      <c r="G5" s="165" t="s">
        <v>185</v>
      </c>
      <c r="H5" s="165" t="s">
        <v>186</v>
      </c>
      <c r="I5" s="178" t="s">
        <v>187</v>
      </c>
      <c r="J5" s="111" t="s">
        <v>187</v>
      </c>
      <c r="K5" s="111"/>
      <c r="L5" s="111"/>
      <c r="M5" s="111"/>
      <c r="N5" s="111"/>
      <c r="O5" s="179"/>
      <c r="P5" s="179"/>
      <c r="Q5" s="179"/>
      <c r="R5" s="103" t="s">
        <v>62</v>
      </c>
      <c r="S5" s="111" t="s">
        <v>63</v>
      </c>
      <c r="T5" s="111"/>
      <c r="U5" s="111"/>
      <c r="V5" s="111"/>
      <c r="W5" s="111"/>
      <c r="X5" s="112"/>
    </row>
    <row r="6" ht="18" customHeight="1" spans="1:24">
      <c r="A6" s="166"/>
      <c r="B6" s="167"/>
      <c r="C6" s="168"/>
      <c r="D6" s="166"/>
      <c r="E6" s="166"/>
      <c r="F6" s="166"/>
      <c r="G6" s="166"/>
      <c r="H6" s="166"/>
      <c r="I6" s="180" t="s">
        <v>188</v>
      </c>
      <c r="J6" s="178" t="s">
        <v>59</v>
      </c>
      <c r="K6" s="111"/>
      <c r="L6" s="111"/>
      <c r="M6" s="111"/>
      <c r="N6" s="112"/>
      <c r="O6" s="181" t="s">
        <v>189</v>
      </c>
      <c r="P6" s="179"/>
      <c r="Q6" s="187"/>
      <c r="R6" s="165" t="s">
        <v>62</v>
      </c>
      <c r="S6" s="178" t="s">
        <v>63</v>
      </c>
      <c r="T6" s="103" t="s">
        <v>65</v>
      </c>
      <c r="U6" s="111" t="s">
        <v>63</v>
      </c>
      <c r="V6" s="103" t="s">
        <v>67</v>
      </c>
      <c r="W6" s="103" t="s">
        <v>68</v>
      </c>
      <c r="X6" s="188" t="s">
        <v>69</v>
      </c>
    </row>
    <row r="7" ht="19.5" customHeight="1" spans="1:24">
      <c r="A7" s="167"/>
      <c r="B7" s="167"/>
      <c r="C7" s="167"/>
      <c r="D7" s="167"/>
      <c r="E7" s="167"/>
      <c r="F7" s="167"/>
      <c r="G7" s="167"/>
      <c r="H7" s="167"/>
      <c r="I7" s="167"/>
      <c r="J7" s="182" t="s">
        <v>190</v>
      </c>
      <c r="K7" s="165" t="s">
        <v>191</v>
      </c>
      <c r="L7" s="165" t="s">
        <v>192</v>
      </c>
      <c r="M7" s="165" t="s">
        <v>193</v>
      </c>
      <c r="N7" s="165" t="s">
        <v>194</v>
      </c>
      <c r="O7" s="165" t="s">
        <v>59</v>
      </c>
      <c r="P7" s="165" t="s">
        <v>60</v>
      </c>
      <c r="Q7" s="165" t="s">
        <v>61</v>
      </c>
      <c r="R7" s="167"/>
      <c r="S7" s="165" t="s">
        <v>58</v>
      </c>
      <c r="T7" s="165" t="s">
        <v>65</v>
      </c>
      <c r="U7" s="165" t="s">
        <v>195</v>
      </c>
      <c r="V7" s="165" t="s">
        <v>67</v>
      </c>
      <c r="W7" s="165" t="s">
        <v>68</v>
      </c>
      <c r="X7" s="165" t="s">
        <v>69</v>
      </c>
    </row>
    <row r="8" ht="37.5" customHeight="1" spans="1:24">
      <c r="A8" s="169"/>
      <c r="B8" s="93"/>
      <c r="C8" s="169"/>
      <c r="D8" s="169"/>
      <c r="E8" s="169"/>
      <c r="F8" s="169"/>
      <c r="G8" s="169"/>
      <c r="H8" s="169"/>
      <c r="I8" s="169"/>
      <c r="J8" s="183" t="s">
        <v>58</v>
      </c>
      <c r="K8" s="184" t="s">
        <v>196</v>
      </c>
      <c r="L8" s="184" t="s">
        <v>192</v>
      </c>
      <c r="M8" s="184" t="s">
        <v>193</v>
      </c>
      <c r="N8" s="184" t="s">
        <v>194</v>
      </c>
      <c r="O8" s="184" t="s">
        <v>192</v>
      </c>
      <c r="P8" s="184" t="s">
        <v>193</v>
      </c>
      <c r="Q8" s="184" t="s">
        <v>194</v>
      </c>
      <c r="R8" s="184" t="s">
        <v>62</v>
      </c>
      <c r="S8" s="184" t="s">
        <v>58</v>
      </c>
      <c r="T8" s="184" t="s">
        <v>65</v>
      </c>
      <c r="U8" s="184" t="s">
        <v>195</v>
      </c>
      <c r="V8" s="184" t="s">
        <v>67</v>
      </c>
      <c r="W8" s="184" t="s">
        <v>68</v>
      </c>
      <c r="X8" s="184" t="s">
        <v>69</v>
      </c>
    </row>
    <row r="9" customHeight="1" spans="1:24">
      <c r="A9" s="148">
        <v>1</v>
      </c>
      <c r="B9" s="148">
        <v>2</v>
      </c>
      <c r="C9" s="148">
        <v>3</v>
      </c>
      <c r="D9" s="148">
        <v>4</v>
      </c>
      <c r="E9" s="148">
        <v>5</v>
      </c>
      <c r="F9" s="148">
        <v>6</v>
      </c>
      <c r="G9" s="148">
        <v>7</v>
      </c>
      <c r="H9" s="148">
        <v>8</v>
      </c>
      <c r="I9" s="148">
        <v>9</v>
      </c>
      <c r="J9" s="148">
        <v>10</v>
      </c>
      <c r="K9" s="148">
        <v>11</v>
      </c>
      <c r="L9" s="148">
        <v>12</v>
      </c>
      <c r="M9" s="148">
        <v>13</v>
      </c>
      <c r="N9" s="148">
        <v>14</v>
      </c>
      <c r="O9" s="148">
        <v>15</v>
      </c>
      <c r="P9" s="148">
        <v>16</v>
      </c>
      <c r="Q9" s="148">
        <v>17</v>
      </c>
      <c r="R9" s="148">
        <v>18</v>
      </c>
      <c r="S9" s="148">
        <v>19</v>
      </c>
      <c r="T9" s="148">
        <v>20</v>
      </c>
      <c r="U9" s="148">
        <v>21</v>
      </c>
      <c r="V9" s="148">
        <v>22</v>
      </c>
      <c r="W9" s="148">
        <v>23</v>
      </c>
      <c r="X9" s="148">
        <v>24</v>
      </c>
    </row>
    <row r="10" ht="20.25" customHeight="1" spans="1:24">
      <c r="A10" s="170" t="s">
        <v>197</v>
      </c>
      <c r="B10" s="170" t="s">
        <v>70</v>
      </c>
      <c r="C10" s="171" t="s">
        <v>198</v>
      </c>
      <c r="D10" s="170" t="s">
        <v>199</v>
      </c>
      <c r="E10" s="170" t="s">
        <v>101</v>
      </c>
      <c r="F10" s="170" t="s">
        <v>102</v>
      </c>
      <c r="G10" s="170" t="s">
        <v>200</v>
      </c>
      <c r="H10" s="172" t="s">
        <v>201</v>
      </c>
      <c r="I10" s="107">
        <v>89780</v>
      </c>
      <c r="J10" s="107">
        <v>89780</v>
      </c>
      <c r="K10" s="107"/>
      <c r="L10" s="107"/>
      <c r="M10" s="107">
        <v>89780</v>
      </c>
      <c r="N10" s="107"/>
      <c r="O10" s="107"/>
      <c r="P10" s="107"/>
      <c r="Q10" s="107"/>
      <c r="R10" s="107"/>
      <c r="S10" s="107"/>
      <c r="T10" s="107"/>
      <c r="U10" s="107"/>
      <c r="V10" s="107"/>
      <c r="W10" s="107"/>
      <c r="X10" s="107"/>
    </row>
    <row r="11" ht="17.25" customHeight="1" spans="1:24">
      <c r="A11" s="170" t="s">
        <v>197</v>
      </c>
      <c r="B11" s="170" t="s">
        <v>70</v>
      </c>
      <c r="C11" s="171" t="s">
        <v>198</v>
      </c>
      <c r="D11" s="171" t="s">
        <v>199</v>
      </c>
      <c r="E11" s="171" t="s">
        <v>101</v>
      </c>
      <c r="F11" s="171" t="s">
        <v>102</v>
      </c>
      <c r="G11" s="171" t="s">
        <v>202</v>
      </c>
      <c r="H11" s="173" t="s">
        <v>203</v>
      </c>
      <c r="I11" s="107">
        <v>200000</v>
      </c>
      <c r="J11" s="107">
        <v>200000</v>
      </c>
      <c r="K11" s="107"/>
      <c r="L11" s="107"/>
      <c r="M11" s="107">
        <v>200000</v>
      </c>
      <c r="N11" s="107"/>
      <c r="O11" s="107"/>
      <c r="P11" s="107"/>
      <c r="Q11" s="107"/>
      <c r="R11" s="107"/>
      <c r="S11" s="107"/>
      <c r="T11" s="107"/>
      <c r="U11" s="107"/>
      <c r="V11" s="107"/>
      <c r="W11" s="107"/>
      <c r="X11" s="107"/>
    </row>
    <row r="12" ht="17.25" customHeight="1" spans="1:24">
      <c r="A12" s="170" t="s">
        <v>197</v>
      </c>
      <c r="B12" s="170" t="s">
        <v>70</v>
      </c>
      <c r="C12" s="171" t="s">
        <v>198</v>
      </c>
      <c r="D12" s="171" t="s">
        <v>199</v>
      </c>
      <c r="E12" s="171" t="s">
        <v>101</v>
      </c>
      <c r="F12" s="171" t="s">
        <v>102</v>
      </c>
      <c r="G12" s="171" t="s">
        <v>204</v>
      </c>
      <c r="H12" s="173" t="s">
        <v>205</v>
      </c>
      <c r="I12" s="107">
        <v>100000</v>
      </c>
      <c r="J12" s="107">
        <v>100000</v>
      </c>
      <c r="K12" s="107"/>
      <c r="L12" s="107"/>
      <c r="M12" s="107">
        <v>100000</v>
      </c>
      <c r="N12" s="107"/>
      <c r="O12" s="107"/>
      <c r="P12" s="107"/>
      <c r="Q12" s="107"/>
      <c r="R12" s="107"/>
      <c r="S12" s="107"/>
      <c r="T12" s="107"/>
      <c r="U12" s="107"/>
      <c r="V12" s="107"/>
      <c r="W12" s="107"/>
      <c r="X12" s="107"/>
    </row>
    <row r="13" ht="17.25" customHeight="1" spans="1:24">
      <c r="A13" s="170" t="s">
        <v>197</v>
      </c>
      <c r="B13" s="170" t="s">
        <v>70</v>
      </c>
      <c r="C13" s="171" t="s">
        <v>198</v>
      </c>
      <c r="D13" s="171" t="s">
        <v>199</v>
      </c>
      <c r="E13" s="171" t="s">
        <v>101</v>
      </c>
      <c r="F13" s="171" t="s">
        <v>102</v>
      </c>
      <c r="G13" s="171" t="s">
        <v>206</v>
      </c>
      <c r="H13" s="173" t="s">
        <v>207</v>
      </c>
      <c r="I13" s="107">
        <v>250000</v>
      </c>
      <c r="J13" s="107">
        <v>250000</v>
      </c>
      <c r="K13" s="107"/>
      <c r="L13" s="107"/>
      <c r="M13" s="107">
        <v>250000</v>
      </c>
      <c r="N13" s="107"/>
      <c r="O13" s="107"/>
      <c r="P13" s="107"/>
      <c r="Q13" s="107"/>
      <c r="R13" s="107"/>
      <c r="S13" s="107"/>
      <c r="T13" s="107"/>
      <c r="U13" s="107"/>
      <c r="V13" s="107"/>
      <c r="W13" s="107"/>
      <c r="X13" s="107"/>
    </row>
    <row r="14" ht="17.25" customHeight="1" spans="1:24">
      <c r="A14" s="170" t="s">
        <v>197</v>
      </c>
      <c r="B14" s="170" t="s">
        <v>70</v>
      </c>
      <c r="C14" s="171" t="s">
        <v>198</v>
      </c>
      <c r="D14" s="171" t="s">
        <v>199</v>
      </c>
      <c r="E14" s="171" t="s">
        <v>101</v>
      </c>
      <c r="F14" s="171" t="s">
        <v>102</v>
      </c>
      <c r="G14" s="171" t="s">
        <v>208</v>
      </c>
      <c r="H14" s="173" t="s">
        <v>209</v>
      </c>
      <c r="I14" s="107">
        <v>60000</v>
      </c>
      <c r="J14" s="107">
        <v>60000</v>
      </c>
      <c r="K14" s="107"/>
      <c r="L14" s="107"/>
      <c r="M14" s="107">
        <v>60000</v>
      </c>
      <c r="N14" s="107"/>
      <c r="O14" s="107"/>
      <c r="P14" s="107"/>
      <c r="Q14" s="107"/>
      <c r="R14" s="107"/>
      <c r="S14" s="107"/>
      <c r="T14" s="107"/>
      <c r="U14" s="107"/>
      <c r="V14" s="107"/>
      <c r="W14" s="107"/>
      <c r="X14" s="107"/>
    </row>
    <row r="15" ht="17.25" customHeight="1" spans="1:24">
      <c r="A15" s="170" t="s">
        <v>197</v>
      </c>
      <c r="B15" s="170" t="s">
        <v>70</v>
      </c>
      <c r="C15" s="171" t="s">
        <v>198</v>
      </c>
      <c r="D15" s="171" t="s">
        <v>199</v>
      </c>
      <c r="E15" s="171" t="s">
        <v>101</v>
      </c>
      <c r="F15" s="171" t="s">
        <v>102</v>
      </c>
      <c r="G15" s="171" t="s">
        <v>208</v>
      </c>
      <c r="H15" s="173" t="s">
        <v>209</v>
      </c>
      <c r="I15" s="107">
        <v>18000</v>
      </c>
      <c r="J15" s="107">
        <v>18000</v>
      </c>
      <c r="K15" s="107"/>
      <c r="L15" s="107"/>
      <c r="M15" s="107">
        <v>18000</v>
      </c>
      <c r="N15" s="107"/>
      <c r="O15" s="107"/>
      <c r="P15" s="107"/>
      <c r="Q15" s="107"/>
      <c r="R15" s="107"/>
      <c r="S15" s="107"/>
      <c r="T15" s="107"/>
      <c r="U15" s="107"/>
      <c r="V15" s="107"/>
      <c r="W15" s="107"/>
      <c r="X15" s="107"/>
    </row>
    <row r="16" ht="17.25" customHeight="1" spans="1:24">
      <c r="A16" s="170" t="s">
        <v>197</v>
      </c>
      <c r="B16" s="170" t="s">
        <v>70</v>
      </c>
      <c r="C16" s="171" t="s">
        <v>198</v>
      </c>
      <c r="D16" s="171" t="s">
        <v>199</v>
      </c>
      <c r="E16" s="171" t="s">
        <v>101</v>
      </c>
      <c r="F16" s="171" t="s">
        <v>102</v>
      </c>
      <c r="G16" s="171" t="s">
        <v>210</v>
      </c>
      <c r="H16" s="173" t="s">
        <v>211</v>
      </c>
      <c r="I16" s="107">
        <v>195000</v>
      </c>
      <c r="J16" s="107">
        <v>195000</v>
      </c>
      <c r="K16" s="107"/>
      <c r="L16" s="107"/>
      <c r="M16" s="107">
        <v>195000</v>
      </c>
      <c r="N16" s="107"/>
      <c r="O16" s="107"/>
      <c r="P16" s="107"/>
      <c r="Q16" s="107"/>
      <c r="R16" s="107"/>
      <c r="S16" s="107"/>
      <c r="T16" s="107"/>
      <c r="U16" s="107"/>
      <c r="V16" s="107"/>
      <c r="W16" s="107"/>
      <c r="X16" s="107"/>
    </row>
    <row r="17" ht="17.25" customHeight="1" spans="1:24">
      <c r="A17" s="170" t="s">
        <v>197</v>
      </c>
      <c r="B17" s="170" t="s">
        <v>70</v>
      </c>
      <c r="C17" s="171" t="s">
        <v>198</v>
      </c>
      <c r="D17" s="171" t="s">
        <v>199</v>
      </c>
      <c r="E17" s="171" t="s">
        <v>111</v>
      </c>
      <c r="F17" s="171" t="s">
        <v>112</v>
      </c>
      <c r="G17" s="171" t="s">
        <v>212</v>
      </c>
      <c r="H17" s="173" t="s">
        <v>213</v>
      </c>
      <c r="I17" s="107">
        <v>15000</v>
      </c>
      <c r="J17" s="107">
        <v>15000</v>
      </c>
      <c r="K17" s="107"/>
      <c r="L17" s="107"/>
      <c r="M17" s="107">
        <v>15000</v>
      </c>
      <c r="N17" s="107"/>
      <c r="O17" s="107"/>
      <c r="P17" s="107"/>
      <c r="Q17" s="107"/>
      <c r="R17" s="107"/>
      <c r="S17" s="107"/>
      <c r="T17" s="107"/>
      <c r="U17" s="107"/>
      <c r="V17" s="107"/>
      <c r="W17" s="107"/>
      <c r="X17" s="107"/>
    </row>
    <row r="18" ht="17.25" customHeight="1" spans="1:24">
      <c r="A18" s="170" t="s">
        <v>197</v>
      </c>
      <c r="B18" s="170" t="s">
        <v>70</v>
      </c>
      <c r="C18" s="171" t="s">
        <v>214</v>
      </c>
      <c r="D18" s="171" t="s">
        <v>215</v>
      </c>
      <c r="E18" s="171" t="s">
        <v>101</v>
      </c>
      <c r="F18" s="171" t="s">
        <v>102</v>
      </c>
      <c r="G18" s="171" t="s">
        <v>216</v>
      </c>
      <c r="H18" s="173" t="s">
        <v>215</v>
      </c>
      <c r="I18" s="107">
        <v>50700</v>
      </c>
      <c r="J18" s="107">
        <v>50700</v>
      </c>
      <c r="K18" s="107"/>
      <c r="L18" s="107"/>
      <c r="M18" s="107">
        <v>50700</v>
      </c>
      <c r="N18" s="107"/>
      <c r="O18" s="107"/>
      <c r="P18" s="107"/>
      <c r="Q18" s="107"/>
      <c r="R18" s="107"/>
      <c r="S18" s="107"/>
      <c r="T18" s="107"/>
      <c r="U18" s="107"/>
      <c r="V18" s="107"/>
      <c r="W18" s="107"/>
      <c r="X18" s="107"/>
    </row>
    <row r="19" ht="17.25" customHeight="1" spans="1:24">
      <c r="A19" s="170" t="s">
        <v>197</v>
      </c>
      <c r="B19" s="170" t="s">
        <v>70</v>
      </c>
      <c r="C19" s="171" t="s">
        <v>217</v>
      </c>
      <c r="D19" s="171" t="s">
        <v>218</v>
      </c>
      <c r="E19" s="171" t="s">
        <v>111</v>
      </c>
      <c r="F19" s="171" t="s">
        <v>112</v>
      </c>
      <c r="G19" s="171" t="s">
        <v>219</v>
      </c>
      <c r="H19" s="173" t="s">
        <v>220</v>
      </c>
      <c r="I19" s="107">
        <v>510000</v>
      </c>
      <c r="J19" s="107">
        <v>510000</v>
      </c>
      <c r="K19" s="107"/>
      <c r="L19" s="107"/>
      <c r="M19" s="107">
        <v>510000</v>
      </c>
      <c r="N19" s="107"/>
      <c r="O19" s="107"/>
      <c r="P19" s="107"/>
      <c r="Q19" s="107"/>
      <c r="R19" s="107"/>
      <c r="S19" s="107"/>
      <c r="T19" s="107"/>
      <c r="U19" s="107"/>
      <c r="V19" s="107"/>
      <c r="W19" s="107"/>
      <c r="X19" s="107"/>
    </row>
    <row r="20" ht="17.25" customHeight="1" spans="1:24">
      <c r="A20" s="170" t="s">
        <v>197</v>
      </c>
      <c r="B20" s="170" t="s">
        <v>70</v>
      </c>
      <c r="C20" s="171" t="s">
        <v>221</v>
      </c>
      <c r="D20" s="171" t="s">
        <v>222</v>
      </c>
      <c r="E20" s="171" t="s">
        <v>101</v>
      </c>
      <c r="F20" s="171" t="s">
        <v>102</v>
      </c>
      <c r="G20" s="171" t="s">
        <v>223</v>
      </c>
      <c r="H20" s="173" t="s">
        <v>224</v>
      </c>
      <c r="I20" s="107">
        <v>1890216</v>
      </c>
      <c r="J20" s="107">
        <v>1890216</v>
      </c>
      <c r="K20" s="107"/>
      <c r="L20" s="107"/>
      <c r="M20" s="107">
        <v>1890216</v>
      </c>
      <c r="N20" s="107"/>
      <c r="O20" s="107"/>
      <c r="P20" s="107"/>
      <c r="Q20" s="107"/>
      <c r="R20" s="107"/>
      <c r="S20" s="107"/>
      <c r="T20" s="107"/>
      <c r="U20" s="107"/>
      <c r="V20" s="107"/>
      <c r="W20" s="107"/>
      <c r="X20" s="107"/>
    </row>
    <row r="21" ht="17.25" customHeight="1" spans="1:24">
      <c r="A21" s="170" t="s">
        <v>197</v>
      </c>
      <c r="B21" s="170" t="s">
        <v>70</v>
      </c>
      <c r="C21" s="171" t="s">
        <v>221</v>
      </c>
      <c r="D21" s="171" t="s">
        <v>222</v>
      </c>
      <c r="E21" s="171" t="s">
        <v>101</v>
      </c>
      <c r="F21" s="171" t="s">
        <v>102</v>
      </c>
      <c r="G21" s="171" t="s">
        <v>223</v>
      </c>
      <c r="H21" s="173" t="s">
        <v>224</v>
      </c>
      <c r="I21" s="107">
        <v>58008</v>
      </c>
      <c r="J21" s="107">
        <v>58008</v>
      </c>
      <c r="K21" s="107"/>
      <c r="L21" s="107"/>
      <c r="M21" s="107">
        <v>58008</v>
      </c>
      <c r="N21" s="107"/>
      <c r="O21" s="107"/>
      <c r="P21" s="107"/>
      <c r="Q21" s="107"/>
      <c r="R21" s="107"/>
      <c r="S21" s="107"/>
      <c r="T21" s="107"/>
      <c r="U21" s="107"/>
      <c r="V21" s="107"/>
      <c r="W21" s="107"/>
      <c r="X21" s="107"/>
    </row>
    <row r="22" ht="17.25" customHeight="1" spans="1:24">
      <c r="A22" s="170" t="s">
        <v>197</v>
      </c>
      <c r="B22" s="170" t="s">
        <v>70</v>
      </c>
      <c r="C22" s="171" t="s">
        <v>225</v>
      </c>
      <c r="D22" s="171" t="s">
        <v>226</v>
      </c>
      <c r="E22" s="171" t="s">
        <v>101</v>
      </c>
      <c r="F22" s="171" t="s">
        <v>102</v>
      </c>
      <c r="G22" s="171" t="s">
        <v>227</v>
      </c>
      <c r="H22" s="173" t="s">
        <v>228</v>
      </c>
      <c r="I22" s="107">
        <v>2931828</v>
      </c>
      <c r="J22" s="107">
        <v>2931828</v>
      </c>
      <c r="K22" s="107"/>
      <c r="L22" s="107"/>
      <c r="M22" s="107">
        <v>2931828</v>
      </c>
      <c r="N22" s="107"/>
      <c r="O22" s="107"/>
      <c r="P22" s="107"/>
      <c r="Q22" s="107"/>
      <c r="R22" s="107"/>
      <c r="S22" s="107"/>
      <c r="T22" s="107"/>
      <c r="U22" s="107"/>
      <c r="V22" s="107"/>
      <c r="W22" s="107"/>
      <c r="X22" s="107"/>
    </row>
    <row r="23" ht="17.25" customHeight="1" spans="1:24">
      <c r="A23" s="170" t="s">
        <v>197</v>
      </c>
      <c r="B23" s="170" t="s">
        <v>70</v>
      </c>
      <c r="C23" s="171" t="s">
        <v>225</v>
      </c>
      <c r="D23" s="171" t="s">
        <v>226</v>
      </c>
      <c r="E23" s="171" t="s">
        <v>101</v>
      </c>
      <c r="F23" s="171" t="s">
        <v>102</v>
      </c>
      <c r="G23" s="171" t="s">
        <v>229</v>
      </c>
      <c r="H23" s="173" t="s">
        <v>230</v>
      </c>
      <c r="I23" s="107">
        <v>1278588</v>
      </c>
      <c r="J23" s="107">
        <v>1278588</v>
      </c>
      <c r="K23" s="107"/>
      <c r="L23" s="107"/>
      <c r="M23" s="107">
        <v>1278588</v>
      </c>
      <c r="N23" s="107"/>
      <c r="O23" s="107"/>
      <c r="P23" s="107"/>
      <c r="Q23" s="107"/>
      <c r="R23" s="107"/>
      <c r="S23" s="107"/>
      <c r="T23" s="107"/>
      <c r="U23" s="107"/>
      <c r="V23" s="107"/>
      <c r="W23" s="107"/>
      <c r="X23" s="107"/>
    </row>
    <row r="24" ht="17.25" customHeight="1" spans="1:24">
      <c r="A24" s="170" t="s">
        <v>197</v>
      </c>
      <c r="B24" s="170" t="s">
        <v>70</v>
      </c>
      <c r="C24" s="171" t="s">
        <v>225</v>
      </c>
      <c r="D24" s="171" t="s">
        <v>226</v>
      </c>
      <c r="E24" s="171" t="s">
        <v>101</v>
      </c>
      <c r="F24" s="171" t="s">
        <v>102</v>
      </c>
      <c r="G24" s="171" t="s">
        <v>231</v>
      </c>
      <c r="H24" s="173" t="s">
        <v>232</v>
      </c>
      <c r="I24" s="107">
        <v>244319</v>
      </c>
      <c r="J24" s="107">
        <v>244319</v>
      </c>
      <c r="K24" s="107"/>
      <c r="L24" s="107"/>
      <c r="M24" s="107">
        <v>244319</v>
      </c>
      <c r="N24" s="107"/>
      <c r="O24" s="107"/>
      <c r="P24" s="107"/>
      <c r="Q24" s="107"/>
      <c r="R24" s="107"/>
      <c r="S24" s="107"/>
      <c r="T24" s="107"/>
      <c r="U24" s="107"/>
      <c r="V24" s="107"/>
      <c r="W24" s="107"/>
      <c r="X24" s="107"/>
    </row>
    <row r="25" ht="17.25" customHeight="1" spans="1:24">
      <c r="A25" s="170" t="s">
        <v>197</v>
      </c>
      <c r="B25" s="170" t="s">
        <v>70</v>
      </c>
      <c r="C25" s="171" t="s">
        <v>225</v>
      </c>
      <c r="D25" s="171" t="s">
        <v>226</v>
      </c>
      <c r="E25" s="171" t="s">
        <v>101</v>
      </c>
      <c r="F25" s="171" t="s">
        <v>102</v>
      </c>
      <c r="G25" s="171" t="s">
        <v>233</v>
      </c>
      <c r="H25" s="173" t="s">
        <v>234</v>
      </c>
      <c r="I25" s="107">
        <v>1209840</v>
      </c>
      <c r="J25" s="107">
        <v>1209840</v>
      </c>
      <c r="K25" s="107"/>
      <c r="L25" s="107"/>
      <c r="M25" s="107">
        <v>1209840</v>
      </c>
      <c r="N25" s="107"/>
      <c r="O25" s="107"/>
      <c r="P25" s="107"/>
      <c r="Q25" s="107"/>
      <c r="R25" s="107"/>
      <c r="S25" s="107"/>
      <c r="T25" s="107"/>
      <c r="U25" s="107"/>
      <c r="V25" s="107"/>
      <c r="W25" s="107"/>
      <c r="X25" s="107"/>
    </row>
    <row r="26" ht="17.25" customHeight="1" spans="1:24">
      <c r="A26" s="170" t="s">
        <v>197</v>
      </c>
      <c r="B26" s="170" t="s">
        <v>70</v>
      </c>
      <c r="C26" s="171" t="s">
        <v>225</v>
      </c>
      <c r="D26" s="171" t="s">
        <v>226</v>
      </c>
      <c r="E26" s="171" t="s">
        <v>101</v>
      </c>
      <c r="F26" s="171" t="s">
        <v>102</v>
      </c>
      <c r="G26" s="171" t="s">
        <v>233</v>
      </c>
      <c r="H26" s="173" t="s">
        <v>234</v>
      </c>
      <c r="I26" s="107">
        <v>647400</v>
      </c>
      <c r="J26" s="107">
        <v>647400</v>
      </c>
      <c r="K26" s="107"/>
      <c r="L26" s="107"/>
      <c r="M26" s="107">
        <v>647400</v>
      </c>
      <c r="N26" s="107"/>
      <c r="O26" s="107"/>
      <c r="P26" s="107"/>
      <c r="Q26" s="107"/>
      <c r="R26" s="107"/>
      <c r="S26" s="107"/>
      <c r="T26" s="107"/>
      <c r="U26" s="107"/>
      <c r="V26" s="107"/>
      <c r="W26" s="107"/>
      <c r="X26" s="107"/>
    </row>
    <row r="27" ht="17.25" customHeight="1" spans="1:24">
      <c r="A27" s="170" t="s">
        <v>197</v>
      </c>
      <c r="B27" s="170" t="s">
        <v>70</v>
      </c>
      <c r="C27" s="234" t="s">
        <v>235</v>
      </c>
      <c r="D27" s="171" t="s">
        <v>130</v>
      </c>
      <c r="E27" s="171" t="s">
        <v>129</v>
      </c>
      <c r="F27" s="171" t="s">
        <v>130</v>
      </c>
      <c r="G27" s="171" t="s">
        <v>236</v>
      </c>
      <c r="H27" s="173" t="s">
        <v>130</v>
      </c>
      <c r="I27" s="107">
        <v>1031916</v>
      </c>
      <c r="J27" s="107">
        <v>1031916</v>
      </c>
      <c r="K27" s="107"/>
      <c r="L27" s="107"/>
      <c r="M27" s="107">
        <v>1031916</v>
      </c>
      <c r="N27" s="107"/>
      <c r="O27" s="107"/>
      <c r="P27" s="107"/>
      <c r="Q27" s="107"/>
      <c r="R27" s="107"/>
      <c r="S27" s="107"/>
      <c r="T27" s="107"/>
      <c r="U27" s="107"/>
      <c r="V27" s="107"/>
      <c r="W27" s="107"/>
      <c r="X27" s="107"/>
    </row>
    <row r="28" ht="17.25" customHeight="1" spans="1:24">
      <c r="A28" s="170" t="s">
        <v>197</v>
      </c>
      <c r="B28" s="170" t="s">
        <v>70</v>
      </c>
      <c r="C28" s="171" t="s">
        <v>237</v>
      </c>
      <c r="D28" s="171" t="s">
        <v>238</v>
      </c>
      <c r="E28" s="171" t="s">
        <v>111</v>
      </c>
      <c r="F28" s="171" t="s">
        <v>112</v>
      </c>
      <c r="G28" s="171" t="s">
        <v>210</v>
      </c>
      <c r="H28" s="173" t="s">
        <v>211</v>
      </c>
      <c r="I28" s="107">
        <v>75000</v>
      </c>
      <c r="J28" s="107">
        <v>75000</v>
      </c>
      <c r="K28" s="107"/>
      <c r="L28" s="107"/>
      <c r="M28" s="107">
        <v>75000</v>
      </c>
      <c r="N28" s="107"/>
      <c r="O28" s="107"/>
      <c r="P28" s="107"/>
      <c r="Q28" s="107"/>
      <c r="R28" s="107"/>
      <c r="S28" s="107"/>
      <c r="T28" s="107"/>
      <c r="U28" s="107"/>
      <c r="V28" s="107"/>
      <c r="W28" s="107"/>
      <c r="X28" s="107"/>
    </row>
    <row r="29" ht="17.25" customHeight="1" spans="1:24">
      <c r="A29" s="170" t="s">
        <v>197</v>
      </c>
      <c r="B29" s="170" t="s">
        <v>70</v>
      </c>
      <c r="C29" s="171" t="s">
        <v>239</v>
      </c>
      <c r="D29" s="171" t="s">
        <v>240</v>
      </c>
      <c r="E29" s="171" t="s">
        <v>113</v>
      </c>
      <c r="F29" s="171" t="s">
        <v>114</v>
      </c>
      <c r="G29" s="171" t="s">
        <v>241</v>
      </c>
      <c r="H29" s="173" t="s">
        <v>242</v>
      </c>
      <c r="I29" s="107">
        <v>968583</v>
      </c>
      <c r="J29" s="107">
        <v>968583</v>
      </c>
      <c r="K29" s="107"/>
      <c r="L29" s="107"/>
      <c r="M29" s="107">
        <v>968583</v>
      </c>
      <c r="N29" s="107"/>
      <c r="O29" s="107"/>
      <c r="P29" s="107"/>
      <c r="Q29" s="107"/>
      <c r="R29" s="107"/>
      <c r="S29" s="107"/>
      <c r="T29" s="107"/>
      <c r="U29" s="107"/>
      <c r="V29" s="107"/>
      <c r="W29" s="107"/>
      <c r="X29" s="107"/>
    </row>
    <row r="30" ht="17.25" customHeight="1" spans="1:24">
      <c r="A30" s="170" t="s">
        <v>197</v>
      </c>
      <c r="B30" s="170" t="s">
        <v>70</v>
      </c>
      <c r="C30" s="171" t="s">
        <v>239</v>
      </c>
      <c r="D30" s="171" t="s">
        <v>240</v>
      </c>
      <c r="E30" s="171" t="s">
        <v>115</v>
      </c>
      <c r="F30" s="171" t="s">
        <v>116</v>
      </c>
      <c r="G30" s="171" t="s">
        <v>243</v>
      </c>
      <c r="H30" s="173" t="s">
        <v>244</v>
      </c>
      <c r="I30" s="107">
        <v>300000</v>
      </c>
      <c r="J30" s="107">
        <v>300000</v>
      </c>
      <c r="K30" s="107"/>
      <c r="L30" s="107"/>
      <c r="M30" s="107">
        <v>300000</v>
      </c>
      <c r="N30" s="107"/>
      <c r="O30" s="107"/>
      <c r="P30" s="107"/>
      <c r="Q30" s="107"/>
      <c r="R30" s="107"/>
      <c r="S30" s="107"/>
      <c r="T30" s="107"/>
      <c r="U30" s="107"/>
      <c r="V30" s="107"/>
      <c r="W30" s="107"/>
      <c r="X30" s="107"/>
    </row>
    <row r="31" ht="17.25" customHeight="1" spans="1:24">
      <c r="A31" s="170" t="s">
        <v>197</v>
      </c>
      <c r="B31" s="170" t="s">
        <v>70</v>
      </c>
      <c r="C31" s="171" t="s">
        <v>239</v>
      </c>
      <c r="D31" s="171" t="s">
        <v>240</v>
      </c>
      <c r="E31" s="171" t="s">
        <v>121</v>
      </c>
      <c r="F31" s="171" t="s">
        <v>122</v>
      </c>
      <c r="G31" s="171" t="s">
        <v>245</v>
      </c>
      <c r="H31" s="173" t="s">
        <v>246</v>
      </c>
      <c r="I31" s="107">
        <v>939211</v>
      </c>
      <c r="J31" s="107">
        <v>939211</v>
      </c>
      <c r="K31" s="107"/>
      <c r="L31" s="107"/>
      <c r="M31" s="107">
        <v>939211</v>
      </c>
      <c r="N31" s="107"/>
      <c r="O31" s="107"/>
      <c r="P31" s="107"/>
      <c r="Q31" s="107"/>
      <c r="R31" s="107"/>
      <c r="S31" s="107"/>
      <c r="T31" s="107"/>
      <c r="U31" s="107"/>
      <c r="V31" s="107"/>
      <c r="W31" s="107"/>
      <c r="X31" s="107"/>
    </row>
    <row r="32" ht="17.25" customHeight="1" spans="1:24">
      <c r="A32" s="170" t="s">
        <v>197</v>
      </c>
      <c r="B32" s="170" t="s">
        <v>70</v>
      </c>
      <c r="C32" s="171" t="s">
        <v>239</v>
      </c>
      <c r="D32" s="171" t="s">
        <v>240</v>
      </c>
      <c r="E32" s="171" t="s">
        <v>101</v>
      </c>
      <c r="F32" s="171" t="s">
        <v>102</v>
      </c>
      <c r="G32" s="171" t="s">
        <v>247</v>
      </c>
      <c r="H32" s="173" t="s">
        <v>248</v>
      </c>
      <c r="I32" s="107">
        <v>32461</v>
      </c>
      <c r="J32" s="107">
        <v>32461</v>
      </c>
      <c r="K32" s="107"/>
      <c r="L32" s="107"/>
      <c r="M32" s="107">
        <v>32461</v>
      </c>
      <c r="N32" s="107"/>
      <c r="O32" s="107"/>
      <c r="P32" s="107"/>
      <c r="Q32" s="107"/>
      <c r="R32" s="107"/>
      <c r="S32" s="107"/>
      <c r="T32" s="107"/>
      <c r="U32" s="107"/>
      <c r="V32" s="107"/>
      <c r="W32" s="107"/>
      <c r="X32" s="107"/>
    </row>
    <row r="33" ht="17.25" customHeight="1" spans="1:24">
      <c r="A33" s="170" t="s">
        <v>197</v>
      </c>
      <c r="B33" s="170" t="s">
        <v>70</v>
      </c>
      <c r="C33" s="171" t="s">
        <v>239</v>
      </c>
      <c r="D33" s="171" t="s">
        <v>240</v>
      </c>
      <c r="E33" s="171" t="s">
        <v>123</v>
      </c>
      <c r="F33" s="171" t="s">
        <v>124</v>
      </c>
      <c r="G33" s="171" t="s">
        <v>247</v>
      </c>
      <c r="H33" s="173" t="s">
        <v>248</v>
      </c>
      <c r="I33" s="107">
        <v>12107</v>
      </c>
      <c r="J33" s="107">
        <v>12107</v>
      </c>
      <c r="K33" s="107"/>
      <c r="L33" s="107"/>
      <c r="M33" s="107">
        <v>12107</v>
      </c>
      <c r="N33" s="107"/>
      <c r="O33" s="107"/>
      <c r="P33" s="107"/>
      <c r="Q33" s="107"/>
      <c r="R33" s="107"/>
      <c r="S33" s="107"/>
      <c r="T33" s="107"/>
      <c r="U33" s="107"/>
      <c r="V33" s="107"/>
      <c r="W33" s="107"/>
      <c r="X33" s="107"/>
    </row>
    <row r="34" ht="17.25" customHeight="1" spans="1:24">
      <c r="A34" s="170" t="s">
        <v>197</v>
      </c>
      <c r="B34" s="170" t="s">
        <v>70</v>
      </c>
      <c r="C34" s="171" t="s">
        <v>249</v>
      </c>
      <c r="D34" s="171" t="s">
        <v>250</v>
      </c>
      <c r="E34" s="171" t="s">
        <v>101</v>
      </c>
      <c r="F34" s="171" t="s">
        <v>102</v>
      </c>
      <c r="G34" s="171" t="s">
        <v>231</v>
      </c>
      <c r="H34" s="173" t="s">
        <v>232</v>
      </c>
      <c r="I34" s="107">
        <v>2236000</v>
      </c>
      <c r="J34" s="107">
        <v>2236000</v>
      </c>
      <c r="K34" s="107"/>
      <c r="L34" s="107"/>
      <c r="M34" s="107">
        <v>2236000</v>
      </c>
      <c r="N34" s="107"/>
      <c r="O34" s="107"/>
      <c r="P34" s="107"/>
      <c r="Q34" s="107"/>
      <c r="R34" s="107"/>
      <c r="S34" s="107"/>
      <c r="T34" s="107"/>
      <c r="U34" s="107"/>
      <c r="V34" s="107"/>
      <c r="W34" s="107"/>
      <c r="X34" s="107"/>
    </row>
    <row r="35" ht="17.25" customHeight="1" spans="1:24">
      <c r="A35" s="170" t="s">
        <v>197</v>
      </c>
      <c r="B35" s="170" t="s">
        <v>70</v>
      </c>
      <c r="C35" s="171" t="s">
        <v>249</v>
      </c>
      <c r="D35" s="171" t="s">
        <v>250</v>
      </c>
      <c r="E35" s="171" t="s">
        <v>101</v>
      </c>
      <c r="F35" s="171" t="s">
        <v>102</v>
      </c>
      <c r="G35" s="171" t="s">
        <v>233</v>
      </c>
      <c r="H35" s="173" t="s">
        <v>234</v>
      </c>
      <c r="I35" s="107">
        <v>546000</v>
      </c>
      <c r="J35" s="107">
        <v>546000</v>
      </c>
      <c r="K35" s="107"/>
      <c r="L35" s="107"/>
      <c r="M35" s="107">
        <v>546000</v>
      </c>
      <c r="N35" s="107"/>
      <c r="O35" s="107"/>
      <c r="P35" s="107"/>
      <c r="Q35" s="107"/>
      <c r="R35" s="107"/>
      <c r="S35" s="107"/>
      <c r="T35" s="107"/>
      <c r="U35" s="107"/>
      <c r="V35" s="107"/>
      <c r="W35" s="107"/>
      <c r="X35" s="107"/>
    </row>
    <row r="36" ht="17.25" customHeight="1" spans="1:24">
      <c r="A36" s="170" t="s">
        <v>197</v>
      </c>
      <c r="B36" s="170" t="s">
        <v>70</v>
      </c>
      <c r="C36" s="171" t="s">
        <v>249</v>
      </c>
      <c r="D36" s="171" t="s">
        <v>250</v>
      </c>
      <c r="E36" s="171" t="s">
        <v>101</v>
      </c>
      <c r="F36" s="171" t="s">
        <v>102</v>
      </c>
      <c r="G36" s="171" t="s">
        <v>233</v>
      </c>
      <c r="H36" s="173" t="s">
        <v>234</v>
      </c>
      <c r="I36" s="107">
        <v>624000</v>
      </c>
      <c r="J36" s="107">
        <v>624000</v>
      </c>
      <c r="K36" s="107"/>
      <c r="L36" s="107"/>
      <c r="M36" s="107">
        <v>624000</v>
      </c>
      <c r="N36" s="107"/>
      <c r="O36" s="107"/>
      <c r="P36" s="107"/>
      <c r="Q36" s="107"/>
      <c r="R36" s="107"/>
      <c r="S36" s="107"/>
      <c r="T36" s="107"/>
      <c r="U36" s="107"/>
      <c r="V36" s="107"/>
      <c r="W36" s="107"/>
      <c r="X36" s="107"/>
    </row>
    <row r="37" ht="17.25" customHeight="1" spans="1:24">
      <c r="A37" s="170" t="s">
        <v>197</v>
      </c>
      <c r="B37" s="170" t="s">
        <v>70</v>
      </c>
      <c r="C37" s="171" t="s">
        <v>251</v>
      </c>
      <c r="D37" s="171" t="s">
        <v>252</v>
      </c>
      <c r="E37" s="171" t="s">
        <v>101</v>
      </c>
      <c r="F37" s="171" t="s">
        <v>102</v>
      </c>
      <c r="G37" s="171" t="s">
        <v>200</v>
      </c>
      <c r="H37" s="173" t="s">
        <v>201</v>
      </c>
      <c r="I37" s="107">
        <v>6677</v>
      </c>
      <c r="J37" s="107">
        <v>6677</v>
      </c>
      <c r="K37" s="107"/>
      <c r="L37" s="107"/>
      <c r="M37" s="107">
        <v>6677</v>
      </c>
      <c r="N37" s="107"/>
      <c r="O37" s="107"/>
      <c r="P37" s="107"/>
      <c r="Q37" s="107"/>
      <c r="R37" s="107"/>
      <c r="S37" s="107"/>
      <c r="T37" s="107"/>
      <c r="U37" s="107"/>
      <c r="V37" s="107"/>
      <c r="W37" s="107"/>
      <c r="X37" s="107"/>
    </row>
    <row r="38" ht="17.25" customHeight="1" spans="1:24">
      <c r="A38" s="170" t="s">
        <v>197</v>
      </c>
      <c r="B38" s="170" t="s">
        <v>70</v>
      </c>
      <c r="C38" s="171" t="s">
        <v>251</v>
      </c>
      <c r="D38" s="171" t="s">
        <v>252</v>
      </c>
      <c r="E38" s="171" t="s">
        <v>105</v>
      </c>
      <c r="F38" s="171" t="s">
        <v>106</v>
      </c>
      <c r="G38" s="171" t="s">
        <v>200</v>
      </c>
      <c r="H38" s="173" t="s">
        <v>201</v>
      </c>
      <c r="I38" s="107">
        <v>14904</v>
      </c>
      <c r="J38" s="107">
        <v>14904</v>
      </c>
      <c r="K38" s="107"/>
      <c r="L38" s="107"/>
      <c r="M38" s="107">
        <v>14904</v>
      </c>
      <c r="N38" s="107"/>
      <c r="O38" s="107"/>
      <c r="P38" s="107"/>
      <c r="Q38" s="107"/>
      <c r="R38" s="107"/>
      <c r="S38" s="107"/>
      <c r="T38" s="107"/>
      <c r="U38" s="107"/>
      <c r="V38" s="107"/>
      <c r="W38" s="107"/>
      <c r="X38" s="107"/>
    </row>
    <row r="39" ht="17.25" customHeight="1" spans="1:24">
      <c r="A39" s="170" t="s">
        <v>197</v>
      </c>
      <c r="B39" s="170" t="s">
        <v>70</v>
      </c>
      <c r="C39" s="171" t="s">
        <v>251</v>
      </c>
      <c r="D39" s="171" t="s">
        <v>252</v>
      </c>
      <c r="E39" s="171" t="s">
        <v>101</v>
      </c>
      <c r="F39" s="171" t="s">
        <v>102</v>
      </c>
      <c r="G39" s="171" t="s">
        <v>253</v>
      </c>
      <c r="H39" s="173" t="s">
        <v>254</v>
      </c>
      <c r="I39" s="107">
        <v>44000</v>
      </c>
      <c r="J39" s="107">
        <v>44000</v>
      </c>
      <c r="K39" s="107"/>
      <c r="L39" s="107"/>
      <c r="M39" s="107">
        <v>44000</v>
      </c>
      <c r="N39" s="107"/>
      <c r="O39" s="107"/>
      <c r="P39" s="107"/>
      <c r="Q39" s="107"/>
      <c r="R39" s="107"/>
      <c r="S39" s="107"/>
      <c r="T39" s="107"/>
      <c r="U39" s="107"/>
      <c r="V39" s="107"/>
      <c r="W39" s="107"/>
      <c r="X39" s="107"/>
    </row>
    <row r="40" ht="17.25" customHeight="1" spans="1:24">
      <c r="A40" s="170" t="s">
        <v>197</v>
      </c>
      <c r="B40" s="170" t="s">
        <v>70</v>
      </c>
      <c r="C40" s="171" t="s">
        <v>251</v>
      </c>
      <c r="D40" s="171" t="s">
        <v>252</v>
      </c>
      <c r="E40" s="171" t="s">
        <v>101</v>
      </c>
      <c r="F40" s="171" t="s">
        <v>102</v>
      </c>
      <c r="G40" s="171" t="s">
        <v>255</v>
      </c>
      <c r="H40" s="173" t="s">
        <v>256</v>
      </c>
      <c r="I40" s="107">
        <v>46000</v>
      </c>
      <c r="J40" s="107">
        <v>46000</v>
      </c>
      <c r="K40" s="107"/>
      <c r="L40" s="107"/>
      <c r="M40" s="107">
        <v>46000</v>
      </c>
      <c r="N40" s="107"/>
      <c r="O40" s="107"/>
      <c r="P40" s="107"/>
      <c r="Q40" s="107"/>
      <c r="R40" s="107"/>
      <c r="S40" s="107"/>
      <c r="T40" s="107"/>
      <c r="U40" s="107"/>
      <c r="V40" s="107"/>
      <c r="W40" s="107"/>
      <c r="X40" s="107"/>
    </row>
    <row r="41" ht="17.25" customHeight="1" spans="1:24">
      <c r="A41" s="170" t="s">
        <v>197</v>
      </c>
      <c r="B41" s="170" t="s">
        <v>70</v>
      </c>
      <c r="C41" s="171" t="s">
        <v>251</v>
      </c>
      <c r="D41" s="171" t="s">
        <v>252</v>
      </c>
      <c r="E41" s="171" t="s">
        <v>101</v>
      </c>
      <c r="F41" s="171" t="s">
        <v>102</v>
      </c>
      <c r="G41" s="171" t="s">
        <v>257</v>
      </c>
      <c r="H41" s="173" t="s">
        <v>258</v>
      </c>
      <c r="I41" s="185">
        <v>12000</v>
      </c>
      <c r="J41" s="185">
        <v>12000</v>
      </c>
      <c r="K41" s="107"/>
      <c r="L41" s="107"/>
      <c r="M41" s="185">
        <v>12000</v>
      </c>
      <c r="N41" s="107"/>
      <c r="O41" s="107"/>
      <c r="P41" s="107"/>
      <c r="Q41" s="107"/>
      <c r="R41" s="107"/>
      <c r="S41" s="107"/>
      <c r="T41" s="107"/>
      <c r="U41" s="107"/>
      <c r="V41" s="107"/>
      <c r="W41" s="107"/>
      <c r="X41" s="107"/>
    </row>
    <row r="42" ht="17.25" customHeight="1" spans="1:24">
      <c r="A42" s="170" t="s">
        <v>197</v>
      </c>
      <c r="B42" s="170" t="s">
        <v>70</v>
      </c>
      <c r="C42" s="171" t="s">
        <v>251</v>
      </c>
      <c r="D42" s="171" t="s">
        <v>252</v>
      </c>
      <c r="E42" s="171" t="s">
        <v>101</v>
      </c>
      <c r="F42" s="171" t="s">
        <v>102</v>
      </c>
      <c r="G42" s="171" t="s">
        <v>204</v>
      </c>
      <c r="H42" s="173" t="s">
        <v>205</v>
      </c>
      <c r="I42" s="185">
        <v>24000</v>
      </c>
      <c r="J42" s="185">
        <v>24000</v>
      </c>
      <c r="K42" s="107"/>
      <c r="L42" s="107"/>
      <c r="M42" s="185">
        <v>24000</v>
      </c>
      <c r="N42" s="107"/>
      <c r="O42" s="107"/>
      <c r="P42" s="107"/>
      <c r="Q42" s="107"/>
      <c r="R42" s="107"/>
      <c r="S42" s="107"/>
      <c r="T42" s="107"/>
      <c r="U42" s="107"/>
      <c r="V42" s="107"/>
      <c r="W42" s="107"/>
      <c r="X42" s="107"/>
    </row>
    <row r="43" ht="17.25" customHeight="1" spans="1:24">
      <c r="A43" s="170" t="s">
        <v>197</v>
      </c>
      <c r="B43" s="170" t="s">
        <v>70</v>
      </c>
      <c r="C43" s="171" t="s">
        <v>251</v>
      </c>
      <c r="D43" s="171" t="s">
        <v>252</v>
      </c>
      <c r="E43" s="171" t="s">
        <v>101</v>
      </c>
      <c r="F43" s="171" t="s">
        <v>102</v>
      </c>
      <c r="G43" s="171" t="s">
        <v>206</v>
      </c>
      <c r="H43" s="173" t="s">
        <v>207</v>
      </c>
      <c r="I43" s="185">
        <v>26260</v>
      </c>
      <c r="J43" s="185">
        <v>26260</v>
      </c>
      <c r="K43" s="107"/>
      <c r="L43" s="107"/>
      <c r="M43" s="185">
        <v>26260</v>
      </c>
      <c r="N43" s="107"/>
      <c r="O43" s="107"/>
      <c r="P43" s="107"/>
      <c r="Q43" s="107"/>
      <c r="R43" s="107"/>
      <c r="S43" s="107"/>
      <c r="T43" s="107"/>
      <c r="U43" s="107"/>
      <c r="V43" s="107"/>
      <c r="W43" s="107"/>
      <c r="X43" s="107"/>
    </row>
    <row r="44" ht="17.25" customHeight="1" spans="1:24">
      <c r="A44" s="174" t="s">
        <v>169</v>
      </c>
      <c r="B44" s="175"/>
      <c r="C44" s="176"/>
      <c r="D44" s="176"/>
      <c r="E44" s="176"/>
      <c r="F44" s="176"/>
      <c r="G44" s="176"/>
      <c r="H44" s="177"/>
      <c r="I44" s="186">
        <v>16687798</v>
      </c>
      <c r="J44" s="186">
        <v>16687798</v>
      </c>
      <c r="K44" s="107"/>
      <c r="L44" s="107"/>
      <c r="M44" s="186">
        <v>16687798</v>
      </c>
      <c r="N44" s="107"/>
      <c r="O44" s="107"/>
      <c r="P44" s="107"/>
      <c r="Q44" s="107"/>
      <c r="R44" s="107"/>
      <c r="S44" s="107"/>
      <c r="T44" s="107"/>
      <c r="U44" s="107"/>
      <c r="V44" s="107"/>
      <c r="W44" s="107"/>
      <c r="X44" s="107"/>
    </row>
  </sheetData>
  <mergeCells count="31">
    <mergeCell ref="A3:X3"/>
    <mergeCell ref="A4:H4"/>
    <mergeCell ref="I5:X5"/>
    <mergeCell ref="J6:N6"/>
    <mergeCell ref="O6:Q6"/>
    <mergeCell ref="S6:X6"/>
    <mergeCell ref="A44:H4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topLeftCell="E1" workbookViewId="0">
      <pane ySplit="1" topLeftCell="A2" activePane="bottomLeft" state="frozen"/>
      <selection/>
      <selection pane="bottomLeft" activeCell="E1" sqref="$A1:$XFD1048576"/>
    </sheetView>
  </sheetViews>
  <sheetFormatPr defaultColWidth="9.14166666666667" defaultRowHeight="14.25" customHeight="1"/>
  <cols>
    <col min="1" max="1" width="15.375" style="1" customWidth="1"/>
    <col min="2" max="2" width="17.75" style="1" customWidth="1"/>
    <col min="3" max="3" width="32.85" style="1" customWidth="1"/>
    <col min="4" max="4" width="23.85" style="1" customWidth="1"/>
    <col min="5" max="5" width="11.1416666666667" style="1" customWidth="1"/>
    <col min="6" max="6" width="17.7083333333333" style="1" customWidth="1"/>
    <col min="7" max="7" width="9.85"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0"/>
      <c r="E2" s="3"/>
      <c r="F2" s="3"/>
      <c r="G2" s="3"/>
      <c r="H2" s="3"/>
      <c r="U2" s="150"/>
      <c r="W2" s="161" t="s">
        <v>259</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53</v>
      </c>
      <c r="B4" s="7"/>
      <c r="C4" s="7"/>
      <c r="D4" s="7"/>
      <c r="E4" s="7"/>
      <c r="F4" s="7"/>
      <c r="G4" s="7"/>
      <c r="H4" s="7"/>
      <c r="I4" s="8"/>
      <c r="J4" s="8"/>
      <c r="K4" s="8"/>
      <c r="L4" s="8"/>
      <c r="M4" s="8"/>
      <c r="N4" s="8"/>
      <c r="O4" s="8"/>
      <c r="P4" s="8"/>
      <c r="Q4" s="8"/>
      <c r="U4" s="150"/>
      <c r="W4" s="132" t="s">
        <v>1</v>
      </c>
    </row>
    <row r="5" ht="21.75" customHeight="1" spans="1:23">
      <c r="A5" s="10" t="s">
        <v>260</v>
      </c>
      <c r="B5" s="11" t="s">
        <v>181</v>
      </c>
      <c r="C5" s="10" t="s">
        <v>182</v>
      </c>
      <c r="D5" s="10" t="s">
        <v>261</v>
      </c>
      <c r="E5" s="11" t="s">
        <v>183</v>
      </c>
      <c r="F5" s="11" t="s">
        <v>184</v>
      </c>
      <c r="G5" s="11" t="s">
        <v>262</v>
      </c>
      <c r="H5" s="11" t="s">
        <v>263</v>
      </c>
      <c r="I5" s="17" t="s">
        <v>56</v>
      </c>
      <c r="J5" s="12" t="s">
        <v>264</v>
      </c>
      <c r="K5" s="13"/>
      <c r="L5" s="13"/>
      <c r="M5" s="14"/>
      <c r="N5" s="12" t="s">
        <v>189</v>
      </c>
      <c r="O5" s="13"/>
      <c r="P5" s="14"/>
      <c r="Q5" s="11" t="s">
        <v>62</v>
      </c>
      <c r="R5" s="12" t="s">
        <v>63</v>
      </c>
      <c r="S5" s="13"/>
      <c r="T5" s="13"/>
      <c r="U5" s="13"/>
      <c r="V5" s="13"/>
      <c r="W5" s="14"/>
    </row>
    <row r="6" ht="21.75" customHeight="1" spans="1:23">
      <c r="A6" s="15"/>
      <c r="B6" s="29"/>
      <c r="C6" s="15"/>
      <c r="D6" s="15"/>
      <c r="E6" s="16"/>
      <c r="F6" s="16"/>
      <c r="G6" s="16"/>
      <c r="H6" s="16"/>
      <c r="I6" s="29"/>
      <c r="J6" s="155" t="s">
        <v>59</v>
      </c>
      <c r="K6" s="156"/>
      <c r="L6" s="11" t="s">
        <v>60</v>
      </c>
      <c r="M6" s="11" t="s">
        <v>61</v>
      </c>
      <c r="N6" s="11" t="s">
        <v>59</v>
      </c>
      <c r="O6" s="11" t="s">
        <v>60</v>
      </c>
      <c r="P6" s="11" t="s">
        <v>61</v>
      </c>
      <c r="Q6" s="16"/>
      <c r="R6" s="11" t="s">
        <v>58</v>
      </c>
      <c r="S6" s="11" t="s">
        <v>65</v>
      </c>
      <c r="T6" s="11" t="s">
        <v>195</v>
      </c>
      <c r="U6" s="11" t="s">
        <v>67</v>
      </c>
      <c r="V6" s="11" t="s">
        <v>68</v>
      </c>
      <c r="W6" s="11" t="s">
        <v>69</v>
      </c>
    </row>
    <row r="7" ht="21" customHeight="1" spans="1:23">
      <c r="A7" s="29"/>
      <c r="B7" s="29"/>
      <c r="C7" s="29"/>
      <c r="D7" s="29"/>
      <c r="E7" s="29"/>
      <c r="F7" s="29"/>
      <c r="G7" s="29"/>
      <c r="H7" s="29"/>
      <c r="I7" s="29"/>
      <c r="J7" s="157" t="s">
        <v>58</v>
      </c>
      <c r="K7" s="158"/>
      <c r="L7" s="29"/>
      <c r="M7" s="29"/>
      <c r="N7" s="29"/>
      <c r="O7" s="29"/>
      <c r="P7" s="29"/>
      <c r="Q7" s="29"/>
      <c r="R7" s="29"/>
      <c r="S7" s="29"/>
      <c r="T7" s="29"/>
      <c r="U7" s="29"/>
      <c r="V7" s="29"/>
      <c r="W7" s="29"/>
    </row>
    <row r="8" ht="39.75" customHeight="1" spans="1:23">
      <c r="A8" s="18"/>
      <c r="B8" s="20"/>
      <c r="C8" s="18"/>
      <c r="D8" s="18"/>
      <c r="E8" s="19"/>
      <c r="F8" s="19"/>
      <c r="G8" s="19"/>
      <c r="H8" s="19"/>
      <c r="I8" s="20"/>
      <c r="J8" s="61" t="s">
        <v>58</v>
      </c>
      <c r="K8" s="61" t="s">
        <v>265</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6">
        <v>12</v>
      </c>
      <c r="M9" s="36">
        <v>13</v>
      </c>
      <c r="N9" s="36">
        <v>14</v>
      </c>
      <c r="O9" s="36">
        <v>15</v>
      </c>
      <c r="P9" s="36">
        <v>16</v>
      </c>
      <c r="Q9" s="36">
        <v>17</v>
      </c>
      <c r="R9" s="36">
        <v>18</v>
      </c>
      <c r="S9" s="36">
        <v>19</v>
      </c>
      <c r="T9" s="36">
        <v>20</v>
      </c>
      <c r="U9" s="21">
        <v>21</v>
      </c>
      <c r="V9" s="36">
        <v>22</v>
      </c>
      <c r="W9" s="21">
        <v>23</v>
      </c>
    </row>
    <row r="10" ht="21.75" customHeight="1" spans="1:23">
      <c r="A10" s="151" t="s">
        <v>266</v>
      </c>
      <c r="B10" s="235" t="s">
        <v>267</v>
      </c>
      <c r="C10" s="23" t="s">
        <v>268</v>
      </c>
      <c r="D10" s="152" t="s">
        <v>70</v>
      </c>
      <c r="E10" s="152" t="s">
        <v>101</v>
      </c>
      <c r="F10" s="152" t="s">
        <v>102</v>
      </c>
      <c r="G10" s="152" t="s">
        <v>269</v>
      </c>
      <c r="H10" s="152" t="s">
        <v>270</v>
      </c>
      <c r="I10" s="159">
        <v>25000</v>
      </c>
      <c r="J10" s="159">
        <v>25000</v>
      </c>
      <c r="K10" s="159">
        <v>25000</v>
      </c>
      <c r="L10" s="74"/>
      <c r="M10" s="74"/>
      <c r="N10" s="74"/>
      <c r="O10" s="74"/>
      <c r="P10" s="74"/>
      <c r="Q10" s="74"/>
      <c r="R10" s="74"/>
      <c r="S10" s="74"/>
      <c r="T10" s="74"/>
      <c r="U10" s="74"/>
      <c r="V10" s="74"/>
      <c r="W10" s="74"/>
    </row>
    <row r="11" ht="18.75" customHeight="1" spans="1:23">
      <c r="A11" s="153" t="s">
        <v>271</v>
      </c>
      <c r="B11" s="236" t="s">
        <v>272</v>
      </c>
      <c r="C11" s="23" t="s">
        <v>273</v>
      </c>
      <c r="D11" s="152" t="s">
        <v>70</v>
      </c>
      <c r="E11" s="154" t="s">
        <v>101</v>
      </c>
      <c r="F11" s="154" t="s">
        <v>102</v>
      </c>
      <c r="G11" s="154" t="s">
        <v>212</v>
      </c>
      <c r="H11" s="154" t="s">
        <v>213</v>
      </c>
      <c r="I11" s="160">
        <v>102570</v>
      </c>
      <c r="J11" s="160">
        <v>102570</v>
      </c>
      <c r="K11" s="160">
        <v>102570</v>
      </c>
      <c r="L11" s="74"/>
      <c r="M11" s="74"/>
      <c r="N11" s="74"/>
      <c r="O11" s="74"/>
      <c r="P11" s="74"/>
      <c r="Q11" s="74"/>
      <c r="R11" s="74"/>
      <c r="S11" s="74"/>
      <c r="T11" s="74"/>
      <c r="U11" s="74"/>
      <c r="V11" s="74"/>
      <c r="W11" s="74"/>
    </row>
    <row r="12" ht="18.75" customHeight="1" spans="1:23">
      <c r="A12" s="153" t="s">
        <v>271</v>
      </c>
      <c r="B12" s="236" t="s">
        <v>274</v>
      </c>
      <c r="C12" s="23" t="s">
        <v>275</v>
      </c>
      <c r="D12" s="152" t="s">
        <v>70</v>
      </c>
      <c r="E12" s="154" t="s">
        <v>101</v>
      </c>
      <c r="F12" s="154" t="s">
        <v>102</v>
      </c>
      <c r="G12" s="154" t="s">
        <v>200</v>
      </c>
      <c r="H12" s="154" t="s">
        <v>201</v>
      </c>
      <c r="I12" s="160">
        <v>8200</v>
      </c>
      <c r="J12" s="160">
        <v>8200</v>
      </c>
      <c r="K12" s="160">
        <v>8200</v>
      </c>
      <c r="L12" s="74"/>
      <c r="M12" s="74"/>
      <c r="N12" s="74"/>
      <c r="O12" s="74"/>
      <c r="P12" s="74"/>
      <c r="Q12" s="74"/>
      <c r="R12" s="74"/>
      <c r="S12" s="74"/>
      <c r="T12" s="74"/>
      <c r="U12" s="74"/>
      <c r="V12" s="74"/>
      <c r="W12" s="74"/>
    </row>
    <row r="13" ht="18.75" customHeight="1" spans="1:23">
      <c r="A13" s="32" t="s">
        <v>169</v>
      </c>
      <c r="B13" s="33"/>
      <c r="C13" s="33"/>
      <c r="D13" s="33"/>
      <c r="E13" s="33"/>
      <c r="F13" s="33"/>
      <c r="G13" s="33"/>
      <c r="H13" s="34"/>
      <c r="I13" s="53">
        <v>135770</v>
      </c>
      <c r="J13" s="53">
        <v>135770</v>
      </c>
      <c r="K13" s="53">
        <v>135770</v>
      </c>
      <c r="L13" s="74"/>
      <c r="M13" s="74"/>
      <c r="N13" s="74"/>
      <c r="O13" s="74"/>
      <c r="P13" s="74"/>
      <c r="Q13" s="74"/>
      <c r="R13" s="74"/>
      <c r="S13" s="74"/>
      <c r="T13" s="74"/>
      <c r="U13" s="74"/>
      <c r="V13" s="74"/>
      <c r="W13" s="74"/>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
  <sheetViews>
    <sheetView showZeros="0" workbookViewId="0">
      <pane ySplit="1" topLeftCell="A2" activePane="bottomLeft" state="frozen"/>
      <selection/>
      <selection pane="bottomLeft" activeCell="A1" sqref="$A1:$XFD104857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4.125" customWidth="1"/>
  </cols>
  <sheetData>
    <row r="1" customHeight="1" spans="1:10">
      <c r="A1" s="75"/>
      <c r="B1" s="75"/>
      <c r="C1" s="75"/>
      <c r="D1" s="75"/>
      <c r="E1" s="75"/>
      <c r="F1" s="75"/>
      <c r="G1" s="75"/>
      <c r="H1" s="75"/>
      <c r="I1" s="75"/>
      <c r="J1" s="75"/>
    </row>
    <row r="2" ht="18" customHeight="1" spans="10:10">
      <c r="J2" s="126" t="s">
        <v>276</v>
      </c>
    </row>
    <row r="3" ht="39.75" customHeight="1" spans="1:10">
      <c r="A3" s="144" t="str">
        <f>"2025"&amp;"年部门项目支出绩效目标表"</f>
        <v>2025年部门项目支出绩效目标表</v>
      </c>
      <c r="B3" s="115"/>
      <c r="C3" s="115"/>
      <c r="D3" s="115"/>
      <c r="E3" s="115"/>
      <c r="F3" s="79"/>
      <c r="G3" s="115"/>
      <c r="H3" s="79"/>
      <c r="I3" s="79"/>
      <c r="J3" s="115"/>
    </row>
    <row r="4" ht="17.25" customHeight="1" spans="1:8">
      <c r="A4" s="116" t="s">
        <v>53</v>
      </c>
      <c r="B4" s="117"/>
      <c r="C4" s="117"/>
      <c r="D4" s="117"/>
      <c r="E4" s="117"/>
      <c r="F4" s="117"/>
      <c r="G4" s="117"/>
      <c r="H4" s="117"/>
    </row>
    <row r="5" ht="44.25" customHeight="1" spans="1:10">
      <c r="A5" s="145" t="s">
        <v>182</v>
      </c>
      <c r="B5" s="145" t="s">
        <v>277</v>
      </c>
      <c r="C5" s="145" t="s">
        <v>278</v>
      </c>
      <c r="D5" s="145" t="s">
        <v>279</v>
      </c>
      <c r="E5" s="145" t="s">
        <v>280</v>
      </c>
      <c r="F5" s="146" t="s">
        <v>281</v>
      </c>
      <c r="G5" s="145" t="s">
        <v>282</v>
      </c>
      <c r="H5" s="146" t="s">
        <v>283</v>
      </c>
      <c r="I5" s="146" t="s">
        <v>284</v>
      </c>
      <c r="J5" s="145" t="s">
        <v>285</v>
      </c>
    </row>
    <row r="6" ht="18.75" customHeight="1" spans="1:10">
      <c r="A6" s="147">
        <v>1</v>
      </c>
      <c r="B6" s="147">
        <v>2</v>
      </c>
      <c r="C6" s="147">
        <v>3</v>
      </c>
      <c r="D6" s="147">
        <v>4</v>
      </c>
      <c r="E6" s="147">
        <v>5</v>
      </c>
      <c r="F6" s="148">
        <v>6</v>
      </c>
      <c r="G6" s="147">
        <v>7</v>
      </c>
      <c r="H6" s="148">
        <v>8</v>
      </c>
      <c r="I6" s="148">
        <v>9</v>
      </c>
      <c r="J6" s="147">
        <v>10</v>
      </c>
    </row>
    <row r="7" ht="40" customHeight="1" spans="1:10">
      <c r="A7" s="149" t="s">
        <v>275</v>
      </c>
      <c r="B7" s="149" t="s">
        <v>286</v>
      </c>
      <c r="C7" s="149" t="s">
        <v>287</v>
      </c>
      <c r="D7" s="149" t="s">
        <v>288</v>
      </c>
      <c r="E7" s="149" t="s">
        <v>289</v>
      </c>
      <c r="F7" s="149" t="s">
        <v>290</v>
      </c>
      <c r="G7" s="149" t="s">
        <v>291</v>
      </c>
      <c r="H7" s="149" t="s">
        <v>292</v>
      </c>
      <c r="I7" s="149" t="s">
        <v>293</v>
      </c>
      <c r="J7" s="149" t="s">
        <v>294</v>
      </c>
    </row>
    <row r="8" ht="40" customHeight="1" spans="1:10">
      <c r="A8" s="149" t="s">
        <v>275</v>
      </c>
      <c r="B8" s="149" t="s">
        <v>286</v>
      </c>
      <c r="C8" s="149" t="s">
        <v>295</v>
      </c>
      <c r="D8" s="149" t="s">
        <v>296</v>
      </c>
      <c r="E8" s="149" t="s">
        <v>297</v>
      </c>
      <c r="F8" s="149" t="s">
        <v>290</v>
      </c>
      <c r="G8" s="149" t="s">
        <v>298</v>
      </c>
      <c r="H8" s="149" t="s">
        <v>299</v>
      </c>
      <c r="I8" s="149" t="s">
        <v>300</v>
      </c>
      <c r="J8" s="149" t="s">
        <v>301</v>
      </c>
    </row>
    <row r="9" ht="40" customHeight="1" spans="1:10">
      <c r="A9" s="149" t="s">
        <v>275</v>
      </c>
      <c r="B9" s="149" t="s">
        <v>286</v>
      </c>
      <c r="C9" s="149" t="s">
        <v>302</v>
      </c>
      <c r="D9" s="149" t="s">
        <v>303</v>
      </c>
      <c r="E9" s="149" t="s">
        <v>304</v>
      </c>
      <c r="F9" s="149" t="s">
        <v>305</v>
      </c>
      <c r="G9" s="149" t="s">
        <v>306</v>
      </c>
      <c r="H9" s="149" t="s">
        <v>307</v>
      </c>
      <c r="I9" s="149" t="s">
        <v>293</v>
      </c>
      <c r="J9" s="149" t="s">
        <v>308</v>
      </c>
    </row>
    <row r="10" ht="53" customHeight="1" spans="1:10">
      <c r="A10" s="149" t="s">
        <v>309</v>
      </c>
      <c r="B10" s="149" t="s">
        <v>310</v>
      </c>
      <c r="C10" s="149" t="s">
        <v>287</v>
      </c>
      <c r="D10" s="149" t="s">
        <v>288</v>
      </c>
      <c r="E10" s="149" t="s">
        <v>311</v>
      </c>
      <c r="F10" s="149" t="s">
        <v>290</v>
      </c>
      <c r="G10" s="149" t="s">
        <v>312</v>
      </c>
      <c r="H10" s="149" t="s">
        <v>292</v>
      </c>
      <c r="I10" s="149" t="s">
        <v>293</v>
      </c>
      <c r="J10" s="149" t="s">
        <v>313</v>
      </c>
    </row>
    <row r="11" ht="40" customHeight="1" spans="1:10">
      <c r="A11" s="149" t="s">
        <v>309</v>
      </c>
      <c r="B11" s="149" t="s">
        <v>314</v>
      </c>
      <c r="C11" s="149" t="s">
        <v>295</v>
      </c>
      <c r="D11" s="149" t="s">
        <v>296</v>
      </c>
      <c r="E11" s="149" t="s">
        <v>315</v>
      </c>
      <c r="F11" s="149" t="s">
        <v>290</v>
      </c>
      <c r="G11" s="149" t="s">
        <v>316</v>
      </c>
      <c r="H11" s="149" t="s">
        <v>299</v>
      </c>
      <c r="I11" s="149" t="s">
        <v>300</v>
      </c>
      <c r="J11" s="149" t="s">
        <v>317</v>
      </c>
    </row>
    <row r="12" ht="40" customHeight="1" spans="1:10">
      <c r="A12" s="149" t="s">
        <v>309</v>
      </c>
      <c r="B12" s="149" t="s">
        <v>314</v>
      </c>
      <c r="C12" s="149" t="s">
        <v>302</v>
      </c>
      <c r="D12" s="149" t="s">
        <v>303</v>
      </c>
      <c r="E12" s="149" t="s">
        <v>304</v>
      </c>
      <c r="F12" s="149" t="s">
        <v>305</v>
      </c>
      <c r="G12" s="149" t="s">
        <v>306</v>
      </c>
      <c r="H12" s="149" t="s">
        <v>307</v>
      </c>
      <c r="I12" s="149" t="s">
        <v>293</v>
      </c>
      <c r="J12" s="149" t="s">
        <v>318</v>
      </c>
    </row>
    <row r="13" ht="40" customHeight="1" spans="1:10">
      <c r="A13" s="149" t="s">
        <v>268</v>
      </c>
      <c r="B13" s="149" t="s">
        <v>319</v>
      </c>
      <c r="C13" s="149" t="s">
        <v>287</v>
      </c>
      <c r="D13" s="149" t="s">
        <v>320</v>
      </c>
      <c r="E13" s="149" t="s">
        <v>321</v>
      </c>
      <c r="F13" s="149" t="s">
        <v>290</v>
      </c>
      <c r="G13" s="149" t="s">
        <v>322</v>
      </c>
      <c r="H13" s="149" t="s">
        <v>323</v>
      </c>
      <c r="I13" s="149" t="s">
        <v>293</v>
      </c>
      <c r="J13" s="149" t="s">
        <v>321</v>
      </c>
    </row>
    <row r="14" ht="40" customHeight="1" spans="1:10">
      <c r="A14" s="149" t="s">
        <v>268</v>
      </c>
      <c r="B14" s="149" t="s">
        <v>319</v>
      </c>
      <c r="C14" s="149" t="s">
        <v>295</v>
      </c>
      <c r="D14" s="149" t="s">
        <v>296</v>
      </c>
      <c r="E14" s="149" t="s">
        <v>324</v>
      </c>
      <c r="F14" s="149" t="s">
        <v>290</v>
      </c>
      <c r="G14" s="149" t="s">
        <v>325</v>
      </c>
      <c r="H14" s="149" t="s">
        <v>307</v>
      </c>
      <c r="I14" s="149" t="s">
        <v>293</v>
      </c>
      <c r="J14" s="149" t="s">
        <v>324</v>
      </c>
    </row>
    <row r="15" ht="40" customHeight="1" spans="1:10">
      <c r="A15" s="149" t="s">
        <v>268</v>
      </c>
      <c r="B15" s="149" t="s">
        <v>319</v>
      </c>
      <c r="C15" s="149" t="s">
        <v>302</v>
      </c>
      <c r="D15" s="149" t="s">
        <v>303</v>
      </c>
      <c r="E15" s="149" t="s">
        <v>303</v>
      </c>
      <c r="F15" s="149" t="s">
        <v>305</v>
      </c>
      <c r="G15" s="149" t="s">
        <v>306</v>
      </c>
      <c r="H15" s="149" t="s">
        <v>307</v>
      </c>
      <c r="I15" s="149" t="s">
        <v>293</v>
      </c>
      <c r="J15" s="149" t="s">
        <v>303</v>
      </c>
    </row>
  </sheetData>
  <mergeCells count="8">
    <mergeCell ref="A3:J3"/>
    <mergeCell ref="A4:H4"/>
    <mergeCell ref="A7:A9"/>
    <mergeCell ref="A10:A12"/>
    <mergeCell ref="A13:A15"/>
    <mergeCell ref="B7:B9"/>
    <mergeCell ref="B10:B12"/>
    <mergeCell ref="B13:B1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哇哈哈</cp:lastModifiedBy>
  <dcterms:created xsi:type="dcterms:W3CDTF">2025-02-06T07:09:00Z</dcterms:created>
  <dcterms:modified xsi:type="dcterms:W3CDTF">2025-03-24T09:18:09Z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C1887387F4864F01B1D167D93B00EA96_13</vt:lpwstr>
  </property>
  <property fmtid="{D5CDD505-2E9C-101B-9397-08002B2CF9AE}" pid="3" name="KSOProductBuildVer">
    <vt:lpwstr>2052-12.1.0.20305</vt:lpwstr>
  </property>
</Properties>
</file>