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<sst xmlns="http://schemas.openxmlformats.org/spreadsheetml/2006/main" count="771" uniqueCount="335">
  <si>
    <t>预算01-1表</t>
  </si>
  <si>
    <t>单位名称：昆明市五华区迎龙幼儿园</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</si>
  <si>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</si>
  <si>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</si>
  <si>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</si>
  <si>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</si>
  <si>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</si>
  <si>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</si>
  <si>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</si>
  <si>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</si>
  <si>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</si>
  <si>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</si>
  <si>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</si>
  <si>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</si>
  <si>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</si>
  <si>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</si>
  <si>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</si>
  <si>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</si>
  <si>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</si>
  <si>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</si>
  <si>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</si>
  <si>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</si>
  <si>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</si>
  <si>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</si>
  <si>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</si>
  <si>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</si>
  <si>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</si>
  <si>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</si>
  <si>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</si>
  <si>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</si>
  <si>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</si>
  <si>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</si>
  <si>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</si>
  <si>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</si>
  <si>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</si>
  <si>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</si>
  <si>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</si>
  <si>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</si>
  <si>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</si>
  <si>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</si>
  <si>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</si>
  <si>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</si>
  <si>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</si>
  <si>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</si>
  <si>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</si>
  <si>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</si>
  <si>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</si>
  <si>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</si>
  <si>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</si>
  <si>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</si>
  <si>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</si>
  <si>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</si>
  <si>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</si>
  <si>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</si>
  <si>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</si>
  <si>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</si>
  <si>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</si>
  <si>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</si>
  <si>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</si>
  <si>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</si>
  <si>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</si>
  <si>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</si>
  <si>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</si>
  <si>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</si>
  <si>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</si>
  <si>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</si>
  <si>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</si>
  <si>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</si>
  <si>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</si>
  <si>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</si>
  <si>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昆明市五华区迎龙幼儿园</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</si>
  <si>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</si>
  <si>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</si>
  <si>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</si>
  <si>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</si>
  <si>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</si>
  <si>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</si>
  <si>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</si>
  <si>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</si>
  <si>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</si>
  <si>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</si>
  <si>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</si>
  <si>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</si>
  <si>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</si>
  <si>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</si>
  <si>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</si>
  <si>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</si>
  <si>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</si>
  <si>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</si>
  <si>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</si>
  <si>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</si>
  <si>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</si>
  <si>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</si>
  <si>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</si>
  <si>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</si>
  <si>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</si>
  <si>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</si>
  <si>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</si>
  <si>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</si>
  <si>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</si>
  <si>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</si>
  <si>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</si>
  <si>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</si>
  <si>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</si>
  <si>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</si>
  <si>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</si>
  <si>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</si>
  <si>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</si>
  <si>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</si>
  <si>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</si>
  <si>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</si>
  <si>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</si>
  <si>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</si>
  <si>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</si>
  <si>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</si>
  <si>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</si>
  <si>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</si>
  <si>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</si>
  <si>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</si>
  <si>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</si>
  <si>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</si>
  <si>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</si>
  <si>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</si>
  <si>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</si>
  <si>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</si>
  <si>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</si>
  <si>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</si>
  <si>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</si>
  <si>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</si>
  <si>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</si>
  <si>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</si>
  <si>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</si>
  <si>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</si>
  <si>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</si>
  <si>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</si>
  <si>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</si>
  <si>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</si>
  <si>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</si>
  <si>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</si>
  <si>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</si>
  <si>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</si>
  <si>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</si>
  <si>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</si>
  <si>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</si>
  <si>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</si>
  <si>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</si>
  <si>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</si>
  <si>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</si>
  <si>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</si>
  <si>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</si>
  <si>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</si>
  <si>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</si>
  <si>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</si>
  <si>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</si>
  <si>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</si>
  <si>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</si>
  <si>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</si>
  <si>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</si>
  <si>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</si>
  <si>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</si>
  <si>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</si>
  <si>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</si>
  <si>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</si>
  <si>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</si>
  <si>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</si>
  <si>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</si>
  <si>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</si>
  <si>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</si>
  <si>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</si>
  <si>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备注：昆明市五华区迎龙幼儿园2025年无一般公共预算“三公”经费支出预算。</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</si>
  <si>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</si>
  <si>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</si>
  <si>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</si>
  <si>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</si>
  <si>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</si>
  <si>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</si>
  <si>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</si>
  <si>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</si>
  <si>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</si>
  <si>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</si>
  <si>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</si>
  <si>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</si>
  <si>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</si>
  <si>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</si>
  <si>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</si>
  <si>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</si>
  <si>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</si>
  <si>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</si>
  <si>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</si>
  <si>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昆明市五华区教育体育局</t>
  </si>
  <si>
    <t>530102210000000001127</t>
  </si>
  <si>
    <t>一般公用经费</t>
  </si>
  <si>
    <t>30201</t>
  </si>
  <si>
    <t>办公费</t>
  </si>
  <si>
    <t>30206</t>
  </si>
  <si>
    <t>电费</t>
  </si>
  <si>
    <t>30207</t>
  </si>
  <si>
    <t>邮电费</t>
  </si>
  <si>
    <t>30229</t>
  </si>
  <si>
    <t>福利费</t>
  </si>
  <si>
    <t>530102241100002174719</t>
  </si>
  <si>
    <t>其他人员支出</t>
  </si>
  <si>
    <t>30199</t>
  </si>
  <si>
    <t>其他工资福利支出</t>
  </si>
  <si>
    <t>530102231100001406056</t>
  </si>
  <si>
    <t>事业人员绩效奖励</t>
  </si>
  <si>
    <t>30103</t>
  </si>
  <si>
    <t>奖金</t>
  </si>
  <si>
    <t>30107</t>
  </si>
  <si>
    <t>绩效工资</t>
  </si>
  <si>
    <t>530102251100003759018</t>
  </si>
  <si>
    <t>事业人员支出工资</t>
  </si>
  <si>
    <t>30102</t>
  </si>
  <si>
    <t>津贴补贴</t>
  </si>
  <si>
    <t>530102231100001275987</t>
  </si>
  <si>
    <t>社会保障缴费</t>
  </si>
  <si>
    <t>30108</t>
  </si>
  <si>
    <t>机关事业单位基本养老保险缴费</t>
  </si>
  <si>
    <t>30110</t>
  </si>
  <si>
    <t>职工基本医疗保险缴费</t>
  </si>
  <si>
    <t>30112</t>
  </si>
  <si>
    <t>其他社会保障缴费</t>
  </si>
  <si>
    <t>530102231100001275986</t>
  </si>
  <si>
    <t>事业人员工资支出</t>
  </si>
  <si>
    <t>30101</t>
  </si>
  <si>
    <t>基本工资</t>
  </si>
  <si>
    <t>530102231100001276019</t>
  </si>
  <si>
    <t>工会经费</t>
  </si>
  <si>
    <t>30228</t>
  </si>
  <si>
    <t>530102231100001276032</t>
  </si>
  <si>
    <t>30113</t>
  </si>
  <si>
    <t>预算05-1表</t>
  </si>
  <si>
    <t>项目分类</t>
  </si>
  <si>
    <t>项目单位</t>
  </si>
  <si>
    <t>经济科目编码</t>
  </si>
  <si>
    <t>经济科目名称</t>
  </si>
  <si>
    <t>本年拨款</t>
  </si>
  <si>
    <t>其中：本次下达</t>
  </si>
  <si>
    <t>其他公用支出</t>
  </si>
  <si>
    <t>530102251100003692539</t>
  </si>
  <si>
    <t>残疾人保障资金</t>
  </si>
  <si>
    <t>30299</t>
  </si>
  <si>
    <t>其他商品和服务支出</t>
  </si>
  <si>
    <t>530102251100003866581</t>
  </si>
  <si>
    <t>党建经费</t>
  </si>
  <si>
    <t>预算05-2表</t>
  </si>
  <si>
    <t>项目年度绩效目标</t>
  </si>
  <si>
    <t>一级指标</t>
  </si>
  <si>
    <t>二级指标</t>
  </si>
  <si>
    <t>三级指标</t>
  </si>
  <si>
    <t>指标性质</t>
  </si>
  <si>
    <t>指标值</t>
  </si>
  <si>
    <t>度量单位</t>
  </si>
  <si>
    <t>指标属性</t>
  </si>
  <si>
    <t>指标内容</t>
  </si>
  <si>
    <r>
      <rPr>
        <sz val="9"/>
        <color rgb="FF000000"/>
        <rFont val="宋体"/>
        <charset val="134"/>
      </rPr>
      <t>根据地方有关法规的规定，按照年度差额人数和上年度本地区职工年平均工资计算交纳用于残疾人就业的专项资金。</t>
    </r>
    <r>
      <rPr>
        <sz val="9"/>
        <color rgb="FF000000"/>
        <rFont val="Arial"/>
        <charset val="134"/>
      </rPr>
      <t xml:space="preserve">						</t>
    </r>
    <r>
      <rPr>
        <sz val="9"/>
        <color rgb="FF000000"/>
        <rFont val="宋体"/>
        <charset val="134"/>
      </rPr>
      <t xml:space="preserve">
</t>
    </r>
  </si>
  <si>
    <t>产出指标</t>
  </si>
  <si>
    <t>数量指标</t>
  </si>
  <si>
    <t>工资福利发放事业人数</t>
  </si>
  <si>
    <t>=</t>
  </si>
  <si>
    <t>人</t>
  </si>
  <si>
    <t>定量指标</t>
  </si>
  <si>
    <t xml:space="preserve">反映部门（单位）实际发放事业编制人员数量。工资福利包括：事业人员工资、社会保险、住房公积金、职业年金等。
</t>
  </si>
  <si>
    <t xml:space="preserve">根据地方有关法规的规定，按照年度差额人数和上年度本地区职工年平均工资计算交纳用于残疾人就业的专项资金。						
</t>
  </si>
  <si>
    <t>效益指标</t>
  </si>
  <si>
    <t>社会效益</t>
  </si>
  <si>
    <t>部门运转</t>
  </si>
  <si>
    <t>正常运转</t>
  </si>
  <si>
    <t>是/否</t>
  </si>
  <si>
    <t>定性指标</t>
  </si>
  <si>
    <t xml:space="preserve">反映部门（单位）运转情况。
</t>
  </si>
  <si>
    <t>满意度指标</t>
  </si>
  <si>
    <t>服务对象满意度</t>
  </si>
  <si>
    <t>社会公众满意度</t>
  </si>
  <si>
    <t>&gt;=</t>
  </si>
  <si>
    <t>90</t>
  </si>
  <si>
    <t>%</t>
  </si>
  <si>
    <t xml:space="preserve">反映社会公众对部门（单位）履职情况的满意程度。
</t>
  </si>
  <si>
    <t>坚持以习近平新时代中国特色社会主义思想为指导，全面贯彻党的二十大精神，深刻领悟“两个确立”的决定性意义，增强“四个意识”、坚定“四个自信”、做到“两个维护”。落实全面从严治党“两个责任”，以党的政治建设为统领，全面推进党的政治建设、思想建设、组织建设、作风建设、纪律建设、制度建设，推动党建工作。</t>
  </si>
  <si>
    <t>党建经费保障人数</t>
  </si>
  <si>
    <t>反映党建经费保障部门（单位）正常运转的在职人数情况。</t>
  </si>
  <si>
    <t>党支部党建工作情况</t>
  </si>
  <si>
    <t>推动党建工作</t>
  </si>
  <si>
    <t>反映党支部党建工作完成情况。</t>
  </si>
  <si>
    <t>85</t>
  </si>
  <si>
    <t>反映社会公众对党支部履职情况的满意程度。</t>
  </si>
  <si>
    <t>预算06表</t>
  </si>
  <si>
    <t>政府性基金预算支出预算表</t>
  </si>
  <si>
    <t>单位名称：昆明市发展和改革委员会</t>
  </si>
  <si>
    <t>政府性基金预算支出</t>
  </si>
  <si>
    <t>备注：昆明市五华区迎龙幼儿园2025年无政府性基金预算支出。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</si>
  <si>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</si>
  <si>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</si>
  <si>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</si>
  <si>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</si>
  <si>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</si>
  <si>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</si>
  <si>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</si>
  <si>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</si>
  <si>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</si>
  <si>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</si>
  <si>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</si>
  <si>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备注：1.当面向中小企业预留资金大于合计时，面向中小企业预留资金为三年预计数；2.昆明市五华区迎龙幼儿园2025年无部门政府采购预算。</t>
  </si>
  <si>
    <t>预算08表</t>
  </si>
  <si>
    <t>政府购买服务项目</t>
  </si>
  <si>
    <t>政府购买服务指导性目录代码</t>
  </si>
  <si>
    <t>基本支出/项目支出</t>
  </si>
  <si>
    <t>所属服务类别</t>
  </si>
  <si>
    <t>所属服务领域</t>
  </si>
  <si>
    <t>购买内容简述</t>
  </si>
  <si>
    <t>备注：昆明市五华区迎龙幼儿园2025年无政府购买服务预算。</t>
  </si>
  <si>
    <t>预算09-1表</t>
  </si>
  <si>
    <t>单位名称（项目）</t>
  </si>
  <si>
    <t>地区</t>
  </si>
  <si>
    <t>备注：昆明市五华区迎龙幼儿园2025年无区对下转移支付预算。</t>
  </si>
  <si>
    <t>预算09-2表</t>
  </si>
  <si>
    <t>备注：昆明市五华区迎龙幼儿园2025年无区对下转移支付绩效目标。</t>
  </si>
  <si>
    <t xml:space="preserve">预算10表
</t>
  </si>
  <si>
    <t>资产类别</t>
  </si>
  <si>
    <t>资产分类代码.名称</t>
  </si>
  <si>
    <t>资产名称</t>
  </si>
  <si>
    <t>计量单位</t>
  </si>
  <si>
    <t>财政部门批复数（元）</t>
  </si>
  <si>
    <t>单价</t>
  </si>
  <si>
    <t>金额</t>
  </si>
  <si>
    <t>备注：昆明市五华区迎龙幼儿园2025年无新增资产配置。</t>
  </si>
  <si>
    <t>预算11表</t>
  </si>
  <si>
    <t>上级补助</t>
  </si>
  <si>
    <r>
      <rPr>
        <sz val="10"/>
        <rFont val="宋体"/>
        <charset val="134"/>
      </rPr>
      <t>备注：昆明市五华区迎龙幼儿园</t>
    </r>
    <r>
      <rPr>
        <sz val="10"/>
        <rFont val="Arial"/>
        <charset val="134"/>
      </rPr>
      <t>2025</t>
    </r>
    <r>
      <rPr>
        <sz val="10"/>
        <rFont val="宋体"/>
        <charset val="134"/>
      </rPr>
      <t>年无上级补助项目支出预算。</t>
    </r>
  </si>
  <si>
    <t>预算12表</t>
  </si>
  <si>
    <t>项目级次</t>
  </si>
  <si>
    <t>本级</t>
  </si>
  <si>
    <t>5537</t>
  </si>
  <si>
    <t>600</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</si>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</sst>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 numFmtId="178" formatCode="#,##0;\-#,##0;;@"/>
    <numFmt numFmtId="179" formatCode="yyyy/mm/dd\ hh:mm:ss"/>
    <numFmt numFmtId="180" formatCode="hh:mm:ss"/>
  </numFmts>
  <fonts count="4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12"/>
      <color theme="1"/>
      <name val="宋体"/>
      <charset val="134"/>
    </font>
    <font>
      <sz val="1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color theme="1"/>
      <name val="宋体"/>
      <charset val="134"/>
      <scheme val="minor"/>
    </font>
    <font>
      <sz val="9"/>
      <name val="宋体"/>
      <charset val="134"/>
    </font>
    <font>
      <b/>
      <sz val="18"/>
      <color rgb="FF000000"/>
      <name val="宋体"/>
      <charset val="134"/>
    </font>
    <font>
      <sz val="12"/>
      <name val="宋体"/>
      <charset val="134"/>
    </font>
    <font>
      <sz val="9.75"/>
      <color rgb="FF000000"/>
      <name val="SimSun"/>
      <charset val="134"/>
    </font>
    <font>
      <b/>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9"/>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14" fillId="0" borderId="7">
      <alignment horizontal="righ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4" fillId="0" borderId="7">
      <alignment horizontal="right" vertical="center"/>
    </xf>
    <xf numFmtId="0" fontId="24" fillId="0" borderId="0" applyNumberFormat="0" applyFill="0" applyBorder="0" applyAlignment="0" applyProtection="0">
      <alignment vertical="center"/>
    </xf>
    <xf numFmtId="0" fontId="0" fillId="8" borderId="16"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22" fillId="10" borderId="0" applyNumberFormat="0" applyBorder="0" applyAlignment="0" applyProtection="0">
      <alignment vertical="center"/>
    </xf>
    <xf numFmtId="0" fontId="25" fillId="0" borderId="18" applyNumberFormat="0" applyFill="0" applyAlignment="0" applyProtection="0">
      <alignment vertical="center"/>
    </xf>
    <xf numFmtId="0" fontId="22" fillId="11" borderId="0" applyNumberFormat="0" applyBorder="0" applyAlignment="0" applyProtection="0">
      <alignment vertical="center"/>
    </xf>
    <xf numFmtId="0" fontId="31" fillId="12" borderId="19" applyNumberFormat="0" applyAlignment="0" applyProtection="0">
      <alignment vertical="center"/>
    </xf>
    <xf numFmtId="0" fontId="32" fillId="12" borderId="15" applyNumberFormat="0" applyAlignment="0" applyProtection="0">
      <alignment vertical="center"/>
    </xf>
    <xf numFmtId="0" fontId="33" fillId="13" borderId="20"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10" fontId="14" fillId="0" borderId="7">
      <alignment horizontal="righ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177" fontId="14" fillId="0" borderId="7">
      <alignment horizontal="right" vertical="center"/>
    </xf>
    <xf numFmtId="49" fontId="14" fillId="0" borderId="7">
      <alignment horizontal="left" vertical="center" wrapText="1"/>
    </xf>
    <xf numFmtId="177" fontId="14" fillId="0" borderId="7">
      <alignment horizontal="right" vertical="center"/>
    </xf>
    <xf numFmtId="180" fontId="14" fillId="0" borderId="7">
      <alignment horizontal="right" vertical="center"/>
    </xf>
    <xf numFmtId="178" fontId="14" fillId="0" borderId="7">
      <alignment horizontal="right" vertical="center"/>
    </xf>
    <xf numFmtId="0" fontId="14" fillId="0" borderId="0">
      <alignment vertical="top"/>
      <protection locked="0"/>
    </xf>
    <xf numFmtId="0" fontId="6" fillId="0" borderId="0"/>
  </cellStyleXfs>
  <cellXfs count="21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1" xfId="0" applyFont="1" applyFill="1" applyBorder="1" applyAlignment="1" applyProtection="1">
      <alignment vertical="center" wrapText="1"/>
      <protection locked="0"/>
    </xf>
    <xf numFmtId="0" fontId="0" fillId="0" borderId="8" xfId="0" applyFont="1" applyFill="1" applyBorder="1" applyAlignment="1">
      <alignment horizontal="left" vertical="center"/>
    </xf>
    <xf numFmtId="49" fontId="5" fillId="0" borderId="8" xfId="57" applyNumberFormat="1" applyFont="1" applyFill="1" applyBorder="1" applyAlignment="1" applyProtection="1">
      <alignment vertical="center"/>
    </xf>
    <xf numFmtId="4" fontId="2" fillId="0" borderId="7" xfId="0" applyNumberFormat="1" applyFont="1" applyFill="1" applyBorder="1" applyAlignment="1" applyProtection="1">
      <alignment horizontal="right"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xf numFmtId="0" fontId="1" fillId="0" borderId="7" xfId="0" applyFont="1" applyBorder="1" applyAlignment="1" applyProtection="1">
      <alignment horizontal="center" vertical="center"/>
      <protection locked="0"/>
    </xf>
    <xf numFmtId="4" fontId="7"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8" fillId="0" borderId="0" xfId="0" applyFont="1" applyBorder="1" applyAlignment="1" applyProtection="1">
      <alignment vertical="top"/>
      <protection locked="0"/>
    </xf>
    <xf numFmtId="0" fontId="8" fillId="0" borderId="0" xfId="0" applyFont="1" applyBorder="1" applyAlignment="1">
      <alignment vertical="top"/>
    </xf>
    <xf numFmtId="0" fontId="9" fillId="2" borderId="0"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58" applyFill="1" applyAlignment="1">
      <alignment vertical="center"/>
    </xf>
    <xf numFmtId="0" fontId="2"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6" fillId="0" borderId="0" xfId="57" applyFont="1" applyFill="1" applyBorder="1" applyAlignment="1" applyProtection="1">
      <alignment vertical="center"/>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7" fontId="7" fillId="0" borderId="7" xfId="0" applyNumberFormat="1" applyFont="1" applyBorder="1" applyAlignment="1">
      <alignment horizontal="right" vertical="center"/>
    </xf>
    <xf numFmtId="0" fontId="6" fillId="0" borderId="0" xfId="57" applyFont="1" applyFill="1" applyBorder="1" applyAlignment="1" applyProtection="1"/>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0" fillId="0" borderId="0" xfId="0" applyFont="1" applyFill="1" applyBorder="1" applyAlignment="1">
      <alignmen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7" fillId="0" borderId="7" xfId="56" applyNumberFormat="1" applyFont="1" applyBorder="1" applyAlignment="1">
      <alignment horizontal="center" vertical="center"/>
    </xf>
    <xf numFmtId="178" fontId="7"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7" fontId="7" fillId="0" borderId="0" xfId="0" applyNumberFormat="1" applyFont="1" applyBorder="1" applyAlignment="1">
      <alignment horizontal="left" vertical="center"/>
    </xf>
    <xf numFmtId="0" fontId="2" fillId="0" borderId="0" xfId="0" applyFont="1" applyBorder="1" applyAlignment="1">
      <alignment horizontal="right"/>
    </xf>
    <xf numFmtId="0" fontId="11" fillId="0" borderId="0" xfId="0" applyFont="1" applyBorder="1" applyAlignment="1" applyProtection="1">
      <alignment horizontal="right"/>
      <protection locked="0"/>
    </xf>
    <xf numFmtId="49" fontId="11" fillId="0" borderId="0" xfId="0" applyNumberFormat="1" applyFont="1" applyBorder="1" applyProtection="1">
      <protection locked="0"/>
    </xf>
    <xf numFmtId="0" fontId="1"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6" fillId="0" borderId="0" xfId="57" applyNumberFormat="1" applyFont="1" applyFill="1" applyBorder="1" applyAlignment="1" applyProtection="1"/>
    <xf numFmtId="0" fontId="13" fillId="0" borderId="0" xfId="0" applyFont="1" applyBorder="1"/>
    <xf numFmtId="0" fontId="1" fillId="0" borderId="7" xfId="0" applyFont="1" applyBorder="1" applyAlignment="1">
      <alignment horizontal="center" vertical="center" wrapText="1"/>
    </xf>
    <xf numFmtId="49" fontId="2" fillId="0" borderId="7" xfId="0" applyNumberFormat="1" applyFont="1" applyFill="1" applyBorder="1" applyAlignment="1">
      <alignment horizontal="left" vertical="center" wrapText="1"/>
    </xf>
    <xf numFmtId="0" fontId="1" fillId="0" borderId="0" xfId="0" applyFont="1" applyBorder="1" applyAlignment="1">
      <alignment vertical="top"/>
    </xf>
    <xf numFmtId="0" fontId="13" fillId="0" borderId="8" xfId="0" applyFont="1" applyFill="1" applyBorder="1" applyAlignment="1">
      <alignment horizontal="left" vertical="center"/>
    </xf>
    <xf numFmtId="0" fontId="2" fillId="2" borderId="7" xfId="0" applyFont="1" applyFill="1" applyBorder="1" applyAlignment="1" applyProtection="1">
      <alignment horizontal="left" vertical="center"/>
      <protection locked="0"/>
    </xf>
    <xf numFmtId="0" fontId="2" fillId="0" borderId="1" xfId="0" applyFont="1" applyBorder="1" applyAlignment="1">
      <alignmen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1" xfId="0" applyFont="1" applyBorder="1" applyAlignment="1">
      <alignment vertical="center"/>
    </xf>
    <xf numFmtId="0" fontId="14" fillId="0" borderId="7"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7" fontId="14" fillId="0" borderId="7" xfId="0" applyNumberFormat="1" applyFont="1" applyFill="1" applyBorder="1" applyAlignme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8" fillId="2" borderId="7" xfId="0" applyFont="1" applyFill="1" applyBorder="1" applyAlignment="1" applyProtection="1">
      <alignment vertical="top" wrapText="1"/>
      <protection locked="0"/>
    </xf>
    <xf numFmtId="0" fontId="16" fillId="0" borderId="0" xfId="57" applyFont="1" applyFill="1" applyAlignment="1" applyProtection="1">
      <alignment horizontal="left"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2" borderId="7" xfId="0" applyFont="1" applyFill="1" applyBorder="1" applyAlignment="1">
      <alignment vertical="center" wrapText="1"/>
    </xf>
    <xf numFmtId="4" fontId="2" fillId="0" borderId="7" xfId="0" applyNumberFormat="1" applyFont="1" applyFill="1" applyBorder="1" applyAlignment="1">
      <alignment horizontal="right" vertical="center"/>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 fillId="0" borderId="4" xfId="0" applyFont="1" applyBorder="1" applyAlignment="1">
      <alignment horizontal="center" vertical="center"/>
    </xf>
    <xf numFmtId="0" fontId="8" fillId="2" borderId="0" xfId="0" applyFont="1" applyFill="1" applyBorder="1" applyAlignment="1">
      <alignment horizontal="left" vertical="center"/>
    </xf>
    <xf numFmtId="0" fontId="17" fillId="0" borderId="7" xfId="0" applyFont="1" applyBorder="1" applyAlignment="1" applyProtection="1">
      <alignment horizontal="center" vertical="center" wrapText="1"/>
      <protection locked="0"/>
    </xf>
    <xf numFmtId="0" fontId="17"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8" fillId="0" borderId="7"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4" fontId="18" fillId="0" borderId="7" xfId="0" applyNumberFormat="1" applyFont="1" applyFill="1" applyBorder="1" applyAlignment="1" applyProtection="1">
      <alignment horizontal="right" vertical="center"/>
      <protection locked="0"/>
    </xf>
    <xf numFmtId="0" fontId="17" fillId="2" borderId="1"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1" fillId="0" borderId="2" xfId="57" applyFont="1" applyFill="1" applyBorder="1" applyAlignment="1" applyProtection="1">
      <alignment horizontal="center" vertical="center"/>
    </xf>
    <xf numFmtId="0" fontId="8"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1" activePane="bottomLeft" state="frozen"/>
      <selection/>
      <selection pane="bottomLeft" activeCell="B7" sqref="B7"/>
    </sheetView>
  </sheetViews>
  <sheetFormatPr defaultColWidth="8.575" defaultRowHeight="12.75" customHeight="1" outlineLevelCol="3"/>
  <cols>
    <col min="1" max="4" width="41" customWidth="1"/>
  </cols>
  <sheetData>
    <row r="1" customHeight="1" spans="1:4">
      <c r="A1" s="1"/>
      <c r="B1" s="1"/>
      <c r="C1" s="1"/>
      <c r="D1" s="1"/>
    </row>
    <row r="2" ht="15" customHeight="1" spans="1:4">
      <c r="A2" s="49"/>
      <c r="B2" s="49"/>
      <c r="C2" s="49"/>
      <c r="D2" s="68" t="s">
        <v>0</v>
      </c>
    </row>
    <row r="3" ht="41.25" customHeight="1" spans="1:1">
      <c r="A3" s="44" t="str">
        <f>"2025"&amp;"年部门财务收支预算总表"</f>
        <v>2025年部门财务收支预算总表</v>
      </c>
    </row>
    <row r="4" ht="17.25" customHeight="1" spans="1:4">
      <c r="A4" s="47" t="s">
        <v>1</v>
      </c>
      <c r="B4" s="180"/>
      <c r="D4" s="153" t="s">
        <v>2</v>
      </c>
    </row>
    <row r="5" ht="23.25" customHeight="1" spans="1:4">
      <c r="A5" s="181" t="s">
        <v>3</v>
      </c>
      <c r="B5" s="182"/>
      <c r="C5" s="181" t="s">
        <v>4</v>
      </c>
      <c r="D5" s="182"/>
    </row>
    <row r="6" ht="24" customHeight="1" spans="1:4">
      <c r="A6" s="181" t="s">
        <v>5</v>
      </c>
      <c r="B6" s="181" t="s">
        <v>6</v>
      </c>
      <c r="C6" s="181" t="s">
        <v>7</v>
      </c>
      <c r="D6" s="181" t="s">
        <v>6</v>
      </c>
    </row>
    <row r="7" ht="17.25" customHeight="1" spans="1:4">
      <c r="A7" s="183" t="s">
        <v>8</v>
      </c>
      <c r="B7" s="24">
        <v>1602484</v>
      </c>
      <c r="C7" s="183" t="s">
        <v>9</v>
      </c>
      <c r="D7" s="86"/>
    </row>
    <row r="8" ht="17.25" customHeight="1" spans="1:4">
      <c r="A8" s="183" t="s">
        <v>10</v>
      </c>
      <c r="B8" s="86"/>
      <c r="C8" s="183" t="s">
        <v>11</v>
      </c>
      <c r="D8" s="86"/>
    </row>
    <row r="9" ht="17.25" customHeight="1" spans="1:4">
      <c r="A9" s="183" t="s">
        <v>12</v>
      </c>
      <c r="B9" s="86"/>
      <c r="C9" s="214" t="s">
        <v>13</v>
      </c>
      <c r="D9" s="86"/>
    </row>
    <row r="10" ht="17.25" customHeight="1" spans="1:4">
      <c r="A10" s="183" t="s">
        <v>14</v>
      </c>
      <c r="B10" s="86"/>
      <c r="C10" s="214" t="s">
        <v>15</v>
      </c>
      <c r="D10" s="86"/>
    </row>
    <row r="11" ht="17.25" customHeight="1" spans="1:4">
      <c r="A11" s="183" t="s">
        <v>16</v>
      </c>
      <c r="B11" s="86"/>
      <c r="C11" s="214" t="s">
        <v>17</v>
      </c>
      <c r="D11" s="24">
        <v>1408772</v>
      </c>
    </row>
    <row r="12" ht="17.25" customHeight="1" spans="1:4">
      <c r="A12" s="183" t="s">
        <v>18</v>
      </c>
      <c r="B12" s="86"/>
      <c r="C12" s="214" t="s">
        <v>19</v>
      </c>
      <c r="D12" s="24"/>
    </row>
    <row r="13" ht="17.25" customHeight="1" spans="1:4">
      <c r="A13" s="183" t="s">
        <v>20</v>
      </c>
      <c r="B13" s="86"/>
      <c r="C13" s="33" t="s">
        <v>21</v>
      </c>
      <c r="D13" s="24"/>
    </row>
    <row r="14" ht="17.25" customHeight="1" spans="1:4">
      <c r="A14" s="183" t="s">
        <v>22</v>
      </c>
      <c r="B14" s="86"/>
      <c r="C14" s="33" t="s">
        <v>23</v>
      </c>
      <c r="D14" s="24">
        <v>72363</v>
      </c>
    </row>
    <row r="15" ht="17.25" customHeight="1" spans="1:4">
      <c r="A15" s="183" t="s">
        <v>24</v>
      </c>
      <c r="B15" s="86"/>
      <c r="C15" s="33" t="s">
        <v>25</v>
      </c>
      <c r="D15" s="24">
        <v>63953</v>
      </c>
    </row>
    <row r="16" ht="17.25" customHeight="1" spans="1:4">
      <c r="A16" s="183" t="s">
        <v>26</v>
      </c>
      <c r="B16" s="86"/>
      <c r="C16" s="33" t="s">
        <v>27</v>
      </c>
      <c r="D16" s="24"/>
    </row>
    <row r="17" ht="17.25" customHeight="1" spans="1:4">
      <c r="A17" s="184"/>
      <c r="B17" s="86"/>
      <c r="C17" s="33" t="s">
        <v>28</v>
      </c>
      <c r="D17" s="176"/>
    </row>
    <row r="18" ht="17.25" customHeight="1" spans="1:4">
      <c r="A18" s="185"/>
      <c r="B18" s="86"/>
      <c r="C18" s="33" t="s">
        <v>29</v>
      </c>
      <c r="D18" s="176"/>
    </row>
    <row r="19" ht="17.25" customHeight="1" spans="1:4">
      <c r="A19" s="185"/>
      <c r="B19" s="86"/>
      <c r="C19" s="33" t="s">
        <v>30</v>
      </c>
      <c r="D19" s="176"/>
    </row>
    <row r="20" ht="17.25" customHeight="1" spans="1:4">
      <c r="A20" s="185"/>
      <c r="B20" s="86"/>
      <c r="C20" s="33" t="s">
        <v>31</v>
      </c>
      <c r="D20" s="176"/>
    </row>
    <row r="21" ht="17.25" customHeight="1" spans="1:4">
      <c r="A21" s="185"/>
      <c r="B21" s="86"/>
      <c r="C21" s="33" t="s">
        <v>32</v>
      </c>
      <c r="D21" s="176"/>
    </row>
    <row r="22" ht="17.25" customHeight="1" spans="1:4">
      <c r="A22" s="185"/>
      <c r="B22" s="86"/>
      <c r="C22" s="33" t="s">
        <v>33</v>
      </c>
      <c r="D22" s="176"/>
    </row>
    <row r="23" ht="17.25" customHeight="1" spans="1:4">
      <c r="A23" s="185"/>
      <c r="B23" s="86"/>
      <c r="C23" s="33" t="s">
        <v>34</v>
      </c>
      <c r="D23" s="176"/>
    </row>
    <row r="24" ht="17.25" customHeight="1" spans="1:4">
      <c r="A24" s="185"/>
      <c r="B24" s="86"/>
      <c r="C24" s="33" t="s">
        <v>35</v>
      </c>
      <c r="D24" s="176"/>
    </row>
    <row r="25" ht="17.25" customHeight="1" spans="1:4">
      <c r="A25" s="185"/>
      <c r="B25" s="86"/>
      <c r="C25" s="33" t="s">
        <v>36</v>
      </c>
      <c r="D25" s="176">
        <v>57396</v>
      </c>
    </row>
    <row r="26" ht="17.25" customHeight="1" spans="1:4">
      <c r="A26" s="185"/>
      <c r="B26" s="86"/>
      <c r="C26" s="33" t="s">
        <v>37</v>
      </c>
      <c r="D26" s="86"/>
    </row>
    <row r="27" ht="17.25" customHeight="1" spans="1:4">
      <c r="A27" s="185"/>
      <c r="B27" s="86"/>
      <c r="C27" s="184" t="s">
        <v>38</v>
      </c>
      <c r="D27" s="86"/>
    </row>
    <row r="28" ht="17.25" customHeight="1" spans="1:4">
      <c r="A28" s="185"/>
      <c r="B28" s="86"/>
      <c r="C28" s="33" t="s">
        <v>39</v>
      </c>
      <c r="D28" s="86"/>
    </row>
    <row r="29" ht="16.5" customHeight="1" spans="1:4">
      <c r="A29" s="185"/>
      <c r="B29" s="86"/>
      <c r="C29" s="33" t="s">
        <v>40</v>
      </c>
      <c r="D29" s="86"/>
    </row>
    <row r="30" ht="16.5" customHeight="1" spans="1:4">
      <c r="A30" s="185"/>
      <c r="B30" s="86"/>
      <c r="C30" s="184" t="s">
        <v>41</v>
      </c>
      <c r="D30" s="86"/>
    </row>
    <row r="31" ht="17.25" customHeight="1" spans="1:4">
      <c r="A31" s="185"/>
      <c r="B31" s="86"/>
      <c r="C31" s="184" t="s">
        <v>42</v>
      </c>
      <c r="D31" s="86"/>
    </row>
    <row r="32" ht="17.25" customHeight="1" spans="1:4">
      <c r="A32" s="185"/>
      <c r="B32" s="86"/>
      <c r="C32" s="33" t="s">
        <v>43</v>
      </c>
      <c r="D32" s="86"/>
    </row>
    <row r="33" ht="16.5" customHeight="1" spans="1:4">
      <c r="A33" s="185" t="s">
        <v>44</v>
      </c>
      <c r="B33" s="187">
        <v>1602484</v>
      </c>
      <c r="C33" s="185" t="s">
        <v>45</v>
      </c>
      <c r="D33" s="187">
        <v>1602484</v>
      </c>
    </row>
    <row r="34" ht="16.5" customHeight="1" spans="1:4">
      <c r="A34" s="184" t="s">
        <v>46</v>
      </c>
      <c r="B34" s="86"/>
      <c r="C34" s="184" t="s">
        <v>47</v>
      </c>
      <c r="D34" s="86"/>
    </row>
    <row r="35" ht="16.5" customHeight="1" spans="1:4">
      <c r="A35" s="33" t="s">
        <v>48</v>
      </c>
      <c r="B35" s="86"/>
      <c r="C35" s="33" t="s">
        <v>48</v>
      </c>
      <c r="D35" s="86"/>
    </row>
    <row r="36" ht="16.5" customHeight="1" spans="1:4">
      <c r="A36" s="33" t="s">
        <v>49</v>
      </c>
      <c r="B36" s="86"/>
      <c r="C36" s="33" t="s">
        <v>50</v>
      </c>
      <c r="D36" s="86"/>
    </row>
    <row r="37" ht="16.5" customHeight="1" spans="1:4">
      <c r="A37" s="186" t="s">
        <v>51</v>
      </c>
      <c r="B37" s="187">
        <v>1602484</v>
      </c>
      <c r="C37" s="186" t="s">
        <v>52</v>
      </c>
      <c r="D37" s="187">
        <v>1602484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6">
        <v>1</v>
      </c>
      <c r="B2" s="127">
        <v>0</v>
      </c>
      <c r="C2" s="126">
        <v>1</v>
      </c>
      <c r="D2" s="128"/>
      <c r="E2" s="128"/>
      <c r="F2" s="125" t="s">
        <v>286</v>
      </c>
    </row>
    <row r="3" ht="42" customHeight="1" spans="1:6">
      <c r="A3" s="129" t="str">
        <f>"2025"&amp;"年部门政府性基金预算支出预算表"</f>
        <v>2025年部门政府性基金预算支出预算表</v>
      </c>
      <c r="B3" s="129" t="s">
        <v>287</v>
      </c>
      <c r="C3" s="130"/>
      <c r="D3" s="131"/>
      <c r="E3" s="131"/>
      <c r="F3" s="131"/>
    </row>
    <row r="4" ht="13.5" customHeight="1" spans="1:6">
      <c r="A4" s="5" t="s">
        <v>1</v>
      </c>
      <c r="B4" s="5" t="s">
        <v>288</v>
      </c>
      <c r="C4" s="126"/>
      <c r="D4" s="128"/>
      <c r="E4" s="128"/>
      <c r="F4" s="125" t="s">
        <v>2</v>
      </c>
    </row>
    <row r="5" ht="19.5" customHeight="1" spans="1:6">
      <c r="A5" s="132" t="s">
        <v>172</v>
      </c>
      <c r="B5" s="133" t="s">
        <v>72</v>
      </c>
      <c r="C5" s="132" t="s">
        <v>73</v>
      </c>
      <c r="D5" s="11" t="s">
        <v>289</v>
      </c>
      <c r="E5" s="12"/>
      <c r="F5" s="13"/>
    </row>
    <row r="6" ht="18.75" customHeight="1" spans="1:6">
      <c r="A6" s="134"/>
      <c r="B6" s="135"/>
      <c r="C6" s="134"/>
      <c r="D6" s="16" t="s">
        <v>56</v>
      </c>
      <c r="E6" s="11" t="s">
        <v>75</v>
      </c>
      <c r="F6" s="16" t="s">
        <v>76</v>
      </c>
    </row>
    <row r="7" ht="18.75" customHeight="1" spans="1:6">
      <c r="A7" s="72">
        <v>1</v>
      </c>
      <c r="B7" s="136" t="s">
        <v>83</v>
      </c>
      <c r="C7" s="72">
        <v>3</v>
      </c>
      <c r="D7" s="137">
        <v>4</v>
      </c>
      <c r="E7" s="137">
        <v>5</v>
      </c>
      <c r="F7" s="137">
        <v>6</v>
      </c>
    </row>
    <row r="8" ht="21" customHeight="1" spans="1:6">
      <c r="A8" s="31"/>
      <c r="B8" s="31"/>
      <c r="C8" s="31"/>
      <c r="D8" s="86"/>
      <c r="E8" s="86"/>
      <c r="F8" s="86"/>
    </row>
    <row r="9" ht="21" customHeight="1" spans="1:6">
      <c r="A9" s="31"/>
      <c r="B9" s="31"/>
      <c r="C9" s="31"/>
      <c r="D9" s="86"/>
      <c r="E9" s="86"/>
      <c r="F9" s="86"/>
    </row>
    <row r="10" ht="18.75" customHeight="1" spans="1:6">
      <c r="A10" s="138" t="s">
        <v>161</v>
      </c>
      <c r="B10" s="138" t="s">
        <v>161</v>
      </c>
      <c r="C10" s="139" t="s">
        <v>161</v>
      </c>
      <c r="D10" s="86"/>
      <c r="E10" s="86"/>
      <c r="F10" s="86"/>
    </row>
    <row r="11" customHeight="1" spans="1:1">
      <c r="A11" s="140" t="s">
        <v>290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11" sqref="A11:S1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9"/>
      <c r="C2" s="89"/>
      <c r="R2" s="3"/>
      <c r="S2" s="3" t="s">
        <v>291</v>
      </c>
    </row>
    <row r="3" ht="41.25" customHeight="1" spans="1:19">
      <c r="A3" s="78" t="str">
        <f>"2025"&amp;"年部门政府采购预算表"</f>
        <v>2025年部门政府采购预算表</v>
      </c>
      <c r="B3" s="70"/>
      <c r="C3" s="70"/>
      <c r="D3" s="4"/>
      <c r="E3" s="4"/>
      <c r="F3" s="4"/>
      <c r="G3" s="4"/>
      <c r="H3" s="4"/>
      <c r="I3" s="4"/>
      <c r="J3" s="4"/>
      <c r="K3" s="4"/>
      <c r="L3" s="4"/>
      <c r="M3" s="70"/>
      <c r="N3" s="4"/>
      <c r="O3" s="4"/>
      <c r="P3" s="70"/>
      <c r="Q3" s="4"/>
      <c r="R3" s="70"/>
      <c r="S3" s="70"/>
    </row>
    <row r="4" ht="18.75" customHeight="1" spans="1:19">
      <c r="A4" s="118" t="s">
        <v>1</v>
      </c>
      <c r="B4" s="91"/>
      <c r="C4" s="91"/>
      <c r="D4" s="7"/>
      <c r="E4" s="7"/>
      <c r="F4" s="7"/>
      <c r="G4" s="7"/>
      <c r="H4" s="7"/>
      <c r="I4" s="7"/>
      <c r="J4" s="7"/>
      <c r="K4" s="7"/>
      <c r="L4" s="7"/>
      <c r="R4" s="8"/>
      <c r="S4" s="125" t="s">
        <v>2</v>
      </c>
    </row>
    <row r="5" ht="15.75" customHeight="1" spans="1:19">
      <c r="A5" s="10" t="s">
        <v>171</v>
      </c>
      <c r="B5" s="92" t="s">
        <v>172</v>
      </c>
      <c r="C5" s="92" t="s">
        <v>292</v>
      </c>
      <c r="D5" s="93" t="s">
        <v>293</v>
      </c>
      <c r="E5" s="93" t="s">
        <v>294</v>
      </c>
      <c r="F5" s="93" t="s">
        <v>295</v>
      </c>
      <c r="G5" s="93" t="s">
        <v>296</v>
      </c>
      <c r="H5" s="93" t="s">
        <v>297</v>
      </c>
      <c r="I5" s="107" t="s">
        <v>179</v>
      </c>
      <c r="J5" s="107"/>
      <c r="K5" s="107"/>
      <c r="L5" s="107"/>
      <c r="M5" s="108"/>
      <c r="N5" s="107"/>
      <c r="O5" s="107"/>
      <c r="P5" s="115"/>
      <c r="Q5" s="107"/>
      <c r="R5" s="108"/>
      <c r="S5" s="82"/>
    </row>
    <row r="6" ht="17.25" customHeight="1" spans="1:19">
      <c r="A6" s="15"/>
      <c r="B6" s="94"/>
      <c r="C6" s="94"/>
      <c r="D6" s="95"/>
      <c r="E6" s="95"/>
      <c r="F6" s="95"/>
      <c r="G6" s="95"/>
      <c r="H6" s="95"/>
      <c r="I6" s="95" t="s">
        <v>56</v>
      </c>
      <c r="J6" s="95" t="s">
        <v>59</v>
      </c>
      <c r="K6" s="95" t="s">
        <v>298</v>
      </c>
      <c r="L6" s="95" t="s">
        <v>299</v>
      </c>
      <c r="M6" s="109" t="s">
        <v>300</v>
      </c>
      <c r="N6" s="110" t="s">
        <v>301</v>
      </c>
      <c r="O6" s="110"/>
      <c r="P6" s="116"/>
      <c r="Q6" s="110"/>
      <c r="R6" s="117"/>
      <c r="S6" s="96"/>
    </row>
    <row r="7" ht="54" customHeight="1" spans="1:19">
      <c r="A7" s="18"/>
      <c r="B7" s="96"/>
      <c r="C7" s="96"/>
      <c r="D7" s="97"/>
      <c r="E7" s="97"/>
      <c r="F7" s="97"/>
      <c r="G7" s="97"/>
      <c r="H7" s="97"/>
      <c r="I7" s="97"/>
      <c r="J7" s="97" t="s">
        <v>58</v>
      </c>
      <c r="K7" s="97"/>
      <c r="L7" s="97"/>
      <c r="M7" s="111"/>
      <c r="N7" s="97" t="s">
        <v>58</v>
      </c>
      <c r="O7" s="97" t="s">
        <v>65</v>
      </c>
      <c r="P7" s="96" t="s">
        <v>66</v>
      </c>
      <c r="Q7" s="97" t="s">
        <v>67</v>
      </c>
      <c r="R7" s="111" t="s">
        <v>68</v>
      </c>
      <c r="S7" s="96" t="s">
        <v>69</v>
      </c>
    </row>
    <row r="8" ht="18" customHeight="1" spans="1:19">
      <c r="A8" s="119">
        <v>1</v>
      </c>
      <c r="B8" s="119" t="s">
        <v>83</v>
      </c>
      <c r="C8" s="120">
        <v>3</v>
      </c>
      <c r="D8" s="120">
        <v>4</v>
      </c>
      <c r="E8" s="119">
        <v>5</v>
      </c>
      <c r="F8" s="119">
        <v>6</v>
      </c>
      <c r="G8" s="119">
        <v>7</v>
      </c>
      <c r="H8" s="119">
        <v>8</v>
      </c>
      <c r="I8" s="119">
        <v>9</v>
      </c>
      <c r="J8" s="119">
        <v>10</v>
      </c>
      <c r="K8" s="119">
        <v>11</v>
      </c>
      <c r="L8" s="119">
        <v>12</v>
      </c>
      <c r="M8" s="119">
        <v>13</v>
      </c>
      <c r="N8" s="119">
        <v>14</v>
      </c>
      <c r="O8" s="119">
        <v>15</v>
      </c>
      <c r="P8" s="119">
        <v>16</v>
      </c>
      <c r="Q8" s="119">
        <v>17</v>
      </c>
      <c r="R8" s="119">
        <v>18</v>
      </c>
      <c r="S8" s="119">
        <v>19</v>
      </c>
    </row>
    <row r="9" ht="21" customHeight="1" spans="1:19">
      <c r="A9" s="98"/>
      <c r="B9" s="99"/>
      <c r="C9" s="99"/>
      <c r="D9" s="100"/>
      <c r="E9" s="100"/>
      <c r="F9" s="100"/>
      <c r="G9" s="121"/>
      <c r="H9" s="86"/>
      <c r="I9" s="86"/>
      <c r="J9" s="86"/>
      <c r="K9" s="86"/>
      <c r="L9" s="86"/>
      <c r="M9" s="86"/>
      <c r="N9" s="86"/>
      <c r="O9" s="86"/>
      <c r="P9" s="86"/>
      <c r="Q9" s="86"/>
      <c r="R9" s="86"/>
      <c r="S9" s="86"/>
    </row>
    <row r="10" ht="21" customHeight="1" spans="1:19">
      <c r="A10" s="101" t="s">
        <v>161</v>
      </c>
      <c r="B10" s="102"/>
      <c r="C10" s="102"/>
      <c r="D10" s="103"/>
      <c r="E10" s="103"/>
      <c r="F10" s="103"/>
      <c r="G10" s="122"/>
      <c r="H10" s="86"/>
      <c r="I10" s="86"/>
      <c r="J10" s="86"/>
      <c r="K10" s="86"/>
      <c r="L10" s="86"/>
      <c r="M10" s="86"/>
      <c r="N10" s="86"/>
      <c r="O10" s="86"/>
      <c r="P10" s="86"/>
      <c r="Q10" s="86"/>
      <c r="R10" s="86"/>
      <c r="S10" s="86"/>
    </row>
    <row r="11" ht="21" customHeight="1" spans="1:19">
      <c r="A11" s="118" t="s">
        <v>302</v>
      </c>
      <c r="B11" s="5"/>
      <c r="C11" s="5"/>
      <c r="D11" s="118"/>
      <c r="E11" s="118"/>
      <c r="F11" s="118"/>
      <c r="G11" s="123"/>
      <c r="H11" s="124"/>
      <c r="I11" s="124"/>
      <c r="J11" s="124"/>
      <c r="K11" s="124"/>
      <c r="L11" s="124"/>
      <c r="M11" s="124"/>
      <c r="N11" s="124"/>
      <c r="O11" s="124"/>
      <c r="P11" s="124"/>
      <c r="Q11" s="124"/>
      <c r="R11" s="124"/>
      <c r="S11" s="124"/>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8"/>
      <c r="B2" s="89"/>
      <c r="C2" s="89"/>
      <c r="D2" s="89"/>
      <c r="E2" s="89"/>
      <c r="F2" s="89"/>
      <c r="G2" s="89"/>
      <c r="H2" s="88"/>
      <c r="I2" s="88"/>
      <c r="J2" s="88"/>
      <c r="K2" s="88"/>
      <c r="L2" s="88"/>
      <c r="M2" s="88"/>
      <c r="N2" s="105"/>
      <c r="O2" s="88"/>
      <c r="P2" s="88"/>
      <c r="Q2" s="89"/>
      <c r="R2" s="88"/>
      <c r="S2" s="113"/>
      <c r="T2" s="113" t="s">
        <v>303</v>
      </c>
    </row>
    <row r="3" ht="41.25" customHeight="1" spans="1:20">
      <c r="A3" s="78" t="str">
        <f>"2025"&amp;"年部门政府购买服务预算表"</f>
        <v>2025年部门政府购买服务预算表</v>
      </c>
      <c r="B3" s="70"/>
      <c r="C3" s="70"/>
      <c r="D3" s="70"/>
      <c r="E3" s="70"/>
      <c r="F3" s="70"/>
      <c r="G3" s="70"/>
      <c r="H3" s="90"/>
      <c r="I3" s="90"/>
      <c r="J3" s="90"/>
      <c r="K3" s="90"/>
      <c r="L3" s="90"/>
      <c r="M3" s="90"/>
      <c r="N3" s="106"/>
      <c r="O3" s="90"/>
      <c r="P3" s="90"/>
      <c r="Q3" s="70"/>
      <c r="R3" s="90"/>
      <c r="S3" s="106"/>
      <c r="T3" s="70"/>
    </row>
    <row r="4" ht="22.5" customHeight="1" spans="1:20">
      <c r="A4" s="79" t="s">
        <v>1</v>
      </c>
      <c r="B4" s="91"/>
      <c r="C4" s="91"/>
      <c r="D4" s="91"/>
      <c r="E4" s="91"/>
      <c r="F4" s="91"/>
      <c r="G4" s="91"/>
      <c r="H4" s="80"/>
      <c r="I4" s="80"/>
      <c r="J4" s="80"/>
      <c r="K4" s="80"/>
      <c r="L4" s="80"/>
      <c r="M4" s="80"/>
      <c r="N4" s="105"/>
      <c r="O4" s="88"/>
      <c r="P4" s="88"/>
      <c r="Q4" s="89"/>
      <c r="R4" s="88"/>
      <c r="S4" s="114"/>
      <c r="T4" s="113" t="s">
        <v>2</v>
      </c>
    </row>
    <row r="5" ht="24" customHeight="1" spans="1:20">
      <c r="A5" s="10" t="s">
        <v>171</v>
      </c>
      <c r="B5" s="92" t="s">
        <v>172</v>
      </c>
      <c r="C5" s="92" t="s">
        <v>292</v>
      </c>
      <c r="D5" s="92" t="s">
        <v>304</v>
      </c>
      <c r="E5" s="92" t="s">
        <v>305</v>
      </c>
      <c r="F5" s="92" t="s">
        <v>306</v>
      </c>
      <c r="G5" s="92" t="s">
        <v>307</v>
      </c>
      <c r="H5" s="93" t="s">
        <v>308</v>
      </c>
      <c r="I5" s="93" t="s">
        <v>309</v>
      </c>
      <c r="J5" s="107" t="s">
        <v>179</v>
      </c>
      <c r="K5" s="107"/>
      <c r="L5" s="107"/>
      <c r="M5" s="107"/>
      <c r="N5" s="108"/>
      <c r="O5" s="107"/>
      <c r="P5" s="107"/>
      <c r="Q5" s="115"/>
      <c r="R5" s="107"/>
      <c r="S5" s="108"/>
      <c r="T5" s="82"/>
    </row>
    <row r="6" ht="24" customHeight="1" spans="1:20">
      <c r="A6" s="15"/>
      <c r="B6" s="94"/>
      <c r="C6" s="94"/>
      <c r="D6" s="94"/>
      <c r="E6" s="94"/>
      <c r="F6" s="94"/>
      <c r="G6" s="94"/>
      <c r="H6" s="95"/>
      <c r="I6" s="95"/>
      <c r="J6" s="95" t="s">
        <v>56</v>
      </c>
      <c r="K6" s="95" t="s">
        <v>59</v>
      </c>
      <c r="L6" s="95" t="s">
        <v>298</v>
      </c>
      <c r="M6" s="95" t="s">
        <v>299</v>
      </c>
      <c r="N6" s="109" t="s">
        <v>300</v>
      </c>
      <c r="O6" s="110" t="s">
        <v>301</v>
      </c>
      <c r="P6" s="110"/>
      <c r="Q6" s="116"/>
      <c r="R6" s="110"/>
      <c r="S6" s="117"/>
      <c r="T6" s="96"/>
    </row>
    <row r="7" ht="54" customHeight="1" spans="1:20">
      <c r="A7" s="18"/>
      <c r="B7" s="96"/>
      <c r="C7" s="96"/>
      <c r="D7" s="96"/>
      <c r="E7" s="96"/>
      <c r="F7" s="96"/>
      <c r="G7" s="96"/>
      <c r="H7" s="97"/>
      <c r="I7" s="97"/>
      <c r="J7" s="97"/>
      <c r="K7" s="97" t="s">
        <v>58</v>
      </c>
      <c r="L7" s="97"/>
      <c r="M7" s="97"/>
      <c r="N7" s="111"/>
      <c r="O7" s="97" t="s">
        <v>58</v>
      </c>
      <c r="P7" s="97" t="s">
        <v>65</v>
      </c>
      <c r="Q7" s="96" t="s">
        <v>66</v>
      </c>
      <c r="R7" s="97" t="s">
        <v>67</v>
      </c>
      <c r="S7" s="111" t="s">
        <v>68</v>
      </c>
      <c r="T7" s="96" t="s">
        <v>69</v>
      </c>
    </row>
    <row r="8" ht="17.25" customHeight="1" spans="1:20">
      <c r="A8" s="19">
        <v>1</v>
      </c>
      <c r="B8" s="96">
        <v>2</v>
      </c>
      <c r="C8" s="19">
        <v>3</v>
      </c>
      <c r="D8" s="19">
        <v>4</v>
      </c>
      <c r="E8" s="96">
        <v>5</v>
      </c>
      <c r="F8" s="19">
        <v>6</v>
      </c>
      <c r="G8" s="19">
        <v>7</v>
      </c>
      <c r="H8" s="96">
        <v>8</v>
      </c>
      <c r="I8" s="19">
        <v>9</v>
      </c>
      <c r="J8" s="19">
        <v>10</v>
      </c>
      <c r="K8" s="96">
        <v>11</v>
      </c>
      <c r="L8" s="19">
        <v>12</v>
      </c>
      <c r="M8" s="19">
        <v>13</v>
      </c>
      <c r="N8" s="96">
        <v>14</v>
      </c>
      <c r="O8" s="19">
        <v>15</v>
      </c>
      <c r="P8" s="19">
        <v>16</v>
      </c>
      <c r="Q8" s="96">
        <v>17</v>
      </c>
      <c r="R8" s="19">
        <v>18</v>
      </c>
      <c r="S8" s="19">
        <v>19</v>
      </c>
      <c r="T8" s="19">
        <v>20</v>
      </c>
    </row>
    <row r="9" ht="21" customHeight="1" spans="1:20">
      <c r="A9" s="98"/>
      <c r="B9" s="99"/>
      <c r="C9" s="99"/>
      <c r="D9" s="99"/>
      <c r="E9" s="99"/>
      <c r="F9" s="99"/>
      <c r="G9" s="99"/>
      <c r="H9" s="100"/>
      <c r="I9" s="100"/>
      <c r="J9" s="86"/>
      <c r="K9" s="86"/>
      <c r="L9" s="86"/>
      <c r="M9" s="86"/>
      <c r="N9" s="86"/>
      <c r="O9" s="86"/>
      <c r="P9" s="86"/>
      <c r="Q9" s="86"/>
      <c r="R9" s="86"/>
      <c r="S9" s="86"/>
      <c r="T9" s="86"/>
    </row>
    <row r="10" ht="21" customHeight="1" spans="1:20">
      <c r="A10" s="101" t="s">
        <v>161</v>
      </c>
      <c r="B10" s="102"/>
      <c r="C10" s="102"/>
      <c r="D10" s="102"/>
      <c r="E10" s="102"/>
      <c r="F10" s="102"/>
      <c r="G10" s="102"/>
      <c r="H10" s="103"/>
      <c r="I10" s="112"/>
      <c r="J10" s="86"/>
      <c r="K10" s="86"/>
      <c r="L10" s="86"/>
      <c r="M10" s="86"/>
      <c r="N10" s="86"/>
      <c r="O10" s="86"/>
      <c r="P10" s="86"/>
      <c r="Q10" s="86"/>
      <c r="R10" s="86"/>
      <c r="S10" s="86"/>
      <c r="T10" s="86"/>
    </row>
    <row r="11" customHeight="1" spans="1:1">
      <c r="A11" s="104" t="s">
        <v>310</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4" sqref="A14"/>
    </sheetView>
  </sheetViews>
  <sheetFormatPr defaultColWidth="9.14166666666667" defaultRowHeight="14.25" customHeight="1" outlineLevelCol="4"/>
  <cols>
    <col min="1" max="1" width="37.7083333333333" customWidth="1"/>
    <col min="2" max="5" width="20" customWidth="1"/>
  </cols>
  <sheetData>
    <row r="1" customHeight="1" spans="1:5">
      <c r="A1" s="1"/>
      <c r="B1" s="1"/>
      <c r="C1" s="1"/>
      <c r="D1" s="1"/>
      <c r="E1" s="1"/>
    </row>
    <row r="2" ht="17.25" customHeight="1" spans="4:5">
      <c r="D2" s="77"/>
      <c r="E2" s="3" t="s">
        <v>311</v>
      </c>
    </row>
    <row r="3" ht="41.25" customHeight="1" spans="1:5">
      <c r="A3" s="78" t="str">
        <f>"2025"&amp;"年区对下转移支付预算表"</f>
        <v>2025年区对下转移支付预算表</v>
      </c>
      <c r="B3" s="4"/>
      <c r="C3" s="4"/>
      <c r="D3" s="4"/>
      <c r="E3" s="70"/>
    </row>
    <row r="4" ht="18" customHeight="1" spans="1:5">
      <c r="A4" s="79" t="s">
        <v>1</v>
      </c>
      <c r="B4" s="80"/>
      <c r="C4" s="80"/>
      <c r="D4" s="81"/>
      <c r="E4" s="8" t="s">
        <v>2</v>
      </c>
    </row>
    <row r="5" ht="19.5" customHeight="1" spans="1:5">
      <c r="A5" s="28" t="s">
        <v>312</v>
      </c>
      <c r="B5" s="11" t="s">
        <v>179</v>
      </c>
      <c r="C5" s="12"/>
      <c r="D5" s="12"/>
      <c r="E5" s="82"/>
    </row>
    <row r="6" ht="40.5" customHeight="1" spans="1:5">
      <c r="A6" s="19"/>
      <c r="B6" s="29" t="s">
        <v>56</v>
      </c>
      <c r="C6" s="10" t="s">
        <v>59</v>
      </c>
      <c r="D6" s="83" t="s">
        <v>298</v>
      </c>
      <c r="E6" s="84" t="s">
        <v>313</v>
      </c>
    </row>
    <row r="7" ht="19.5" customHeight="1" spans="1:5">
      <c r="A7" s="20">
        <v>1</v>
      </c>
      <c r="B7" s="20">
        <v>2</v>
      </c>
      <c r="C7" s="20">
        <v>3</v>
      </c>
      <c r="D7" s="85">
        <v>4</v>
      </c>
      <c r="E7" s="39">
        <v>5</v>
      </c>
    </row>
    <row r="8" ht="19.5" customHeight="1" spans="1:5">
      <c r="A8" s="30"/>
      <c r="B8" s="86"/>
      <c r="C8" s="86"/>
      <c r="D8" s="86"/>
      <c r="E8" s="86"/>
    </row>
    <row r="9" ht="19.5" customHeight="1" spans="1:5">
      <c r="A9" s="73"/>
      <c r="B9" s="86"/>
      <c r="C9" s="86"/>
      <c r="D9" s="86"/>
      <c r="E9" s="86"/>
    </row>
    <row r="10" ht="17" customHeight="1" spans="1:1">
      <c r="A10" s="87" t="s">
        <v>314</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315</v>
      </c>
    </row>
    <row r="3" ht="41.25" customHeight="1" spans="1:10">
      <c r="A3" s="69" t="str">
        <f>"2025"&amp;"年区对下转移支付绩效目标表"</f>
        <v>2025年区对下转移支付绩效目标表</v>
      </c>
      <c r="B3" s="4"/>
      <c r="C3" s="4"/>
      <c r="D3" s="4"/>
      <c r="E3" s="4"/>
      <c r="F3" s="70"/>
      <c r="G3" s="4"/>
      <c r="H3" s="70"/>
      <c r="I3" s="70"/>
      <c r="J3" s="4"/>
    </row>
    <row r="4" ht="17.25" customHeight="1" spans="1:1">
      <c r="A4" s="5" t="s">
        <v>1</v>
      </c>
    </row>
    <row r="5" ht="44.25" customHeight="1" spans="1:10">
      <c r="A5" s="71" t="s">
        <v>312</v>
      </c>
      <c r="B5" s="71" t="s">
        <v>246</v>
      </c>
      <c r="C5" s="71" t="s">
        <v>247</v>
      </c>
      <c r="D5" s="71" t="s">
        <v>248</v>
      </c>
      <c r="E5" s="71" t="s">
        <v>249</v>
      </c>
      <c r="F5" s="72" t="s">
        <v>250</v>
      </c>
      <c r="G5" s="71" t="s">
        <v>251</v>
      </c>
      <c r="H5" s="72" t="s">
        <v>252</v>
      </c>
      <c r="I5" s="72" t="s">
        <v>253</v>
      </c>
      <c r="J5" s="71" t="s">
        <v>254</v>
      </c>
    </row>
    <row r="6" ht="14.25" customHeight="1" spans="1:10">
      <c r="A6" s="71">
        <v>1</v>
      </c>
      <c r="B6" s="71">
        <v>2</v>
      </c>
      <c r="C6" s="71">
        <v>3</v>
      </c>
      <c r="D6" s="71">
        <v>4</v>
      </c>
      <c r="E6" s="71">
        <v>5</v>
      </c>
      <c r="F6" s="72">
        <v>6</v>
      </c>
      <c r="G6" s="71">
        <v>7</v>
      </c>
      <c r="H6" s="72">
        <v>8</v>
      </c>
      <c r="I6" s="72">
        <v>9</v>
      </c>
      <c r="J6" s="71">
        <v>10</v>
      </c>
    </row>
    <row r="7" ht="42" customHeight="1" spans="1:10">
      <c r="A7" s="30"/>
      <c r="B7" s="73"/>
      <c r="C7" s="73"/>
      <c r="D7" s="73"/>
      <c r="E7" s="74"/>
      <c r="F7" s="75"/>
      <c r="G7" s="74"/>
      <c r="H7" s="75"/>
      <c r="I7" s="75"/>
      <c r="J7" s="74"/>
    </row>
    <row r="8" ht="42" customHeight="1" spans="1:10">
      <c r="A8" s="30"/>
      <c r="B8" s="31"/>
      <c r="C8" s="31"/>
      <c r="D8" s="31"/>
      <c r="E8" s="30"/>
      <c r="F8" s="31"/>
      <c r="G8" s="30"/>
      <c r="H8" s="31"/>
      <c r="I8" s="31"/>
      <c r="J8" s="30"/>
    </row>
    <row r="9" customHeight="1" spans="1:1">
      <c r="A9" s="76" t="s">
        <v>316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B1" workbookViewId="0">
      <pane ySplit="1" topLeftCell="A2" activePane="bottomLeft" state="frozen"/>
      <selection/>
      <selection pane="bottomLeft" activeCell="F30" sqref="F3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1" t="s">
        <v>317</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
        <v>1</v>
      </c>
      <c r="B4" s="48"/>
      <c r="C4" s="48"/>
      <c r="D4" s="49"/>
      <c r="F4" s="46"/>
      <c r="G4" s="45"/>
      <c r="H4" s="45"/>
      <c r="I4" s="68" t="s">
        <v>2</v>
      </c>
    </row>
    <row r="5" ht="28.5" customHeight="1" spans="1:9">
      <c r="A5" s="50" t="s">
        <v>171</v>
      </c>
      <c r="B5" s="51" t="s">
        <v>172</v>
      </c>
      <c r="C5" s="52" t="s">
        <v>318</v>
      </c>
      <c r="D5" s="50" t="s">
        <v>319</v>
      </c>
      <c r="E5" s="50" t="s">
        <v>320</v>
      </c>
      <c r="F5" s="50" t="s">
        <v>321</v>
      </c>
      <c r="G5" s="51" t="s">
        <v>322</v>
      </c>
      <c r="H5" s="39"/>
      <c r="I5" s="50"/>
    </row>
    <row r="6" ht="21" customHeight="1" spans="1:9">
      <c r="A6" s="52"/>
      <c r="B6" s="53"/>
      <c r="C6" s="53"/>
      <c r="D6" s="54"/>
      <c r="E6" s="53"/>
      <c r="F6" s="53"/>
      <c r="G6" s="51" t="s">
        <v>296</v>
      </c>
      <c r="H6" s="51" t="s">
        <v>323</v>
      </c>
      <c r="I6" s="51" t="s">
        <v>324</v>
      </c>
    </row>
    <row r="7" ht="17.25" customHeight="1" spans="1:9">
      <c r="A7" s="55" t="s">
        <v>82</v>
      </c>
      <c r="B7" s="56">
        <v>2</v>
      </c>
      <c r="C7" s="57">
        <v>3</v>
      </c>
      <c r="D7" s="55">
        <v>4</v>
      </c>
      <c r="E7" s="58">
        <v>5</v>
      </c>
      <c r="F7" s="55">
        <v>6</v>
      </c>
      <c r="G7" s="57">
        <v>7</v>
      </c>
      <c r="H7" s="59">
        <v>8</v>
      </c>
      <c r="I7" s="58">
        <v>9</v>
      </c>
    </row>
    <row r="8" ht="19.5" customHeight="1" spans="1:9">
      <c r="A8" s="60"/>
      <c r="B8" s="33"/>
      <c r="C8" s="33"/>
      <c r="D8" s="30"/>
      <c r="E8" s="31"/>
      <c r="F8" s="59"/>
      <c r="G8" s="61"/>
      <c r="H8" s="62"/>
      <c r="I8" s="62"/>
    </row>
    <row r="9" ht="19.5" customHeight="1" spans="1:9">
      <c r="A9" s="63" t="s">
        <v>56</v>
      </c>
      <c r="B9" s="64"/>
      <c r="C9" s="64"/>
      <c r="D9" s="65"/>
      <c r="E9" s="66"/>
      <c r="F9" s="66"/>
      <c r="G9" s="61"/>
      <c r="H9" s="62"/>
      <c r="I9" s="62"/>
    </row>
    <row r="10" customHeight="1" spans="1:1">
      <c r="A10" s="67" t="s">
        <v>325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7" sqref="C2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326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232</v>
      </c>
      <c r="B5" s="9" t="s">
        <v>174</v>
      </c>
      <c r="C5" s="9" t="s">
        <v>233</v>
      </c>
      <c r="D5" s="10" t="s">
        <v>175</v>
      </c>
      <c r="E5" s="10" t="s">
        <v>176</v>
      </c>
      <c r="F5" s="10" t="s">
        <v>234</v>
      </c>
      <c r="G5" s="10" t="s">
        <v>235</v>
      </c>
      <c r="H5" s="28" t="s">
        <v>56</v>
      </c>
      <c r="I5" s="11" t="s">
        <v>327</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9">
        <v>10</v>
      </c>
      <c r="K8" s="39">
        <v>11</v>
      </c>
    </row>
    <row r="9" ht="18.75" customHeight="1" spans="1:11">
      <c r="A9" s="30"/>
      <c r="B9" s="31"/>
      <c r="C9" s="30"/>
      <c r="D9" s="30"/>
      <c r="E9" s="30"/>
      <c r="F9" s="30"/>
      <c r="G9" s="30"/>
      <c r="H9" s="32"/>
      <c r="I9" s="40"/>
      <c r="J9" s="40"/>
      <c r="K9" s="32"/>
    </row>
    <row r="10" ht="18.75" customHeight="1" spans="1:11">
      <c r="A10" s="33"/>
      <c r="B10" s="31"/>
      <c r="C10" s="31"/>
      <c r="D10" s="31"/>
      <c r="E10" s="31"/>
      <c r="F10" s="31"/>
      <c r="G10" s="31"/>
      <c r="H10" s="34"/>
      <c r="I10" s="34"/>
      <c r="J10" s="34"/>
      <c r="K10" s="32"/>
    </row>
    <row r="11" ht="18.75" customHeight="1" spans="1:11">
      <c r="A11" s="35" t="s">
        <v>161</v>
      </c>
      <c r="B11" s="36"/>
      <c r="C11" s="36"/>
      <c r="D11" s="36"/>
      <c r="E11" s="36"/>
      <c r="F11" s="36"/>
      <c r="G11" s="37"/>
      <c r="H11" s="34"/>
      <c r="I11" s="34"/>
      <c r="J11" s="34"/>
      <c r="K11" s="32"/>
    </row>
    <row r="12" customHeight="1" spans="1:1">
      <c r="A12" s="38" t="s">
        <v>328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pane ySplit="1" topLeftCell="A2" activePane="bottomLeft" state="frozen"/>
      <selection/>
      <selection pane="bottomLeft" activeCell="G23" sqref="G23"/>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329</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233</v>
      </c>
      <c r="B5" s="9" t="s">
        <v>232</v>
      </c>
      <c r="C5" s="9" t="s">
        <v>174</v>
      </c>
      <c r="D5" s="10" t="s">
        <v>330</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70</v>
      </c>
      <c r="B9" s="22" t="s">
        <v>238</v>
      </c>
      <c r="C9" s="22" t="s">
        <v>240</v>
      </c>
      <c r="D9" s="23" t="s">
        <v>331</v>
      </c>
      <c r="E9" s="24" t="s">
        <v>332</v>
      </c>
      <c r="F9" s="24" t="s">
        <v>332</v>
      </c>
      <c r="G9" s="24" t="s">
        <v>332</v>
      </c>
    </row>
    <row r="10" ht="18.75" customHeight="1" spans="1:7">
      <c r="A10" s="21" t="s">
        <v>70</v>
      </c>
      <c r="B10" s="22" t="s">
        <v>238</v>
      </c>
      <c r="C10" s="22" t="s">
        <v>244</v>
      </c>
      <c r="D10" s="23" t="s">
        <v>331</v>
      </c>
      <c r="E10" s="24" t="s">
        <v>333</v>
      </c>
      <c r="F10" s="24" t="s">
        <v>333</v>
      </c>
      <c r="G10" s="24" t="s">
        <v>333</v>
      </c>
    </row>
    <row r="11" ht="18.75" customHeight="1" spans="1:7">
      <c r="A11" s="25" t="s">
        <v>56</v>
      </c>
      <c r="B11" s="26" t="s">
        <v>334</v>
      </c>
      <c r="C11" s="26"/>
      <c r="D11" s="27"/>
      <c r="E11" s="24">
        <v>6137</v>
      </c>
      <c r="F11" s="24">
        <v>6137</v>
      </c>
      <c r="G11" s="24">
        <v>6137</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C18" sqref="C18"/>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8" t="s">
        <v>53</v>
      </c>
    </row>
    <row r="3" ht="41.25" customHeight="1" spans="1:1">
      <c r="A3" s="44" t="str">
        <f>"2025"&amp;"年部门收入预算表"</f>
        <v>2025年部门收入预算表</v>
      </c>
    </row>
    <row r="4" ht="17.25" customHeight="1" spans="1:19">
      <c r="A4" s="47" t="s">
        <v>1</v>
      </c>
      <c r="S4" s="49" t="s">
        <v>2</v>
      </c>
    </row>
    <row r="5" ht="21.75" customHeight="1" spans="1:19">
      <c r="A5" s="200" t="s">
        <v>54</v>
      </c>
      <c r="B5" s="201" t="s">
        <v>55</v>
      </c>
      <c r="C5" s="201" t="s">
        <v>56</v>
      </c>
      <c r="D5" s="202" t="s">
        <v>57</v>
      </c>
      <c r="E5" s="202"/>
      <c r="F5" s="202"/>
      <c r="G5" s="202"/>
      <c r="H5" s="202"/>
      <c r="I5" s="138"/>
      <c r="J5" s="202"/>
      <c r="K5" s="202"/>
      <c r="L5" s="202"/>
      <c r="M5" s="202"/>
      <c r="N5" s="209"/>
      <c r="O5" s="202" t="s">
        <v>46</v>
      </c>
      <c r="P5" s="202"/>
      <c r="Q5" s="202"/>
      <c r="R5" s="202"/>
      <c r="S5" s="209"/>
    </row>
    <row r="6" ht="27" customHeight="1" spans="1:19">
      <c r="A6" s="203"/>
      <c r="B6" s="204"/>
      <c r="C6" s="204"/>
      <c r="D6" s="204" t="s">
        <v>58</v>
      </c>
      <c r="E6" s="204" t="s">
        <v>59</v>
      </c>
      <c r="F6" s="204" t="s">
        <v>60</v>
      </c>
      <c r="G6" s="204" t="s">
        <v>61</v>
      </c>
      <c r="H6" s="204" t="s">
        <v>62</v>
      </c>
      <c r="I6" s="210" t="s">
        <v>63</v>
      </c>
      <c r="J6" s="211"/>
      <c r="K6" s="211"/>
      <c r="L6" s="211"/>
      <c r="M6" s="211"/>
      <c r="N6" s="212"/>
      <c r="O6" s="204" t="s">
        <v>58</v>
      </c>
      <c r="P6" s="204" t="s">
        <v>59</v>
      </c>
      <c r="Q6" s="204" t="s">
        <v>60</v>
      </c>
      <c r="R6" s="204" t="s">
        <v>61</v>
      </c>
      <c r="S6" s="204" t="s">
        <v>64</v>
      </c>
    </row>
    <row r="7" ht="30" customHeight="1" spans="1:19">
      <c r="A7" s="205"/>
      <c r="B7" s="112"/>
      <c r="C7" s="122"/>
      <c r="D7" s="122"/>
      <c r="E7" s="122"/>
      <c r="F7" s="122"/>
      <c r="G7" s="122"/>
      <c r="H7" s="122"/>
      <c r="I7" s="75" t="s">
        <v>58</v>
      </c>
      <c r="J7" s="212" t="s">
        <v>65</v>
      </c>
      <c r="K7" s="212" t="s">
        <v>66</v>
      </c>
      <c r="L7" s="212" t="s">
        <v>67</v>
      </c>
      <c r="M7" s="212" t="s">
        <v>68</v>
      </c>
      <c r="N7" s="212" t="s">
        <v>69</v>
      </c>
      <c r="O7" s="213"/>
      <c r="P7" s="213"/>
      <c r="Q7" s="213"/>
      <c r="R7" s="213"/>
      <c r="S7" s="122"/>
    </row>
    <row r="8" ht="15" customHeight="1" spans="1:19">
      <c r="A8" s="206">
        <v>1</v>
      </c>
      <c r="B8" s="206">
        <v>2</v>
      </c>
      <c r="C8" s="206">
        <v>3</v>
      </c>
      <c r="D8" s="206">
        <v>4</v>
      </c>
      <c r="E8" s="206">
        <v>5</v>
      </c>
      <c r="F8" s="206">
        <v>6</v>
      </c>
      <c r="G8" s="206">
        <v>7</v>
      </c>
      <c r="H8" s="206">
        <v>8</v>
      </c>
      <c r="I8" s="75">
        <v>9</v>
      </c>
      <c r="J8" s="206">
        <v>10</v>
      </c>
      <c r="K8" s="206">
        <v>11</v>
      </c>
      <c r="L8" s="206">
        <v>12</v>
      </c>
      <c r="M8" s="206">
        <v>13</v>
      </c>
      <c r="N8" s="206">
        <v>14</v>
      </c>
      <c r="O8" s="206">
        <v>15</v>
      </c>
      <c r="P8" s="206">
        <v>16</v>
      </c>
      <c r="Q8" s="206">
        <v>17</v>
      </c>
      <c r="R8" s="206">
        <v>18</v>
      </c>
      <c r="S8" s="206">
        <v>19</v>
      </c>
    </row>
    <row r="9" ht="18" customHeight="1" spans="1:19">
      <c r="A9" s="207">
        <v>105069</v>
      </c>
      <c r="B9" s="31" t="s">
        <v>70</v>
      </c>
      <c r="C9" s="24">
        <v>1602484</v>
      </c>
      <c r="D9" s="24">
        <v>1602484</v>
      </c>
      <c r="E9" s="24">
        <v>1602484</v>
      </c>
      <c r="F9" s="86"/>
      <c r="G9" s="86"/>
      <c r="H9" s="86"/>
      <c r="I9" s="86"/>
      <c r="J9" s="86"/>
      <c r="K9" s="86"/>
      <c r="L9" s="86"/>
      <c r="M9" s="86"/>
      <c r="N9" s="86"/>
      <c r="O9" s="86"/>
      <c r="P9" s="86"/>
      <c r="Q9" s="86"/>
      <c r="R9" s="86"/>
      <c r="S9" s="86"/>
    </row>
    <row r="10" ht="18" customHeight="1" spans="1:19">
      <c r="A10" s="52" t="s">
        <v>56</v>
      </c>
      <c r="B10" s="208"/>
      <c r="C10" s="24">
        <v>1602484</v>
      </c>
      <c r="D10" s="24">
        <v>1602484</v>
      </c>
      <c r="E10" s="24">
        <v>1602484</v>
      </c>
      <c r="F10" s="86"/>
      <c r="G10" s="86"/>
      <c r="H10" s="86"/>
      <c r="I10" s="86"/>
      <c r="J10" s="86"/>
      <c r="K10" s="86"/>
      <c r="L10" s="86"/>
      <c r="M10" s="86"/>
      <c r="N10" s="86"/>
      <c r="O10" s="86"/>
      <c r="P10" s="86"/>
      <c r="Q10" s="86"/>
      <c r="R10" s="86"/>
      <c r="S10" s="86"/>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1"/>
  <sheetViews>
    <sheetView showGridLines="0" showZeros="0" workbookViewId="0">
      <pane ySplit="1" topLeftCell="A2" activePane="bottomLeft" state="frozen"/>
      <selection/>
      <selection pane="bottomLeft" activeCell="A8" sqref="A8:A20"/>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9" t="s">
        <v>71</v>
      </c>
    </row>
    <row r="3" ht="41.25" customHeight="1" spans="1:1">
      <c r="A3" s="44" t="str">
        <f>"2025"&amp;"年部门支出预算表"</f>
        <v>2025年部门支出预算表</v>
      </c>
    </row>
    <row r="4" ht="17.25" customHeight="1" spans="1:15">
      <c r="A4" s="47" t="s">
        <v>1</v>
      </c>
      <c r="O4" s="49" t="s">
        <v>2</v>
      </c>
    </row>
    <row r="5" ht="27" customHeight="1" spans="1:15">
      <c r="A5" s="188" t="s">
        <v>72</v>
      </c>
      <c r="B5" s="188" t="s">
        <v>73</v>
      </c>
      <c r="C5" s="188" t="s">
        <v>56</v>
      </c>
      <c r="D5" s="189" t="s">
        <v>59</v>
      </c>
      <c r="E5" s="190"/>
      <c r="F5" s="191"/>
      <c r="G5" s="192" t="s">
        <v>60</v>
      </c>
      <c r="H5" s="192" t="s">
        <v>61</v>
      </c>
      <c r="I5" s="192" t="s">
        <v>74</v>
      </c>
      <c r="J5" s="189" t="s">
        <v>63</v>
      </c>
      <c r="K5" s="190"/>
      <c r="L5" s="190"/>
      <c r="M5" s="190"/>
      <c r="N5" s="197"/>
      <c r="O5" s="198"/>
    </row>
    <row r="6" ht="42" customHeight="1" spans="1:15">
      <c r="A6" s="193"/>
      <c r="B6" s="193"/>
      <c r="C6" s="194"/>
      <c r="D6" s="195" t="s">
        <v>58</v>
      </c>
      <c r="E6" s="195" t="s">
        <v>75</v>
      </c>
      <c r="F6" s="195" t="s">
        <v>76</v>
      </c>
      <c r="G6" s="194"/>
      <c r="H6" s="194"/>
      <c r="I6" s="199"/>
      <c r="J6" s="195" t="s">
        <v>58</v>
      </c>
      <c r="K6" s="181" t="s">
        <v>77</v>
      </c>
      <c r="L6" s="181" t="s">
        <v>78</v>
      </c>
      <c r="M6" s="181" t="s">
        <v>79</v>
      </c>
      <c r="N6" s="181" t="s">
        <v>80</v>
      </c>
      <c r="O6" s="181" t="s">
        <v>81</v>
      </c>
    </row>
    <row r="7" ht="18" customHeight="1" spans="1:15">
      <c r="A7" s="55" t="s">
        <v>82</v>
      </c>
      <c r="B7" s="55" t="s">
        <v>83</v>
      </c>
      <c r="C7" s="55" t="s">
        <v>84</v>
      </c>
      <c r="D7" s="59" t="s">
        <v>85</v>
      </c>
      <c r="E7" s="59" t="s">
        <v>86</v>
      </c>
      <c r="F7" s="59" t="s">
        <v>87</v>
      </c>
      <c r="G7" s="59" t="s">
        <v>88</v>
      </c>
      <c r="H7" s="59" t="s">
        <v>89</v>
      </c>
      <c r="I7" s="59" t="s">
        <v>90</v>
      </c>
      <c r="J7" s="59" t="s">
        <v>91</v>
      </c>
      <c r="K7" s="59" t="s">
        <v>92</v>
      </c>
      <c r="L7" s="59" t="s">
        <v>93</v>
      </c>
      <c r="M7" s="59" t="s">
        <v>94</v>
      </c>
      <c r="N7" s="55" t="s">
        <v>95</v>
      </c>
      <c r="O7" s="59" t="s">
        <v>96</v>
      </c>
    </row>
    <row r="8" ht="21" customHeight="1" spans="1:15">
      <c r="A8" s="175" t="s">
        <v>97</v>
      </c>
      <c r="B8" s="60" t="s">
        <v>98</v>
      </c>
      <c r="C8" s="176">
        <v>1408772</v>
      </c>
      <c r="D8" s="176">
        <v>1408772</v>
      </c>
      <c r="E8" s="152">
        <v>1402635</v>
      </c>
      <c r="F8" s="152">
        <v>6137</v>
      </c>
      <c r="G8" s="86"/>
      <c r="H8" s="86"/>
      <c r="I8" s="86"/>
      <c r="J8" s="86"/>
      <c r="K8" s="86"/>
      <c r="L8" s="86"/>
      <c r="M8" s="86"/>
      <c r="N8" s="86"/>
      <c r="O8" s="86"/>
    </row>
    <row r="9" ht="21" customHeight="1" spans="1:15">
      <c r="A9" s="175" t="s">
        <v>99</v>
      </c>
      <c r="B9" s="177" t="s">
        <v>100</v>
      </c>
      <c r="C9" s="176">
        <v>1408772</v>
      </c>
      <c r="D9" s="176">
        <v>1408772</v>
      </c>
      <c r="E9" s="152">
        <v>1402635</v>
      </c>
      <c r="F9" s="152">
        <v>6137</v>
      </c>
      <c r="G9" s="86"/>
      <c r="H9" s="86"/>
      <c r="I9" s="86"/>
      <c r="J9" s="86"/>
      <c r="K9" s="86"/>
      <c r="L9" s="86"/>
      <c r="M9" s="86"/>
      <c r="N9" s="86"/>
      <c r="O9" s="86"/>
    </row>
    <row r="10" ht="21" customHeight="1" spans="1:15">
      <c r="A10" s="175" t="s">
        <v>101</v>
      </c>
      <c r="B10" s="178" t="s">
        <v>102</v>
      </c>
      <c r="C10" s="176">
        <v>1408772</v>
      </c>
      <c r="D10" s="176">
        <v>1408772</v>
      </c>
      <c r="E10" s="152">
        <v>1402635</v>
      </c>
      <c r="F10" s="152">
        <v>6137</v>
      </c>
      <c r="G10" s="86"/>
      <c r="H10" s="86"/>
      <c r="I10" s="86"/>
      <c r="J10" s="86"/>
      <c r="K10" s="86"/>
      <c r="L10" s="86"/>
      <c r="M10" s="86"/>
      <c r="N10" s="86"/>
      <c r="O10" s="86"/>
    </row>
    <row r="11" ht="21" customHeight="1" spans="1:15">
      <c r="A11" s="175" t="s">
        <v>103</v>
      </c>
      <c r="B11" s="60" t="s">
        <v>104</v>
      </c>
      <c r="C11" s="176">
        <v>72363</v>
      </c>
      <c r="D11" s="176">
        <v>72363</v>
      </c>
      <c r="E11" s="152">
        <v>72363</v>
      </c>
      <c r="F11" s="152"/>
      <c r="G11" s="86"/>
      <c r="H11" s="86"/>
      <c r="I11" s="86"/>
      <c r="J11" s="86"/>
      <c r="K11" s="86"/>
      <c r="L11" s="86"/>
      <c r="M11" s="86"/>
      <c r="N11" s="86"/>
      <c r="O11" s="86"/>
    </row>
    <row r="12" ht="21" customHeight="1" spans="1:15">
      <c r="A12" s="175" t="s">
        <v>105</v>
      </c>
      <c r="B12" s="177" t="s">
        <v>106</v>
      </c>
      <c r="C12" s="176">
        <v>72363</v>
      </c>
      <c r="D12" s="176">
        <v>72363</v>
      </c>
      <c r="E12" s="152">
        <v>72363</v>
      </c>
      <c r="F12" s="152"/>
      <c r="G12" s="86"/>
      <c r="H12" s="86"/>
      <c r="I12" s="86"/>
      <c r="J12" s="86"/>
      <c r="K12" s="86"/>
      <c r="L12" s="86"/>
      <c r="M12" s="86"/>
      <c r="N12" s="86"/>
      <c r="O12" s="86"/>
    </row>
    <row r="13" ht="21" customHeight="1" spans="1:15">
      <c r="A13" s="175" t="s">
        <v>107</v>
      </c>
      <c r="B13" s="178" t="s">
        <v>108</v>
      </c>
      <c r="C13" s="176">
        <v>72363</v>
      </c>
      <c r="D13" s="176">
        <v>72363</v>
      </c>
      <c r="E13" s="152">
        <v>72363</v>
      </c>
      <c r="F13" s="152"/>
      <c r="G13" s="86"/>
      <c r="H13" s="86"/>
      <c r="I13" s="86"/>
      <c r="J13" s="86"/>
      <c r="K13" s="86"/>
      <c r="L13" s="86"/>
      <c r="M13" s="86"/>
      <c r="N13" s="86"/>
      <c r="O13" s="86"/>
    </row>
    <row r="14" ht="21" customHeight="1" spans="1:15">
      <c r="A14" s="175" t="s">
        <v>109</v>
      </c>
      <c r="B14" s="60" t="s">
        <v>110</v>
      </c>
      <c r="C14" s="176">
        <v>63953</v>
      </c>
      <c r="D14" s="176">
        <v>63953</v>
      </c>
      <c r="E14" s="152">
        <v>63953</v>
      </c>
      <c r="F14" s="152"/>
      <c r="G14" s="86"/>
      <c r="H14" s="86"/>
      <c r="I14" s="86"/>
      <c r="J14" s="86"/>
      <c r="K14" s="86"/>
      <c r="L14" s="86"/>
      <c r="M14" s="86"/>
      <c r="N14" s="86"/>
      <c r="O14" s="86"/>
    </row>
    <row r="15" ht="21" customHeight="1" spans="1:15">
      <c r="A15" s="175" t="s">
        <v>111</v>
      </c>
      <c r="B15" s="177" t="s">
        <v>112</v>
      </c>
      <c r="C15" s="176">
        <v>63953</v>
      </c>
      <c r="D15" s="176">
        <v>63953</v>
      </c>
      <c r="E15" s="152">
        <v>63953</v>
      </c>
      <c r="F15" s="152"/>
      <c r="G15" s="86"/>
      <c r="H15" s="86"/>
      <c r="I15" s="86"/>
      <c r="J15" s="86"/>
      <c r="K15" s="86"/>
      <c r="L15" s="86"/>
      <c r="M15" s="86"/>
      <c r="N15" s="86"/>
      <c r="O15" s="86"/>
    </row>
    <row r="16" ht="21" customHeight="1" spans="1:15">
      <c r="A16" s="175" t="s">
        <v>113</v>
      </c>
      <c r="B16" s="178" t="s">
        <v>114</v>
      </c>
      <c r="C16" s="176">
        <v>62143</v>
      </c>
      <c r="D16" s="176">
        <v>62143</v>
      </c>
      <c r="E16" s="152">
        <v>62143</v>
      </c>
      <c r="F16" s="152"/>
      <c r="G16" s="86"/>
      <c r="H16" s="86"/>
      <c r="I16" s="86"/>
      <c r="J16" s="86"/>
      <c r="K16" s="86"/>
      <c r="L16" s="86"/>
      <c r="M16" s="86"/>
      <c r="N16" s="86"/>
      <c r="O16" s="86"/>
    </row>
    <row r="17" ht="21" customHeight="1" spans="1:15">
      <c r="A17" s="175" t="s">
        <v>115</v>
      </c>
      <c r="B17" s="178" t="s">
        <v>116</v>
      </c>
      <c r="C17" s="176">
        <v>1810</v>
      </c>
      <c r="D17" s="176">
        <v>1810</v>
      </c>
      <c r="E17" s="152">
        <v>1810</v>
      </c>
      <c r="F17" s="152"/>
      <c r="G17" s="86"/>
      <c r="H17" s="86"/>
      <c r="I17" s="86"/>
      <c r="J17" s="86"/>
      <c r="K17" s="86"/>
      <c r="L17" s="86"/>
      <c r="M17" s="86"/>
      <c r="N17" s="86"/>
      <c r="O17" s="86"/>
    </row>
    <row r="18" ht="21" customHeight="1" spans="1:15">
      <c r="A18" s="175" t="s">
        <v>117</v>
      </c>
      <c r="B18" s="60" t="s">
        <v>118</v>
      </c>
      <c r="C18" s="176">
        <v>57396</v>
      </c>
      <c r="D18" s="176">
        <v>57396</v>
      </c>
      <c r="E18" s="152">
        <v>57396</v>
      </c>
      <c r="F18" s="152"/>
      <c r="G18" s="86"/>
      <c r="H18" s="86"/>
      <c r="I18" s="86"/>
      <c r="J18" s="86"/>
      <c r="K18" s="86"/>
      <c r="L18" s="86"/>
      <c r="M18" s="86"/>
      <c r="N18" s="86"/>
      <c r="O18" s="86"/>
    </row>
    <row r="19" ht="21" customHeight="1" spans="1:15">
      <c r="A19" s="175" t="s">
        <v>119</v>
      </c>
      <c r="B19" s="177" t="s">
        <v>120</v>
      </c>
      <c r="C19" s="176">
        <v>57396</v>
      </c>
      <c r="D19" s="176">
        <v>57396</v>
      </c>
      <c r="E19" s="152">
        <v>57396</v>
      </c>
      <c r="F19" s="152"/>
      <c r="G19" s="86"/>
      <c r="H19" s="86"/>
      <c r="I19" s="86"/>
      <c r="J19" s="86"/>
      <c r="K19" s="86"/>
      <c r="L19" s="86"/>
      <c r="M19" s="86"/>
      <c r="N19" s="86"/>
      <c r="O19" s="86"/>
    </row>
    <row r="20" ht="21" customHeight="1" spans="1:15">
      <c r="A20" s="175" t="s">
        <v>121</v>
      </c>
      <c r="B20" s="178" t="s">
        <v>122</v>
      </c>
      <c r="C20" s="176">
        <v>57396</v>
      </c>
      <c r="D20" s="176">
        <v>57396</v>
      </c>
      <c r="E20" s="152">
        <v>57396</v>
      </c>
      <c r="F20" s="152"/>
      <c r="G20" s="86"/>
      <c r="H20" s="86"/>
      <c r="I20" s="86"/>
      <c r="J20" s="86"/>
      <c r="K20" s="86"/>
      <c r="L20" s="86"/>
      <c r="M20" s="86"/>
      <c r="N20" s="86"/>
      <c r="O20" s="86"/>
    </row>
    <row r="21" ht="21" customHeight="1" spans="1:15">
      <c r="A21" s="196" t="s">
        <v>56</v>
      </c>
      <c r="B21" s="37"/>
      <c r="C21" s="152">
        <v>1602484</v>
      </c>
      <c r="D21" s="152">
        <v>1602484</v>
      </c>
      <c r="E21" s="152">
        <v>1596347</v>
      </c>
      <c r="F21" s="152">
        <v>6137</v>
      </c>
      <c r="G21" s="86"/>
      <c r="H21" s="86"/>
      <c r="I21" s="86"/>
      <c r="J21" s="86"/>
      <c r="K21" s="86"/>
      <c r="L21" s="86"/>
      <c r="M21" s="86"/>
      <c r="N21" s="86"/>
      <c r="O21" s="86"/>
    </row>
  </sheetData>
  <mergeCells count="12">
    <mergeCell ref="A2:O2"/>
    <mergeCell ref="A3:O3"/>
    <mergeCell ref="A4:B4"/>
    <mergeCell ref="D5:F5"/>
    <mergeCell ref="J5:O5"/>
    <mergeCell ref="A21:B2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6" activePane="bottomLeft" state="frozen"/>
      <selection/>
      <selection pane="bottomLeft" activeCell="D7" sqref="D7"/>
    </sheetView>
  </sheetViews>
  <sheetFormatPr defaultColWidth="8.575" defaultRowHeight="12.75" customHeight="1" outlineLevelCol="3"/>
  <cols>
    <col min="1" max="4" width="35.575" customWidth="1"/>
  </cols>
  <sheetData>
    <row r="1" customHeight="1" spans="1:4">
      <c r="A1" s="1"/>
      <c r="B1" s="1"/>
      <c r="C1" s="1"/>
      <c r="D1" s="1"/>
    </row>
    <row r="2" ht="15" customHeight="1" spans="1:4">
      <c r="A2" s="45"/>
      <c r="B2" s="49"/>
      <c r="C2" s="49"/>
      <c r="D2" s="49" t="s">
        <v>123</v>
      </c>
    </row>
    <row r="3" ht="41.25" customHeight="1" spans="1:1">
      <c r="A3" s="44" t="str">
        <f>"2025"&amp;"年部门财政拨款收支预算总表"</f>
        <v>2025年部门财政拨款收支预算总表</v>
      </c>
    </row>
    <row r="4" ht="17.25" customHeight="1" spans="1:4">
      <c r="A4" s="47" t="s">
        <v>1</v>
      </c>
      <c r="B4" s="180"/>
      <c r="D4" s="49" t="s">
        <v>2</v>
      </c>
    </row>
    <row r="5" ht="17.25" customHeight="1" spans="1:4">
      <c r="A5" s="181" t="s">
        <v>3</v>
      </c>
      <c r="B5" s="182"/>
      <c r="C5" s="181" t="s">
        <v>4</v>
      </c>
      <c r="D5" s="182"/>
    </row>
    <row r="6" ht="18.75" customHeight="1" spans="1:4">
      <c r="A6" s="181" t="s">
        <v>5</v>
      </c>
      <c r="B6" s="181" t="s">
        <v>6</v>
      </c>
      <c r="C6" s="181" t="s">
        <v>7</v>
      </c>
      <c r="D6" s="181" t="s">
        <v>6</v>
      </c>
    </row>
    <row r="7" ht="16.5" customHeight="1" spans="1:4">
      <c r="A7" s="183" t="s">
        <v>124</v>
      </c>
      <c r="B7" s="24">
        <v>1602484</v>
      </c>
      <c r="C7" s="183" t="s">
        <v>125</v>
      </c>
      <c r="D7" s="24">
        <v>1602484</v>
      </c>
    </row>
    <row r="8" ht="16.5" customHeight="1" spans="1:4">
      <c r="A8" s="183" t="s">
        <v>126</v>
      </c>
      <c r="B8" s="24">
        <v>1602484</v>
      </c>
      <c r="C8" s="183" t="s">
        <v>127</v>
      </c>
      <c r="D8" s="86"/>
    </row>
    <row r="9" ht="16.5" customHeight="1" spans="1:4">
      <c r="A9" s="183" t="s">
        <v>128</v>
      </c>
      <c r="B9" s="86"/>
      <c r="C9" s="183" t="s">
        <v>129</v>
      </c>
      <c r="D9" s="86"/>
    </row>
    <row r="10" ht="16.5" customHeight="1" spans="1:4">
      <c r="A10" s="183" t="s">
        <v>130</v>
      </c>
      <c r="B10" s="86"/>
      <c r="C10" s="183" t="s">
        <v>131</v>
      </c>
      <c r="D10" s="86"/>
    </row>
    <row r="11" ht="16.5" customHeight="1" spans="1:4">
      <c r="A11" s="183" t="s">
        <v>132</v>
      </c>
      <c r="B11" s="86"/>
      <c r="C11" s="183" t="s">
        <v>133</v>
      </c>
      <c r="D11" s="86"/>
    </row>
    <row r="12" ht="16.5" customHeight="1" spans="1:4">
      <c r="A12" s="183" t="s">
        <v>126</v>
      </c>
      <c r="B12" s="86"/>
      <c r="C12" s="183" t="s">
        <v>134</v>
      </c>
      <c r="D12" s="24">
        <v>1408772</v>
      </c>
    </row>
    <row r="13" ht="16.5" customHeight="1" spans="1:4">
      <c r="A13" s="184" t="s">
        <v>128</v>
      </c>
      <c r="B13" s="86"/>
      <c r="C13" s="73" t="s">
        <v>135</v>
      </c>
      <c r="D13" s="24"/>
    </row>
    <row r="14" ht="16.5" customHeight="1" spans="1:4">
      <c r="A14" s="184" t="s">
        <v>130</v>
      </c>
      <c r="B14" s="86"/>
      <c r="C14" s="73" t="s">
        <v>136</v>
      </c>
      <c r="D14" s="24"/>
    </row>
    <row r="15" ht="16.5" customHeight="1" spans="1:4">
      <c r="A15" s="185"/>
      <c r="B15" s="86"/>
      <c r="C15" s="73" t="s">
        <v>137</v>
      </c>
      <c r="D15" s="24">
        <v>72363</v>
      </c>
    </row>
    <row r="16" ht="16.5" customHeight="1" spans="1:4">
      <c r="A16" s="185"/>
      <c r="B16" s="86"/>
      <c r="C16" s="73" t="s">
        <v>138</v>
      </c>
      <c r="D16" s="24">
        <v>63953</v>
      </c>
    </row>
    <row r="17" ht="16.5" customHeight="1" spans="1:4">
      <c r="A17" s="185"/>
      <c r="B17" s="86"/>
      <c r="C17" s="73" t="s">
        <v>139</v>
      </c>
      <c r="D17" s="24"/>
    </row>
    <row r="18" ht="16.5" customHeight="1" spans="1:4">
      <c r="A18" s="185"/>
      <c r="B18" s="86"/>
      <c r="C18" s="73" t="s">
        <v>140</v>
      </c>
      <c r="D18" s="176"/>
    </row>
    <row r="19" ht="16.5" customHeight="1" spans="1:4">
      <c r="A19" s="185"/>
      <c r="B19" s="86"/>
      <c r="C19" s="73" t="s">
        <v>141</v>
      </c>
      <c r="D19" s="176"/>
    </row>
    <row r="20" ht="16.5" customHeight="1" spans="1:4">
      <c r="A20" s="185"/>
      <c r="B20" s="86"/>
      <c r="C20" s="73" t="s">
        <v>142</v>
      </c>
      <c r="D20" s="176"/>
    </row>
    <row r="21" ht="16.5" customHeight="1" spans="1:4">
      <c r="A21" s="185"/>
      <c r="B21" s="86"/>
      <c r="C21" s="73" t="s">
        <v>143</v>
      </c>
      <c r="D21" s="176"/>
    </row>
    <row r="22" ht="16.5" customHeight="1" spans="1:4">
      <c r="A22" s="185"/>
      <c r="B22" s="86"/>
      <c r="C22" s="73" t="s">
        <v>144</v>
      </c>
      <c r="D22" s="176"/>
    </row>
    <row r="23" ht="16.5" customHeight="1" spans="1:4">
      <c r="A23" s="185"/>
      <c r="B23" s="86"/>
      <c r="C23" s="73" t="s">
        <v>145</v>
      </c>
      <c r="D23" s="176"/>
    </row>
    <row r="24" ht="16.5" customHeight="1" spans="1:4">
      <c r="A24" s="185"/>
      <c r="B24" s="86"/>
      <c r="C24" s="73" t="s">
        <v>146</v>
      </c>
      <c r="D24" s="176"/>
    </row>
    <row r="25" ht="16.5" customHeight="1" spans="1:4">
      <c r="A25" s="185"/>
      <c r="B25" s="86"/>
      <c r="C25" s="73" t="s">
        <v>147</v>
      </c>
      <c r="D25" s="176"/>
    </row>
    <row r="26" ht="16.5" customHeight="1" spans="1:4">
      <c r="A26" s="185"/>
      <c r="B26" s="86"/>
      <c r="C26" s="73" t="s">
        <v>148</v>
      </c>
      <c r="D26" s="176">
        <v>57396</v>
      </c>
    </row>
    <row r="27" ht="16.5" customHeight="1" spans="1:4">
      <c r="A27" s="185"/>
      <c r="B27" s="86"/>
      <c r="C27" s="73" t="s">
        <v>149</v>
      </c>
      <c r="D27" s="86"/>
    </row>
    <row r="28" ht="16.5" customHeight="1" spans="1:4">
      <c r="A28" s="185"/>
      <c r="B28" s="86"/>
      <c r="C28" s="73" t="s">
        <v>150</v>
      </c>
      <c r="D28" s="86"/>
    </row>
    <row r="29" ht="16.5" customHeight="1" spans="1:4">
      <c r="A29" s="185"/>
      <c r="B29" s="86"/>
      <c r="C29" s="73" t="s">
        <v>151</v>
      </c>
      <c r="D29" s="86"/>
    </row>
    <row r="30" ht="16.5" customHeight="1" spans="1:4">
      <c r="A30" s="185"/>
      <c r="B30" s="86"/>
      <c r="C30" s="73" t="s">
        <v>152</v>
      </c>
      <c r="D30" s="86"/>
    </row>
    <row r="31" ht="16.5" customHeight="1" spans="1:4">
      <c r="A31" s="185"/>
      <c r="B31" s="86"/>
      <c r="C31" s="73" t="s">
        <v>153</v>
      </c>
      <c r="D31" s="86"/>
    </row>
    <row r="32" ht="16.5" customHeight="1" spans="1:4">
      <c r="A32" s="185"/>
      <c r="B32" s="86"/>
      <c r="C32" s="184" t="s">
        <v>154</v>
      </c>
      <c r="D32" s="86"/>
    </row>
    <row r="33" ht="16.5" customHeight="1" spans="1:4">
      <c r="A33" s="185"/>
      <c r="B33" s="86"/>
      <c r="C33" s="184" t="s">
        <v>155</v>
      </c>
      <c r="D33" s="86"/>
    </row>
    <row r="34" ht="16.5" customHeight="1" spans="1:4">
      <c r="A34" s="185"/>
      <c r="B34" s="86"/>
      <c r="C34" s="30" t="s">
        <v>156</v>
      </c>
      <c r="D34" s="86"/>
    </row>
    <row r="35" ht="15" customHeight="1" spans="1:4">
      <c r="A35" s="186" t="s">
        <v>51</v>
      </c>
      <c r="B35" s="187">
        <v>1602484</v>
      </c>
      <c r="C35" s="186" t="s">
        <v>52</v>
      </c>
      <c r="D35" s="187">
        <v>1602484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pane ySplit="1" topLeftCell="A2" activePane="bottomLeft" state="frozen"/>
      <selection/>
      <selection pane="bottomLeft" activeCell="B10" sqref="B1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4"/>
      <c r="F2" s="77"/>
      <c r="G2" s="153" t="s">
        <v>157</v>
      </c>
    </row>
    <row r="3" ht="41.25" customHeight="1" spans="1:7">
      <c r="A3" s="131" t="str">
        <f>"2025"&amp;"年一般公共预算支出预算表（按功能科目分类）"</f>
        <v>2025年一般公共预算支出预算表（按功能科目分类）</v>
      </c>
      <c r="B3" s="131"/>
      <c r="C3" s="131"/>
      <c r="D3" s="131"/>
      <c r="E3" s="131"/>
      <c r="F3" s="131"/>
      <c r="G3" s="131"/>
    </row>
    <row r="4" ht="18" customHeight="1" spans="1:7">
      <c r="A4" s="5" t="s">
        <v>1</v>
      </c>
      <c r="F4" s="128"/>
      <c r="G4" s="153" t="s">
        <v>2</v>
      </c>
    </row>
    <row r="5" ht="20.25" customHeight="1" spans="1:7">
      <c r="A5" s="172" t="s">
        <v>158</v>
      </c>
      <c r="B5" s="173"/>
      <c r="C5" s="132" t="s">
        <v>56</v>
      </c>
      <c r="D5" s="162" t="s">
        <v>75</v>
      </c>
      <c r="E5" s="12"/>
      <c r="F5" s="13"/>
      <c r="G5" s="149" t="s">
        <v>76</v>
      </c>
    </row>
    <row r="6" ht="20.25" customHeight="1" spans="1:7">
      <c r="A6" s="174" t="s">
        <v>72</v>
      </c>
      <c r="B6" s="174" t="s">
        <v>73</v>
      </c>
      <c r="C6" s="19"/>
      <c r="D6" s="137" t="s">
        <v>58</v>
      </c>
      <c r="E6" s="137" t="s">
        <v>159</v>
      </c>
      <c r="F6" s="137" t="s">
        <v>160</v>
      </c>
      <c r="G6" s="151"/>
    </row>
    <row r="7" ht="15" customHeight="1" spans="1:7">
      <c r="A7" s="63" t="s">
        <v>82</v>
      </c>
      <c r="B7" s="63" t="s">
        <v>83</v>
      </c>
      <c r="C7" s="63" t="s">
        <v>84</v>
      </c>
      <c r="D7" s="63" t="s">
        <v>85</v>
      </c>
      <c r="E7" s="63" t="s">
        <v>86</v>
      </c>
      <c r="F7" s="63" t="s">
        <v>87</v>
      </c>
      <c r="G7" s="63" t="s">
        <v>88</v>
      </c>
    </row>
    <row r="8" ht="18" customHeight="1" spans="1:7">
      <c r="A8" s="175" t="s">
        <v>97</v>
      </c>
      <c r="B8" s="60" t="s">
        <v>98</v>
      </c>
      <c r="C8" s="176">
        <v>1408772</v>
      </c>
      <c r="D8" s="152">
        <v>1402635</v>
      </c>
      <c r="E8" s="152">
        <v>1365507</v>
      </c>
      <c r="F8" s="152">
        <v>37128</v>
      </c>
      <c r="G8" s="152">
        <v>6137</v>
      </c>
    </row>
    <row r="9" ht="18" customHeight="1" spans="1:7">
      <c r="A9" s="175" t="s">
        <v>99</v>
      </c>
      <c r="B9" s="177" t="s">
        <v>100</v>
      </c>
      <c r="C9" s="176">
        <v>1408772</v>
      </c>
      <c r="D9" s="152">
        <v>1402635</v>
      </c>
      <c r="E9" s="152">
        <v>1365507</v>
      </c>
      <c r="F9" s="152">
        <v>37128</v>
      </c>
      <c r="G9" s="152">
        <v>6137</v>
      </c>
    </row>
    <row r="10" ht="18" customHeight="1" spans="1:7">
      <c r="A10" s="175" t="s">
        <v>101</v>
      </c>
      <c r="B10" s="178" t="s">
        <v>102</v>
      </c>
      <c r="C10" s="176">
        <v>1408772</v>
      </c>
      <c r="D10" s="152">
        <v>1402635</v>
      </c>
      <c r="E10" s="152">
        <v>1365507</v>
      </c>
      <c r="F10" s="152">
        <v>37128</v>
      </c>
      <c r="G10" s="152">
        <v>6137</v>
      </c>
    </row>
    <row r="11" ht="18" customHeight="1" spans="1:7">
      <c r="A11" s="175" t="s">
        <v>103</v>
      </c>
      <c r="B11" s="60" t="s">
        <v>104</v>
      </c>
      <c r="C11" s="176">
        <v>72363</v>
      </c>
      <c r="D11" s="152">
        <v>72363</v>
      </c>
      <c r="E11" s="152">
        <v>72363</v>
      </c>
      <c r="F11" s="152"/>
      <c r="G11" s="152"/>
    </row>
    <row r="12" ht="18" customHeight="1" spans="1:7">
      <c r="A12" s="175" t="s">
        <v>105</v>
      </c>
      <c r="B12" s="177" t="s">
        <v>106</v>
      </c>
      <c r="C12" s="176">
        <v>72363</v>
      </c>
      <c r="D12" s="152">
        <v>72363</v>
      </c>
      <c r="E12" s="152">
        <v>72363</v>
      </c>
      <c r="F12" s="152"/>
      <c r="G12" s="152"/>
    </row>
    <row r="13" ht="18" customHeight="1" spans="1:7">
      <c r="A13" s="175" t="s">
        <v>107</v>
      </c>
      <c r="B13" s="178" t="s">
        <v>108</v>
      </c>
      <c r="C13" s="176">
        <v>72363</v>
      </c>
      <c r="D13" s="152">
        <v>72363</v>
      </c>
      <c r="E13" s="152">
        <v>72363</v>
      </c>
      <c r="F13" s="152"/>
      <c r="G13" s="152"/>
    </row>
    <row r="14" ht="18" customHeight="1" spans="1:7">
      <c r="A14" s="175" t="s">
        <v>109</v>
      </c>
      <c r="B14" s="60" t="s">
        <v>110</v>
      </c>
      <c r="C14" s="176">
        <v>63953</v>
      </c>
      <c r="D14" s="152">
        <v>63953</v>
      </c>
      <c r="E14" s="152">
        <v>63953</v>
      </c>
      <c r="F14" s="152"/>
      <c r="G14" s="152"/>
    </row>
    <row r="15" ht="18" customHeight="1" spans="1:7">
      <c r="A15" s="175" t="s">
        <v>111</v>
      </c>
      <c r="B15" s="177" t="s">
        <v>112</v>
      </c>
      <c r="C15" s="176">
        <v>63953</v>
      </c>
      <c r="D15" s="152">
        <v>63953</v>
      </c>
      <c r="E15" s="152">
        <v>63953</v>
      </c>
      <c r="F15" s="152"/>
      <c r="G15" s="152"/>
    </row>
    <row r="16" ht="18" customHeight="1" spans="1:7">
      <c r="A16" s="175" t="s">
        <v>113</v>
      </c>
      <c r="B16" s="178" t="s">
        <v>114</v>
      </c>
      <c r="C16" s="176">
        <v>62143</v>
      </c>
      <c r="D16" s="152">
        <v>62143</v>
      </c>
      <c r="E16" s="152">
        <v>62143</v>
      </c>
      <c r="F16" s="152"/>
      <c r="G16" s="152"/>
    </row>
    <row r="17" ht="18" customHeight="1" spans="1:7">
      <c r="A17" s="175" t="s">
        <v>115</v>
      </c>
      <c r="B17" s="178" t="s">
        <v>116</v>
      </c>
      <c r="C17" s="176">
        <v>1810</v>
      </c>
      <c r="D17" s="152">
        <v>1810</v>
      </c>
      <c r="E17" s="152">
        <v>1810</v>
      </c>
      <c r="F17" s="152"/>
      <c r="G17" s="152"/>
    </row>
    <row r="18" ht="18" customHeight="1" spans="1:7">
      <c r="A18" s="175" t="s">
        <v>117</v>
      </c>
      <c r="B18" s="60" t="s">
        <v>118</v>
      </c>
      <c r="C18" s="176">
        <v>57396</v>
      </c>
      <c r="D18" s="152">
        <v>57396</v>
      </c>
      <c r="E18" s="152">
        <v>57396</v>
      </c>
      <c r="F18" s="152"/>
      <c r="G18" s="152"/>
    </row>
    <row r="19" ht="18" customHeight="1" spans="1:7">
      <c r="A19" s="175" t="s">
        <v>119</v>
      </c>
      <c r="B19" s="177" t="s">
        <v>120</v>
      </c>
      <c r="C19" s="176">
        <v>57396</v>
      </c>
      <c r="D19" s="152">
        <v>57396</v>
      </c>
      <c r="E19" s="152">
        <v>57396</v>
      </c>
      <c r="F19" s="152"/>
      <c r="G19" s="152"/>
    </row>
    <row r="20" ht="18" customHeight="1" spans="1:7">
      <c r="A20" s="175" t="s">
        <v>121</v>
      </c>
      <c r="B20" s="178" t="s">
        <v>122</v>
      </c>
      <c r="C20" s="176">
        <v>57396</v>
      </c>
      <c r="D20" s="152">
        <v>57396</v>
      </c>
      <c r="E20" s="152">
        <v>57396</v>
      </c>
      <c r="F20" s="152"/>
      <c r="G20" s="152"/>
    </row>
    <row r="21" ht="18" customHeight="1" spans="1:7">
      <c r="A21" s="85" t="s">
        <v>161</v>
      </c>
      <c r="B21" s="179" t="s">
        <v>161</v>
      </c>
      <c r="C21" s="152">
        <v>1602484</v>
      </c>
      <c r="D21" s="152">
        <v>1596347</v>
      </c>
      <c r="E21" s="152">
        <v>1559219</v>
      </c>
      <c r="F21" s="152">
        <v>37128</v>
      </c>
      <c r="G21" s="152">
        <v>6137</v>
      </c>
    </row>
  </sheetData>
  <mergeCells count="6">
    <mergeCell ref="A3:G3"/>
    <mergeCell ref="A5:B5"/>
    <mergeCell ref="D5:F5"/>
    <mergeCell ref="A21:B21"/>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D9"/>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6"/>
      <c r="B2" s="46"/>
      <c r="C2" s="46"/>
      <c r="D2" s="46"/>
      <c r="E2" s="45"/>
      <c r="F2" s="167" t="s">
        <v>162</v>
      </c>
    </row>
    <row r="3" ht="41.25" customHeight="1" spans="1:6">
      <c r="A3" s="168" t="str">
        <f>"2025"&amp;"年一般公共预算“三公”经费支出预算表"</f>
        <v>2025年一般公共预算“三公”经费支出预算表</v>
      </c>
      <c r="B3" s="46"/>
      <c r="C3" s="46"/>
      <c r="D3" s="46"/>
      <c r="E3" s="45"/>
      <c r="F3" s="46"/>
    </row>
    <row r="4" customHeight="1" spans="1:6">
      <c r="A4" s="118" t="s">
        <v>1</v>
      </c>
      <c r="B4" s="169"/>
      <c r="D4" s="46"/>
      <c r="E4" s="45"/>
      <c r="F4" s="68" t="s">
        <v>2</v>
      </c>
    </row>
    <row r="5" ht="27" customHeight="1" spans="1:6">
      <c r="A5" s="50" t="s">
        <v>163</v>
      </c>
      <c r="B5" s="50" t="s">
        <v>164</v>
      </c>
      <c r="C5" s="52" t="s">
        <v>165</v>
      </c>
      <c r="D5" s="50"/>
      <c r="E5" s="51"/>
      <c r="F5" s="50" t="s">
        <v>166</v>
      </c>
    </row>
    <row r="6" ht="28.5" customHeight="1" spans="1:6">
      <c r="A6" s="170"/>
      <c r="B6" s="54"/>
      <c r="C6" s="51" t="s">
        <v>58</v>
      </c>
      <c r="D6" s="51" t="s">
        <v>167</v>
      </c>
      <c r="E6" s="51" t="s">
        <v>168</v>
      </c>
      <c r="F6" s="53"/>
    </row>
    <row r="7" ht="17.25" customHeight="1" spans="1:6">
      <c r="A7" s="59" t="s">
        <v>82</v>
      </c>
      <c r="B7" s="59" t="s">
        <v>83</v>
      </c>
      <c r="C7" s="59" t="s">
        <v>84</v>
      </c>
      <c r="D7" s="59" t="s">
        <v>85</v>
      </c>
      <c r="E7" s="59" t="s">
        <v>86</v>
      </c>
      <c r="F7" s="59" t="s">
        <v>87</v>
      </c>
    </row>
    <row r="8" ht="17.25" customHeight="1" spans="1:6">
      <c r="A8" s="86"/>
      <c r="B8" s="86"/>
      <c r="C8" s="86"/>
      <c r="D8" s="86"/>
      <c r="E8" s="86"/>
      <c r="F8" s="86"/>
    </row>
    <row r="9" customHeight="1" spans="1:4">
      <c r="A9" s="171" t="s">
        <v>169</v>
      </c>
      <c r="B9" s="171"/>
      <c r="C9" s="171"/>
      <c r="D9" s="171"/>
    </row>
  </sheetData>
  <mergeCells count="7">
    <mergeCell ref="A3:F3"/>
    <mergeCell ref="A4:B4"/>
    <mergeCell ref="C5:E5"/>
    <mergeCell ref="A9:D9"/>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2"/>
  <sheetViews>
    <sheetView showZeros="0" workbookViewId="0">
      <pane ySplit="1" topLeftCell="A5" activePane="bottomLeft" state="frozen"/>
      <selection/>
      <selection pane="bottomLeft" activeCell="A10" sqref="A10:A31"/>
    </sheetView>
  </sheetViews>
  <sheetFormatPr defaultColWidth="9.14166666666667" defaultRowHeight="14.25" customHeight="1"/>
  <cols>
    <col min="1" max="2" width="32.85" customWidth="1"/>
    <col min="3" max="3" width="30.75" customWidth="1"/>
    <col min="4" max="4" width="31.2833333333333" customWidth="1"/>
    <col min="5" max="5" width="10.1416666666667" customWidth="1"/>
    <col min="6" max="6" width="28.875" customWidth="1"/>
    <col min="7" max="7" width="10.2833333333333" customWidth="1"/>
    <col min="8" max="8" width="26.5"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4"/>
      <c r="C2" s="154"/>
      <c r="E2" s="155"/>
      <c r="F2" s="155"/>
      <c r="G2" s="155"/>
      <c r="H2" s="155"/>
      <c r="I2" s="89"/>
      <c r="J2" s="89"/>
      <c r="K2" s="89"/>
      <c r="L2" s="89"/>
      <c r="M2" s="89"/>
      <c r="N2" s="89"/>
      <c r="R2" s="89"/>
      <c r="V2" s="154"/>
      <c r="X2" s="3" t="s">
        <v>170</v>
      </c>
    </row>
    <row r="3" ht="45.75" customHeight="1" spans="1:24">
      <c r="A3" s="70" t="str">
        <f>"2025"&amp;"年部门基本支出预算表"</f>
        <v>2025年部门基本支出预算表</v>
      </c>
      <c r="B3" s="4"/>
      <c r="C3" s="70"/>
      <c r="D3" s="70"/>
      <c r="E3" s="70"/>
      <c r="F3" s="70"/>
      <c r="G3" s="70"/>
      <c r="H3" s="70"/>
      <c r="I3" s="70"/>
      <c r="J3" s="70"/>
      <c r="K3" s="70"/>
      <c r="L3" s="70"/>
      <c r="M3" s="70"/>
      <c r="N3" s="70"/>
      <c r="O3" s="4"/>
      <c r="P3" s="4"/>
      <c r="Q3" s="4"/>
      <c r="R3" s="70"/>
      <c r="S3" s="70"/>
      <c r="T3" s="70"/>
      <c r="U3" s="70"/>
      <c r="V3" s="70"/>
      <c r="W3" s="70"/>
      <c r="X3" s="70"/>
    </row>
    <row r="4" ht="18.75" customHeight="1" spans="1:24">
      <c r="A4" s="5" t="s">
        <v>1</v>
      </c>
      <c r="B4" s="6"/>
      <c r="C4" s="156"/>
      <c r="D4" s="156"/>
      <c r="E4" s="156"/>
      <c r="F4" s="156"/>
      <c r="G4" s="156"/>
      <c r="H4" s="156"/>
      <c r="I4" s="91"/>
      <c r="J4" s="91"/>
      <c r="K4" s="91"/>
      <c r="L4" s="91"/>
      <c r="M4" s="91"/>
      <c r="N4" s="91"/>
      <c r="O4" s="7"/>
      <c r="P4" s="7"/>
      <c r="Q4" s="7"/>
      <c r="R4" s="91"/>
      <c r="V4" s="154"/>
      <c r="X4" s="3" t="s">
        <v>2</v>
      </c>
    </row>
    <row r="5" ht="18" customHeight="1" spans="1:24">
      <c r="A5" s="9" t="s">
        <v>171</v>
      </c>
      <c r="B5" s="9" t="s">
        <v>172</v>
      </c>
      <c r="C5" s="9" t="s">
        <v>173</v>
      </c>
      <c r="D5" s="9" t="s">
        <v>174</v>
      </c>
      <c r="E5" s="9" t="s">
        <v>175</v>
      </c>
      <c r="F5" s="9" t="s">
        <v>176</v>
      </c>
      <c r="G5" s="9" t="s">
        <v>177</v>
      </c>
      <c r="H5" s="9" t="s">
        <v>178</v>
      </c>
      <c r="I5" s="162" t="s">
        <v>179</v>
      </c>
      <c r="J5" s="115" t="s">
        <v>179</v>
      </c>
      <c r="K5" s="115"/>
      <c r="L5" s="115"/>
      <c r="M5" s="115"/>
      <c r="N5" s="115"/>
      <c r="O5" s="12"/>
      <c r="P5" s="12"/>
      <c r="Q5" s="12"/>
      <c r="R5" s="108" t="s">
        <v>62</v>
      </c>
      <c r="S5" s="115" t="s">
        <v>63</v>
      </c>
      <c r="T5" s="115"/>
      <c r="U5" s="115"/>
      <c r="V5" s="115"/>
      <c r="W5" s="115"/>
      <c r="X5" s="82"/>
    </row>
    <row r="6" ht="18" customHeight="1" spans="1:24">
      <c r="A6" s="14"/>
      <c r="B6" s="29"/>
      <c r="C6" s="134"/>
      <c r="D6" s="14"/>
      <c r="E6" s="14"/>
      <c r="F6" s="14"/>
      <c r="G6" s="14"/>
      <c r="H6" s="14"/>
      <c r="I6" s="132" t="s">
        <v>180</v>
      </c>
      <c r="J6" s="162" t="s">
        <v>59</v>
      </c>
      <c r="K6" s="115"/>
      <c r="L6" s="115"/>
      <c r="M6" s="115"/>
      <c r="N6" s="82"/>
      <c r="O6" s="11" t="s">
        <v>181</v>
      </c>
      <c r="P6" s="12"/>
      <c r="Q6" s="13"/>
      <c r="R6" s="9" t="s">
        <v>62</v>
      </c>
      <c r="S6" s="162" t="s">
        <v>63</v>
      </c>
      <c r="T6" s="108" t="s">
        <v>65</v>
      </c>
      <c r="U6" s="115" t="s">
        <v>63</v>
      </c>
      <c r="V6" s="108" t="s">
        <v>67</v>
      </c>
      <c r="W6" s="108" t="s">
        <v>68</v>
      </c>
      <c r="X6" s="166" t="s">
        <v>69</v>
      </c>
    </row>
    <row r="7" ht="19.5" customHeight="1" spans="1:24">
      <c r="A7" s="29"/>
      <c r="B7" s="29"/>
      <c r="C7" s="29"/>
      <c r="D7" s="29"/>
      <c r="E7" s="29"/>
      <c r="F7" s="29"/>
      <c r="G7" s="29"/>
      <c r="H7" s="29"/>
      <c r="I7" s="29"/>
      <c r="J7" s="163" t="s">
        <v>182</v>
      </c>
      <c r="K7" s="9" t="s">
        <v>183</v>
      </c>
      <c r="L7" s="9" t="s">
        <v>184</v>
      </c>
      <c r="M7" s="9" t="s">
        <v>185</v>
      </c>
      <c r="N7" s="9" t="s">
        <v>186</v>
      </c>
      <c r="O7" s="9" t="s">
        <v>59</v>
      </c>
      <c r="P7" s="9" t="s">
        <v>60</v>
      </c>
      <c r="Q7" s="9" t="s">
        <v>61</v>
      </c>
      <c r="R7" s="29"/>
      <c r="S7" s="9" t="s">
        <v>58</v>
      </c>
      <c r="T7" s="9" t="s">
        <v>65</v>
      </c>
      <c r="U7" s="9" t="s">
        <v>187</v>
      </c>
      <c r="V7" s="9" t="s">
        <v>67</v>
      </c>
      <c r="W7" s="9" t="s">
        <v>68</v>
      </c>
      <c r="X7" s="9" t="s">
        <v>69</v>
      </c>
    </row>
    <row r="8" ht="37.5" customHeight="1" spans="1:24">
      <c r="A8" s="157"/>
      <c r="B8" s="19"/>
      <c r="C8" s="157"/>
      <c r="D8" s="157"/>
      <c r="E8" s="157"/>
      <c r="F8" s="157"/>
      <c r="G8" s="157"/>
      <c r="H8" s="157"/>
      <c r="I8" s="157"/>
      <c r="J8" s="164" t="s">
        <v>58</v>
      </c>
      <c r="K8" s="17" t="s">
        <v>188</v>
      </c>
      <c r="L8" s="17" t="s">
        <v>184</v>
      </c>
      <c r="M8" s="17" t="s">
        <v>185</v>
      </c>
      <c r="N8" s="17" t="s">
        <v>186</v>
      </c>
      <c r="O8" s="17" t="s">
        <v>184</v>
      </c>
      <c r="P8" s="17" t="s">
        <v>185</v>
      </c>
      <c r="Q8" s="17" t="s">
        <v>186</v>
      </c>
      <c r="R8" s="17" t="s">
        <v>62</v>
      </c>
      <c r="S8" s="17" t="s">
        <v>58</v>
      </c>
      <c r="T8" s="17" t="s">
        <v>65</v>
      </c>
      <c r="U8" s="17" t="s">
        <v>187</v>
      </c>
      <c r="V8" s="17" t="s">
        <v>67</v>
      </c>
      <c r="W8" s="17" t="s">
        <v>68</v>
      </c>
      <c r="X8" s="17" t="s">
        <v>69</v>
      </c>
    </row>
    <row r="9" customHeight="1" spans="1:24">
      <c r="A9" s="39">
        <v>1</v>
      </c>
      <c r="B9" s="39">
        <v>2</v>
      </c>
      <c r="C9" s="39">
        <v>3</v>
      </c>
      <c r="D9" s="39">
        <v>4</v>
      </c>
      <c r="E9" s="39">
        <v>5</v>
      </c>
      <c r="F9" s="39">
        <v>6</v>
      </c>
      <c r="G9" s="39">
        <v>7</v>
      </c>
      <c r="H9" s="39">
        <v>8</v>
      </c>
      <c r="I9" s="39">
        <v>9</v>
      </c>
      <c r="J9" s="39">
        <v>10</v>
      </c>
      <c r="K9" s="39">
        <v>11</v>
      </c>
      <c r="L9" s="39">
        <v>12</v>
      </c>
      <c r="M9" s="39">
        <v>13</v>
      </c>
      <c r="N9" s="39">
        <v>14</v>
      </c>
      <c r="O9" s="39">
        <v>15</v>
      </c>
      <c r="P9" s="39">
        <v>16</v>
      </c>
      <c r="Q9" s="39">
        <v>17</v>
      </c>
      <c r="R9" s="39">
        <v>18</v>
      </c>
      <c r="S9" s="39">
        <v>19</v>
      </c>
      <c r="T9" s="39">
        <v>20</v>
      </c>
      <c r="U9" s="39">
        <v>21</v>
      </c>
      <c r="V9" s="39">
        <v>22</v>
      </c>
      <c r="W9" s="39">
        <v>23</v>
      </c>
      <c r="X9" s="39">
        <v>24</v>
      </c>
    </row>
    <row r="10" ht="20.25" customHeight="1" spans="1:24">
      <c r="A10" s="158" t="s">
        <v>189</v>
      </c>
      <c r="B10" s="158" t="s">
        <v>70</v>
      </c>
      <c r="C10" s="145" t="s">
        <v>190</v>
      </c>
      <c r="D10" s="159" t="s">
        <v>191</v>
      </c>
      <c r="E10" s="159" t="s">
        <v>101</v>
      </c>
      <c r="F10" s="159" t="s">
        <v>102</v>
      </c>
      <c r="G10" s="159" t="s">
        <v>192</v>
      </c>
      <c r="H10" s="159" t="s">
        <v>193</v>
      </c>
      <c r="I10" s="165">
        <v>6948</v>
      </c>
      <c r="J10" s="165">
        <v>6948</v>
      </c>
      <c r="K10" s="86"/>
      <c r="L10" s="86"/>
      <c r="M10" s="165">
        <v>6948</v>
      </c>
      <c r="N10" s="86"/>
      <c r="O10" s="86"/>
      <c r="P10" s="86"/>
      <c r="Q10" s="86"/>
      <c r="R10" s="86"/>
      <c r="S10" s="86"/>
      <c r="T10" s="86"/>
      <c r="U10" s="86"/>
      <c r="V10" s="86"/>
      <c r="W10" s="86"/>
      <c r="X10" s="86"/>
    </row>
    <row r="11" ht="20.25" customHeight="1" spans="1:24">
      <c r="A11" s="158" t="s">
        <v>189</v>
      </c>
      <c r="B11" s="158" t="s">
        <v>70</v>
      </c>
      <c r="C11" s="145" t="s">
        <v>190</v>
      </c>
      <c r="D11" s="159" t="s">
        <v>191</v>
      </c>
      <c r="E11" s="159" t="s">
        <v>101</v>
      </c>
      <c r="F11" s="159" t="s">
        <v>102</v>
      </c>
      <c r="G11" s="159" t="s">
        <v>194</v>
      </c>
      <c r="H11" s="159" t="s">
        <v>195</v>
      </c>
      <c r="I11" s="165">
        <v>4000</v>
      </c>
      <c r="J11" s="165">
        <v>4000</v>
      </c>
      <c r="K11" s="86"/>
      <c r="L11" s="86"/>
      <c r="M11" s="165">
        <v>4000</v>
      </c>
      <c r="N11" s="86"/>
      <c r="O11" s="86"/>
      <c r="P11" s="86"/>
      <c r="Q11" s="86"/>
      <c r="R11" s="86"/>
      <c r="S11" s="86"/>
      <c r="T11" s="86"/>
      <c r="U11" s="86"/>
      <c r="V11" s="86"/>
      <c r="W11" s="86"/>
      <c r="X11" s="86"/>
    </row>
    <row r="12" ht="20.25" customHeight="1" spans="1:24">
      <c r="A12" s="158" t="s">
        <v>189</v>
      </c>
      <c r="B12" s="158" t="s">
        <v>70</v>
      </c>
      <c r="C12" s="145" t="s">
        <v>190</v>
      </c>
      <c r="D12" s="159" t="s">
        <v>191</v>
      </c>
      <c r="E12" s="159" t="s">
        <v>101</v>
      </c>
      <c r="F12" s="159" t="s">
        <v>102</v>
      </c>
      <c r="G12" s="159" t="s">
        <v>196</v>
      </c>
      <c r="H12" s="159" t="s">
        <v>197</v>
      </c>
      <c r="I12" s="165">
        <v>3500</v>
      </c>
      <c r="J12" s="165">
        <v>3500</v>
      </c>
      <c r="K12" s="86"/>
      <c r="L12" s="86"/>
      <c r="M12" s="165">
        <v>3500</v>
      </c>
      <c r="N12" s="86"/>
      <c r="O12" s="86"/>
      <c r="P12" s="86"/>
      <c r="Q12" s="86"/>
      <c r="R12" s="86"/>
      <c r="S12" s="86"/>
      <c r="T12" s="86"/>
      <c r="U12" s="86"/>
      <c r="V12" s="86"/>
      <c r="W12" s="86"/>
      <c r="X12" s="86"/>
    </row>
    <row r="13" ht="20.25" customHeight="1" spans="1:24">
      <c r="A13" s="158" t="s">
        <v>189</v>
      </c>
      <c r="B13" s="158" t="s">
        <v>70</v>
      </c>
      <c r="C13" s="145" t="s">
        <v>190</v>
      </c>
      <c r="D13" s="159" t="s">
        <v>191</v>
      </c>
      <c r="E13" s="159" t="s">
        <v>101</v>
      </c>
      <c r="F13" s="159" t="s">
        <v>102</v>
      </c>
      <c r="G13" s="159" t="s">
        <v>198</v>
      </c>
      <c r="H13" s="159" t="s">
        <v>199</v>
      </c>
      <c r="I13" s="165">
        <v>18000</v>
      </c>
      <c r="J13" s="165">
        <v>18000</v>
      </c>
      <c r="K13" s="86"/>
      <c r="L13" s="86"/>
      <c r="M13" s="165">
        <v>18000</v>
      </c>
      <c r="N13" s="86"/>
      <c r="O13" s="86"/>
      <c r="P13" s="86"/>
      <c r="Q13" s="86"/>
      <c r="R13" s="86"/>
      <c r="S13" s="86"/>
      <c r="T13" s="86"/>
      <c r="U13" s="86"/>
      <c r="V13" s="86"/>
      <c r="W13" s="86"/>
      <c r="X13" s="86"/>
    </row>
    <row r="14" ht="20.25" customHeight="1" spans="1:24">
      <c r="A14" s="158" t="s">
        <v>189</v>
      </c>
      <c r="B14" s="158" t="s">
        <v>70</v>
      </c>
      <c r="C14" s="145" t="s">
        <v>200</v>
      </c>
      <c r="D14" s="159" t="s">
        <v>201</v>
      </c>
      <c r="E14" s="159" t="s">
        <v>101</v>
      </c>
      <c r="F14" s="159" t="s">
        <v>102</v>
      </c>
      <c r="G14" s="159" t="s">
        <v>202</v>
      </c>
      <c r="H14" s="159" t="s">
        <v>203</v>
      </c>
      <c r="I14" s="165">
        <v>227520</v>
      </c>
      <c r="J14" s="165">
        <v>227520</v>
      </c>
      <c r="K14" s="86"/>
      <c r="L14" s="86"/>
      <c r="M14" s="165">
        <v>227520</v>
      </c>
      <c r="N14" s="86"/>
      <c r="O14" s="86"/>
      <c r="P14" s="86"/>
      <c r="Q14" s="86"/>
      <c r="R14" s="86"/>
      <c r="S14" s="86"/>
      <c r="T14" s="86"/>
      <c r="U14" s="86"/>
      <c r="V14" s="86"/>
      <c r="W14" s="86"/>
      <c r="X14" s="86"/>
    </row>
    <row r="15" ht="20.25" customHeight="1" spans="1:24">
      <c r="A15" s="158" t="s">
        <v>189</v>
      </c>
      <c r="B15" s="158" t="s">
        <v>70</v>
      </c>
      <c r="C15" s="145" t="s">
        <v>200</v>
      </c>
      <c r="D15" s="159" t="s">
        <v>201</v>
      </c>
      <c r="E15" s="159" t="s">
        <v>101</v>
      </c>
      <c r="F15" s="159" t="s">
        <v>102</v>
      </c>
      <c r="G15" s="159" t="s">
        <v>202</v>
      </c>
      <c r="H15" s="159" t="s">
        <v>203</v>
      </c>
      <c r="I15" s="165">
        <v>210024</v>
      </c>
      <c r="J15" s="165">
        <v>210024</v>
      </c>
      <c r="K15" s="86"/>
      <c r="L15" s="86"/>
      <c r="M15" s="165">
        <v>210024</v>
      </c>
      <c r="N15" s="86"/>
      <c r="O15" s="86"/>
      <c r="P15" s="86"/>
      <c r="Q15" s="86"/>
      <c r="R15" s="86"/>
      <c r="S15" s="86"/>
      <c r="T15" s="86"/>
      <c r="U15" s="86"/>
      <c r="V15" s="86"/>
      <c r="W15" s="86"/>
      <c r="X15" s="86"/>
    </row>
    <row r="16" ht="20.25" customHeight="1" spans="1:24">
      <c r="A16" s="158" t="s">
        <v>189</v>
      </c>
      <c r="B16" s="158" t="s">
        <v>70</v>
      </c>
      <c r="C16" s="145" t="s">
        <v>204</v>
      </c>
      <c r="D16" s="159" t="s">
        <v>205</v>
      </c>
      <c r="E16" s="159" t="s">
        <v>101</v>
      </c>
      <c r="F16" s="159" t="s">
        <v>102</v>
      </c>
      <c r="G16" s="159" t="s">
        <v>206</v>
      </c>
      <c r="H16" s="159" t="s">
        <v>207</v>
      </c>
      <c r="I16" s="165">
        <v>206400</v>
      </c>
      <c r="J16" s="165">
        <v>206400</v>
      </c>
      <c r="K16" s="86"/>
      <c r="L16" s="86"/>
      <c r="M16" s="165">
        <v>206400</v>
      </c>
      <c r="N16" s="86"/>
      <c r="O16" s="86"/>
      <c r="P16" s="86"/>
      <c r="Q16" s="86"/>
      <c r="R16" s="86"/>
      <c r="S16" s="86"/>
      <c r="T16" s="86"/>
      <c r="U16" s="86"/>
      <c r="V16" s="86"/>
      <c r="W16" s="86"/>
      <c r="X16" s="86"/>
    </row>
    <row r="17" ht="20.25" customHeight="1" spans="1:24">
      <c r="A17" s="158" t="s">
        <v>189</v>
      </c>
      <c r="B17" s="158" t="s">
        <v>70</v>
      </c>
      <c r="C17" s="145" t="s">
        <v>204</v>
      </c>
      <c r="D17" s="159" t="s">
        <v>205</v>
      </c>
      <c r="E17" s="159" t="s">
        <v>101</v>
      </c>
      <c r="F17" s="159" t="s">
        <v>102</v>
      </c>
      <c r="G17" s="159" t="s">
        <v>208</v>
      </c>
      <c r="H17" s="159" t="s">
        <v>209</v>
      </c>
      <c r="I17" s="165">
        <v>57600</v>
      </c>
      <c r="J17" s="165">
        <v>57600</v>
      </c>
      <c r="K17" s="86"/>
      <c r="L17" s="86"/>
      <c r="M17" s="165">
        <v>57600</v>
      </c>
      <c r="N17" s="86"/>
      <c r="O17" s="86"/>
      <c r="P17" s="86"/>
      <c r="Q17" s="86"/>
      <c r="R17" s="86"/>
      <c r="S17" s="86"/>
      <c r="T17" s="86"/>
      <c r="U17" s="86"/>
      <c r="V17" s="86"/>
      <c r="W17" s="86"/>
      <c r="X17" s="86"/>
    </row>
    <row r="18" ht="20.25" customHeight="1" spans="1:24">
      <c r="A18" s="158" t="s">
        <v>189</v>
      </c>
      <c r="B18" s="158" t="s">
        <v>70</v>
      </c>
      <c r="C18" s="145" t="s">
        <v>204</v>
      </c>
      <c r="D18" s="159" t="s">
        <v>205</v>
      </c>
      <c r="E18" s="159" t="s">
        <v>101</v>
      </c>
      <c r="F18" s="159" t="s">
        <v>102</v>
      </c>
      <c r="G18" s="159" t="s">
        <v>208</v>
      </c>
      <c r="H18" s="159" t="s">
        <v>209</v>
      </c>
      <c r="I18" s="165">
        <v>50400</v>
      </c>
      <c r="J18" s="165">
        <v>50400</v>
      </c>
      <c r="K18" s="86"/>
      <c r="L18" s="86"/>
      <c r="M18" s="165">
        <v>50400</v>
      </c>
      <c r="N18" s="86"/>
      <c r="O18" s="86"/>
      <c r="P18" s="86"/>
      <c r="Q18" s="86"/>
      <c r="R18" s="86"/>
      <c r="S18" s="86"/>
      <c r="T18" s="86"/>
      <c r="U18" s="86"/>
      <c r="V18" s="86"/>
      <c r="W18" s="86"/>
      <c r="X18" s="86"/>
    </row>
    <row r="19" ht="20.25" customHeight="1" spans="1:24">
      <c r="A19" s="158" t="s">
        <v>189</v>
      </c>
      <c r="B19" s="158" t="s">
        <v>70</v>
      </c>
      <c r="C19" s="145" t="s">
        <v>210</v>
      </c>
      <c r="D19" s="159" t="s">
        <v>211</v>
      </c>
      <c r="E19" s="159" t="s">
        <v>101</v>
      </c>
      <c r="F19" s="159" t="s">
        <v>102</v>
      </c>
      <c r="G19" s="159" t="s">
        <v>212</v>
      </c>
      <c r="H19" s="159" t="s">
        <v>213</v>
      </c>
      <c r="I19" s="165">
        <v>60000</v>
      </c>
      <c r="J19" s="165">
        <v>60000</v>
      </c>
      <c r="K19" s="86"/>
      <c r="L19" s="86"/>
      <c r="M19" s="165">
        <v>60000</v>
      </c>
      <c r="N19" s="86"/>
      <c r="O19" s="86"/>
      <c r="P19" s="86"/>
      <c r="Q19" s="86"/>
      <c r="R19" s="86"/>
      <c r="S19" s="86"/>
      <c r="T19" s="86"/>
      <c r="U19" s="86"/>
      <c r="V19" s="86"/>
      <c r="W19" s="86"/>
      <c r="X19" s="86"/>
    </row>
    <row r="20" ht="20.25" customHeight="1" spans="1:24">
      <c r="A20" s="158" t="s">
        <v>189</v>
      </c>
      <c r="B20" s="158" t="s">
        <v>70</v>
      </c>
      <c r="C20" s="145" t="s">
        <v>214</v>
      </c>
      <c r="D20" s="159" t="s">
        <v>215</v>
      </c>
      <c r="E20" s="159" t="s">
        <v>107</v>
      </c>
      <c r="F20" s="159" t="s">
        <v>108</v>
      </c>
      <c r="G20" s="159" t="s">
        <v>216</v>
      </c>
      <c r="H20" s="159" t="s">
        <v>217</v>
      </c>
      <c r="I20" s="165">
        <v>72363</v>
      </c>
      <c r="J20" s="165">
        <v>72363</v>
      </c>
      <c r="K20" s="86"/>
      <c r="L20" s="86"/>
      <c r="M20" s="165">
        <v>72363</v>
      </c>
      <c r="N20" s="86"/>
      <c r="O20" s="86"/>
      <c r="P20" s="86"/>
      <c r="Q20" s="86"/>
      <c r="R20" s="86"/>
      <c r="S20" s="86"/>
      <c r="T20" s="86"/>
      <c r="U20" s="86"/>
      <c r="V20" s="86"/>
      <c r="W20" s="86"/>
      <c r="X20" s="86"/>
    </row>
    <row r="21" ht="20.25" customHeight="1" spans="1:24">
      <c r="A21" s="158" t="s">
        <v>189</v>
      </c>
      <c r="B21" s="158" t="s">
        <v>70</v>
      </c>
      <c r="C21" s="145" t="s">
        <v>214</v>
      </c>
      <c r="D21" s="159" t="s">
        <v>215</v>
      </c>
      <c r="E21" s="159" t="s">
        <v>113</v>
      </c>
      <c r="F21" s="159" t="s">
        <v>114</v>
      </c>
      <c r="G21" s="159" t="s">
        <v>218</v>
      </c>
      <c r="H21" s="159" t="s">
        <v>219</v>
      </c>
      <c r="I21" s="165">
        <v>62143</v>
      </c>
      <c r="J21" s="165">
        <v>62143</v>
      </c>
      <c r="K21" s="86"/>
      <c r="L21" s="86"/>
      <c r="M21" s="165">
        <v>62143</v>
      </c>
      <c r="N21" s="86"/>
      <c r="O21" s="86"/>
      <c r="P21" s="86"/>
      <c r="Q21" s="86"/>
      <c r="R21" s="86"/>
      <c r="S21" s="86"/>
      <c r="T21" s="86"/>
      <c r="U21" s="86"/>
      <c r="V21" s="86"/>
      <c r="W21" s="86"/>
      <c r="X21" s="86"/>
    </row>
    <row r="22" ht="20.25" customHeight="1" spans="1:24">
      <c r="A22" s="158" t="s">
        <v>189</v>
      </c>
      <c r="B22" s="158" t="s">
        <v>70</v>
      </c>
      <c r="C22" s="145" t="s">
        <v>214</v>
      </c>
      <c r="D22" s="159" t="s">
        <v>215</v>
      </c>
      <c r="E22" s="159" t="s">
        <v>101</v>
      </c>
      <c r="F22" s="159" t="s">
        <v>102</v>
      </c>
      <c r="G22" s="159" t="s">
        <v>220</v>
      </c>
      <c r="H22" s="159" t="s">
        <v>221</v>
      </c>
      <c r="I22" s="165">
        <v>2289</v>
      </c>
      <c r="J22" s="165">
        <v>2289</v>
      </c>
      <c r="K22" s="86"/>
      <c r="L22" s="86"/>
      <c r="M22" s="165">
        <v>2289</v>
      </c>
      <c r="N22" s="86"/>
      <c r="O22" s="86"/>
      <c r="P22" s="86"/>
      <c r="Q22" s="86"/>
      <c r="R22" s="86"/>
      <c r="S22" s="86"/>
      <c r="T22" s="86"/>
      <c r="U22" s="86"/>
      <c r="V22" s="86"/>
      <c r="W22" s="86"/>
      <c r="X22" s="86"/>
    </row>
    <row r="23" ht="20.25" customHeight="1" spans="1:24">
      <c r="A23" s="158" t="s">
        <v>189</v>
      </c>
      <c r="B23" s="158" t="s">
        <v>70</v>
      </c>
      <c r="C23" s="145" t="s">
        <v>214</v>
      </c>
      <c r="D23" s="159" t="s">
        <v>215</v>
      </c>
      <c r="E23" s="159" t="s">
        <v>115</v>
      </c>
      <c r="F23" s="159" t="s">
        <v>116</v>
      </c>
      <c r="G23" s="159" t="s">
        <v>220</v>
      </c>
      <c r="H23" s="159" t="s">
        <v>221</v>
      </c>
      <c r="I23" s="165">
        <v>1810</v>
      </c>
      <c r="J23" s="165">
        <v>1810</v>
      </c>
      <c r="K23" s="86"/>
      <c r="L23" s="86"/>
      <c r="M23" s="165">
        <v>1810</v>
      </c>
      <c r="N23" s="86"/>
      <c r="O23" s="86"/>
      <c r="P23" s="86"/>
      <c r="Q23" s="86"/>
      <c r="R23" s="86"/>
      <c r="S23" s="86"/>
      <c r="T23" s="86"/>
      <c r="U23" s="86"/>
      <c r="V23" s="86"/>
      <c r="W23" s="86"/>
      <c r="X23" s="86"/>
    </row>
    <row r="24" ht="20.25" customHeight="1" spans="1:24">
      <c r="A24" s="158" t="s">
        <v>189</v>
      </c>
      <c r="B24" s="158" t="s">
        <v>70</v>
      </c>
      <c r="C24" s="145" t="s">
        <v>222</v>
      </c>
      <c r="D24" s="159" t="s">
        <v>223</v>
      </c>
      <c r="E24" s="159" t="s">
        <v>101</v>
      </c>
      <c r="F24" s="159" t="s">
        <v>102</v>
      </c>
      <c r="G24" s="159" t="s">
        <v>224</v>
      </c>
      <c r="H24" s="159" t="s">
        <v>225</v>
      </c>
      <c r="I24" s="165">
        <v>213048</v>
      </c>
      <c r="J24" s="165">
        <v>213048</v>
      </c>
      <c r="K24" s="86"/>
      <c r="L24" s="86"/>
      <c r="M24" s="165">
        <v>213048</v>
      </c>
      <c r="N24" s="86"/>
      <c r="O24" s="86"/>
      <c r="P24" s="86"/>
      <c r="Q24" s="86"/>
      <c r="R24" s="86"/>
      <c r="S24" s="86"/>
      <c r="T24" s="86"/>
      <c r="U24" s="86"/>
      <c r="V24" s="86"/>
      <c r="W24" s="86"/>
      <c r="X24" s="86"/>
    </row>
    <row r="25" ht="20.25" customHeight="1" spans="1:24">
      <c r="A25" s="158" t="s">
        <v>189</v>
      </c>
      <c r="B25" s="158" t="s">
        <v>70</v>
      </c>
      <c r="C25" s="145" t="s">
        <v>222</v>
      </c>
      <c r="D25" s="159" t="s">
        <v>223</v>
      </c>
      <c r="E25" s="159" t="s">
        <v>101</v>
      </c>
      <c r="F25" s="159" t="s">
        <v>102</v>
      </c>
      <c r="G25" s="159" t="s">
        <v>212</v>
      </c>
      <c r="H25" s="159" t="s">
        <v>213</v>
      </c>
      <c r="I25" s="165">
        <v>36000</v>
      </c>
      <c r="J25" s="165">
        <v>36000</v>
      </c>
      <c r="K25" s="86"/>
      <c r="L25" s="86"/>
      <c r="M25" s="165">
        <v>36000</v>
      </c>
      <c r="N25" s="86"/>
      <c r="O25" s="86"/>
      <c r="P25" s="86"/>
      <c r="Q25" s="86"/>
      <c r="R25" s="86"/>
      <c r="S25" s="86"/>
      <c r="T25" s="86"/>
      <c r="U25" s="86"/>
      <c r="V25" s="86"/>
      <c r="W25" s="86"/>
      <c r="X25" s="86"/>
    </row>
    <row r="26" ht="20.25" customHeight="1" spans="1:24">
      <c r="A26" s="158" t="s">
        <v>189</v>
      </c>
      <c r="B26" s="158" t="s">
        <v>70</v>
      </c>
      <c r="C26" s="145" t="s">
        <v>222</v>
      </c>
      <c r="D26" s="159" t="s">
        <v>223</v>
      </c>
      <c r="E26" s="159" t="s">
        <v>101</v>
      </c>
      <c r="F26" s="159" t="s">
        <v>102</v>
      </c>
      <c r="G26" s="159" t="s">
        <v>212</v>
      </c>
      <c r="H26" s="159" t="s">
        <v>213</v>
      </c>
      <c r="I26" s="165">
        <v>117492</v>
      </c>
      <c r="J26" s="165">
        <v>117492</v>
      </c>
      <c r="K26" s="86"/>
      <c r="L26" s="86"/>
      <c r="M26" s="165">
        <v>117492</v>
      </c>
      <c r="N26" s="86"/>
      <c r="O26" s="86"/>
      <c r="P26" s="86"/>
      <c r="Q26" s="86"/>
      <c r="R26" s="86"/>
      <c r="S26" s="86"/>
      <c r="T26" s="86"/>
      <c r="U26" s="86"/>
      <c r="V26" s="86"/>
      <c r="W26" s="86"/>
      <c r="X26" s="86"/>
    </row>
    <row r="27" ht="20.25" customHeight="1" spans="1:24">
      <c r="A27" s="158" t="s">
        <v>189</v>
      </c>
      <c r="B27" s="158" t="s">
        <v>70</v>
      </c>
      <c r="C27" s="145" t="s">
        <v>222</v>
      </c>
      <c r="D27" s="159" t="s">
        <v>223</v>
      </c>
      <c r="E27" s="159" t="s">
        <v>101</v>
      </c>
      <c r="F27" s="159" t="s">
        <v>102</v>
      </c>
      <c r="G27" s="159" t="s">
        <v>206</v>
      </c>
      <c r="H27" s="159" t="s">
        <v>207</v>
      </c>
      <c r="I27" s="165">
        <v>17754</v>
      </c>
      <c r="J27" s="165">
        <v>17754</v>
      </c>
      <c r="K27" s="86"/>
      <c r="L27" s="86"/>
      <c r="M27" s="165">
        <v>17754</v>
      </c>
      <c r="N27" s="86"/>
      <c r="O27" s="86"/>
      <c r="P27" s="86"/>
      <c r="Q27" s="86"/>
      <c r="R27" s="86"/>
      <c r="S27" s="86"/>
      <c r="T27" s="86"/>
      <c r="U27" s="86"/>
      <c r="V27" s="86"/>
      <c r="W27" s="86"/>
      <c r="X27" s="86"/>
    </row>
    <row r="28" ht="20.25" customHeight="1" spans="1:24">
      <c r="A28" s="158" t="s">
        <v>189</v>
      </c>
      <c r="B28" s="158" t="s">
        <v>70</v>
      </c>
      <c r="C28" s="145" t="s">
        <v>222</v>
      </c>
      <c r="D28" s="159" t="s">
        <v>223</v>
      </c>
      <c r="E28" s="159" t="s">
        <v>101</v>
      </c>
      <c r="F28" s="159" t="s">
        <v>102</v>
      </c>
      <c r="G28" s="159" t="s">
        <v>208</v>
      </c>
      <c r="H28" s="159" t="s">
        <v>209</v>
      </c>
      <c r="I28" s="165">
        <v>107220</v>
      </c>
      <c r="J28" s="165">
        <v>107220</v>
      </c>
      <c r="K28" s="86"/>
      <c r="L28" s="86"/>
      <c r="M28" s="165">
        <v>107220</v>
      </c>
      <c r="N28" s="86"/>
      <c r="O28" s="86"/>
      <c r="P28" s="86"/>
      <c r="Q28" s="86"/>
      <c r="R28" s="86"/>
      <c r="S28" s="86"/>
      <c r="T28" s="86"/>
      <c r="U28" s="86"/>
      <c r="V28" s="86"/>
      <c r="W28" s="86"/>
      <c r="X28" s="86"/>
    </row>
    <row r="29" ht="20.25" customHeight="1" spans="1:24">
      <c r="A29" s="158" t="s">
        <v>189</v>
      </c>
      <c r="B29" s="158" t="s">
        <v>70</v>
      </c>
      <c r="C29" s="145" t="s">
        <v>222</v>
      </c>
      <c r="D29" s="159" t="s">
        <v>223</v>
      </c>
      <c r="E29" s="159" t="s">
        <v>101</v>
      </c>
      <c r="F29" s="159" t="s">
        <v>102</v>
      </c>
      <c r="G29" s="159" t="s">
        <v>208</v>
      </c>
      <c r="H29" s="159" t="s">
        <v>209</v>
      </c>
      <c r="I29" s="165">
        <v>59760</v>
      </c>
      <c r="J29" s="165">
        <v>59760</v>
      </c>
      <c r="K29" s="86"/>
      <c r="L29" s="86"/>
      <c r="M29" s="165">
        <v>59760</v>
      </c>
      <c r="N29" s="86"/>
      <c r="O29" s="86"/>
      <c r="P29" s="86"/>
      <c r="Q29" s="86"/>
      <c r="R29" s="86"/>
      <c r="S29" s="86"/>
      <c r="T29" s="86"/>
      <c r="U29" s="86"/>
      <c r="V29" s="86"/>
      <c r="W29" s="86"/>
      <c r="X29" s="86"/>
    </row>
    <row r="30" ht="20.25" customHeight="1" spans="1:24">
      <c r="A30" s="158" t="s">
        <v>189</v>
      </c>
      <c r="B30" s="158" t="s">
        <v>70</v>
      </c>
      <c r="C30" s="145" t="s">
        <v>226</v>
      </c>
      <c r="D30" s="159" t="s">
        <v>227</v>
      </c>
      <c r="E30" s="159" t="s">
        <v>101</v>
      </c>
      <c r="F30" s="159" t="s">
        <v>102</v>
      </c>
      <c r="G30" s="159" t="s">
        <v>228</v>
      </c>
      <c r="H30" s="159" t="s">
        <v>227</v>
      </c>
      <c r="I30" s="165">
        <v>4680</v>
      </c>
      <c r="J30" s="165">
        <v>4680</v>
      </c>
      <c r="K30" s="86"/>
      <c r="L30" s="86"/>
      <c r="M30" s="165">
        <v>4680</v>
      </c>
      <c r="N30" s="86"/>
      <c r="O30" s="86"/>
      <c r="P30" s="86"/>
      <c r="Q30" s="86"/>
      <c r="R30" s="86"/>
      <c r="S30" s="86"/>
      <c r="T30" s="86"/>
      <c r="U30" s="86"/>
      <c r="V30" s="86"/>
      <c r="W30" s="86"/>
      <c r="X30" s="86"/>
    </row>
    <row r="31" ht="20.25" customHeight="1" spans="1:24">
      <c r="A31" s="158" t="s">
        <v>189</v>
      </c>
      <c r="B31" s="158" t="s">
        <v>70</v>
      </c>
      <c r="C31" s="145" t="s">
        <v>229</v>
      </c>
      <c r="D31" s="159" t="s">
        <v>122</v>
      </c>
      <c r="E31" s="159" t="s">
        <v>121</v>
      </c>
      <c r="F31" s="159" t="s">
        <v>122</v>
      </c>
      <c r="G31" s="159" t="s">
        <v>230</v>
      </c>
      <c r="H31" s="159" t="s">
        <v>122</v>
      </c>
      <c r="I31" s="165">
        <v>57396</v>
      </c>
      <c r="J31" s="165">
        <v>57396</v>
      </c>
      <c r="K31" s="86"/>
      <c r="L31" s="86"/>
      <c r="M31" s="165">
        <v>57396</v>
      </c>
      <c r="N31" s="86"/>
      <c r="O31" s="86"/>
      <c r="P31" s="86"/>
      <c r="Q31" s="86"/>
      <c r="R31" s="86"/>
      <c r="S31" s="86"/>
      <c r="T31" s="86"/>
      <c r="U31" s="86"/>
      <c r="V31" s="86"/>
      <c r="W31" s="86"/>
      <c r="X31" s="86"/>
    </row>
    <row r="32" ht="17.25" customHeight="1" spans="1:24">
      <c r="A32" s="35" t="s">
        <v>161</v>
      </c>
      <c r="B32" s="36"/>
      <c r="C32" s="160"/>
      <c r="D32" s="160"/>
      <c r="E32" s="160"/>
      <c r="F32" s="160"/>
      <c r="G32" s="160"/>
      <c r="H32" s="161"/>
      <c r="I32" s="165">
        <v>1596347</v>
      </c>
      <c r="J32" s="165">
        <v>1596347</v>
      </c>
      <c r="K32" s="86"/>
      <c r="L32" s="86"/>
      <c r="M32" s="165">
        <v>1596347</v>
      </c>
      <c r="N32" s="86"/>
      <c r="O32" s="86"/>
      <c r="P32" s="86"/>
      <c r="Q32" s="86"/>
      <c r="R32" s="86"/>
      <c r="S32" s="86"/>
      <c r="T32" s="86"/>
      <c r="U32" s="86"/>
      <c r="V32" s="86"/>
      <c r="W32" s="86"/>
      <c r="X32" s="86"/>
    </row>
  </sheetData>
  <mergeCells count="31">
    <mergeCell ref="A3:X3"/>
    <mergeCell ref="A4:H4"/>
    <mergeCell ref="I5:X5"/>
    <mergeCell ref="J6:N6"/>
    <mergeCell ref="O6:Q6"/>
    <mergeCell ref="S6:X6"/>
    <mergeCell ref="A32:H3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
  <sheetViews>
    <sheetView showZeros="0" workbookViewId="0">
      <pane ySplit="1" topLeftCell="A2" activePane="bottomLeft" state="frozen"/>
      <selection/>
      <selection pane="bottomLeft" activeCell="D10" sqref="D10:D11"/>
    </sheetView>
  </sheetViews>
  <sheetFormatPr defaultColWidth="9.14166666666667" defaultRowHeight="14.25" customHeight="1"/>
  <cols>
    <col min="1" max="1" width="15" customWidth="1"/>
    <col min="2" max="2" width="28.125" customWidth="1"/>
    <col min="3" max="3" width="25.87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4"/>
      <c r="E2" s="2"/>
      <c r="F2" s="2"/>
      <c r="G2" s="2"/>
      <c r="H2" s="2"/>
      <c r="U2" s="144"/>
      <c r="W2" s="153" t="s">
        <v>231</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4"/>
      <c r="W4" s="125" t="s">
        <v>2</v>
      </c>
    </row>
    <row r="5" ht="21.75" customHeight="1" spans="1:23">
      <c r="A5" s="9" t="s">
        <v>232</v>
      </c>
      <c r="B5" s="10" t="s">
        <v>173</v>
      </c>
      <c r="C5" s="9" t="s">
        <v>174</v>
      </c>
      <c r="D5" s="9" t="s">
        <v>233</v>
      </c>
      <c r="E5" s="10" t="s">
        <v>175</v>
      </c>
      <c r="F5" s="10" t="s">
        <v>176</v>
      </c>
      <c r="G5" s="10" t="s">
        <v>234</v>
      </c>
      <c r="H5" s="10" t="s">
        <v>235</v>
      </c>
      <c r="I5" s="28" t="s">
        <v>56</v>
      </c>
      <c r="J5" s="11" t="s">
        <v>236</v>
      </c>
      <c r="K5" s="12"/>
      <c r="L5" s="12"/>
      <c r="M5" s="13"/>
      <c r="N5" s="11" t="s">
        <v>181</v>
      </c>
      <c r="O5" s="12"/>
      <c r="P5" s="13"/>
      <c r="Q5" s="10" t="s">
        <v>62</v>
      </c>
      <c r="R5" s="11" t="s">
        <v>63</v>
      </c>
      <c r="S5" s="12"/>
      <c r="T5" s="12"/>
      <c r="U5" s="12"/>
      <c r="V5" s="12"/>
      <c r="W5" s="13"/>
    </row>
    <row r="6" ht="21.75" customHeight="1" spans="1:23">
      <c r="A6" s="14"/>
      <c r="B6" s="29"/>
      <c r="C6" s="14"/>
      <c r="D6" s="14"/>
      <c r="E6" s="15"/>
      <c r="F6" s="15"/>
      <c r="G6" s="15"/>
      <c r="H6" s="15"/>
      <c r="I6" s="29"/>
      <c r="J6" s="148" t="s">
        <v>59</v>
      </c>
      <c r="K6" s="149"/>
      <c r="L6" s="10" t="s">
        <v>60</v>
      </c>
      <c r="M6" s="10" t="s">
        <v>61</v>
      </c>
      <c r="N6" s="10" t="s">
        <v>59</v>
      </c>
      <c r="O6" s="10" t="s">
        <v>60</v>
      </c>
      <c r="P6" s="10" t="s">
        <v>61</v>
      </c>
      <c r="Q6" s="15"/>
      <c r="R6" s="10" t="s">
        <v>58</v>
      </c>
      <c r="S6" s="10" t="s">
        <v>65</v>
      </c>
      <c r="T6" s="10" t="s">
        <v>187</v>
      </c>
      <c r="U6" s="10" t="s">
        <v>67</v>
      </c>
      <c r="V6" s="10" t="s">
        <v>68</v>
      </c>
      <c r="W6" s="10" t="s">
        <v>69</v>
      </c>
    </row>
    <row r="7" ht="21" customHeight="1" spans="1:23">
      <c r="A7" s="29"/>
      <c r="B7" s="29"/>
      <c r="C7" s="29"/>
      <c r="D7" s="29"/>
      <c r="E7" s="29"/>
      <c r="F7" s="29"/>
      <c r="G7" s="29"/>
      <c r="H7" s="29"/>
      <c r="I7" s="29"/>
      <c r="J7" s="150" t="s">
        <v>58</v>
      </c>
      <c r="K7" s="151"/>
      <c r="L7" s="29"/>
      <c r="M7" s="29"/>
      <c r="N7" s="29"/>
      <c r="O7" s="29"/>
      <c r="P7" s="29"/>
      <c r="Q7" s="29"/>
      <c r="R7" s="29"/>
      <c r="S7" s="29"/>
      <c r="T7" s="29"/>
      <c r="U7" s="29"/>
      <c r="V7" s="29"/>
      <c r="W7" s="29"/>
    </row>
    <row r="8" ht="39.75" customHeight="1" spans="1:23">
      <c r="A8" s="17"/>
      <c r="B8" s="19"/>
      <c r="C8" s="17"/>
      <c r="D8" s="17"/>
      <c r="E8" s="18"/>
      <c r="F8" s="18"/>
      <c r="G8" s="18"/>
      <c r="H8" s="18"/>
      <c r="I8" s="19"/>
      <c r="J8" s="71" t="s">
        <v>58</v>
      </c>
      <c r="K8" s="71" t="s">
        <v>237</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9">
        <v>12</v>
      </c>
      <c r="M9" s="39">
        <v>13</v>
      </c>
      <c r="N9" s="39">
        <v>14</v>
      </c>
      <c r="O9" s="39">
        <v>15</v>
      </c>
      <c r="P9" s="39">
        <v>16</v>
      </c>
      <c r="Q9" s="39">
        <v>17</v>
      </c>
      <c r="R9" s="39">
        <v>18</v>
      </c>
      <c r="S9" s="39">
        <v>19</v>
      </c>
      <c r="T9" s="39">
        <v>20</v>
      </c>
      <c r="U9" s="20">
        <v>21</v>
      </c>
      <c r="V9" s="39">
        <v>22</v>
      </c>
      <c r="W9" s="20">
        <v>23</v>
      </c>
    </row>
    <row r="10" ht="21.75" customHeight="1" spans="1:23">
      <c r="A10" s="145" t="s">
        <v>238</v>
      </c>
      <c r="B10" s="145" t="s">
        <v>239</v>
      </c>
      <c r="C10" s="146" t="s">
        <v>240</v>
      </c>
      <c r="D10" s="147" t="s">
        <v>70</v>
      </c>
      <c r="E10" s="31" t="s">
        <v>101</v>
      </c>
      <c r="F10" s="31" t="s">
        <v>102</v>
      </c>
      <c r="G10" s="31" t="s">
        <v>241</v>
      </c>
      <c r="H10" s="31" t="s">
        <v>242</v>
      </c>
      <c r="I10" s="152">
        <v>5537</v>
      </c>
      <c r="J10" s="152">
        <v>5537</v>
      </c>
      <c r="K10" s="152">
        <v>5537</v>
      </c>
      <c r="L10" s="86"/>
      <c r="M10" s="86"/>
      <c r="N10" s="86"/>
      <c r="O10" s="86"/>
      <c r="P10" s="86"/>
      <c r="Q10" s="86"/>
      <c r="R10" s="86"/>
      <c r="S10" s="86"/>
      <c r="T10" s="86"/>
      <c r="U10" s="86"/>
      <c r="V10" s="86"/>
      <c r="W10" s="86"/>
    </row>
    <row r="11" ht="21.75" customHeight="1" spans="1:23">
      <c r="A11" s="145" t="s">
        <v>238</v>
      </c>
      <c r="B11" s="145" t="s">
        <v>243</v>
      </c>
      <c r="C11" s="146" t="s">
        <v>244</v>
      </c>
      <c r="D11" s="147" t="s">
        <v>70</v>
      </c>
      <c r="E11" s="31" t="s">
        <v>101</v>
      </c>
      <c r="F11" s="31" t="s">
        <v>102</v>
      </c>
      <c r="G11" s="31" t="s">
        <v>192</v>
      </c>
      <c r="H11" s="31" t="s">
        <v>193</v>
      </c>
      <c r="I11" s="152">
        <v>600</v>
      </c>
      <c r="J11" s="152">
        <v>600</v>
      </c>
      <c r="K11" s="152">
        <v>600</v>
      </c>
      <c r="L11" s="86"/>
      <c r="M11" s="86"/>
      <c r="N11" s="86"/>
      <c r="O11" s="86"/>
      <c r="P11" s="86"/>
      <c r="Q11" s="86"/>
      <c r="R11" s="86"/>
      <c r="S11" s="86"/>
      <c r="T11" s="86"/>
      <c r="U11" s="86"/>
      <c r="V11" s="86"/>
      <c r="W11" s="86"/>
    </row>
    <row r="12" ht="18.75" customHeight="1" spans="1:23">
      <c r="A12" s="35" t="s">
        <v>161</v>
      </c>
      <c r="B12" s="36"/>
      <c r="C12" s="36"/>
      <c r="D12" s="36"/>
      <c r="E12" s="36"/>
      <c r="F12" s="36"/>
      <c r="G12" s="36"/>
      <c r="H12" s="37"/>
      <c r="I12" s="152">
        <v>6137</v>
      </c>
      <c r="J12" s="152">
        <v>6137</v>
      </c>
      <c r="K12" s="152">
        <v>6137</v>
      </c>
      <c r="L12" s="86"/>
      <c r="M12" s="86"/>
      <c r="N12" s="86"/>
      <c r="O12" s="86"/>
      <c r="P12" s="86"/>
      <c r="Q12" s="86"/>
      <c r="R12" s="86"/>
      <c r="S12" s="86"/>
      <c r="T12" s="86"/>
      <c r="U12" s="86"/>
      <c r="V12" s="86"/>
      <c r="W12" s="86"/>
    </row>
  </sheetData>
  <mergeCells count="28">
    <mergeCell ref="A3:W3"/>
    <mergeCell ref="A4:H4"/>
    <mergeCell ref="J5:M5"/>
    <mergeCell ref="N5:P5"/>
    <mergeCell ref="R5:W5"/>
    <mergeCell ref="A12:H1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
  <sheetViews>
    <sheetView showZeros="0" workbookViewId="0">
      <pane ySplit="1" topLeftCell="A3" activePane="bottomLeft" state="frozen"/>
      <selection/>
      <selection pane="bottomLeft" activeCell="C7" sqref="$A7:$XFD7"/>
    </sheetView>
  </sheetViews>
  <sheetFormatPr defaultColWidth="9.14166666666667" defaultRowHeight="12" customHeight="1"/>
  <cols>
    <col min="1" max="1" width="34.2833333333333" customWidth="1"/>
    <col min="2" max="2" width="31.875" customWidth="1"/>
    <col min="3" max="5" width="23.575" customWidth="1"/>
    <col min="6" max="6" width="11.2833333333333" customWidth="1"/>
    <col min="7" max="7" width="25.1416666666667" customWidth="1"/>
    <col min="8" max="8" width="15.575" customWidth="1"/>
    <col min="9" max="9" width="13.425" customWidth="1"/>
    <col min="10" max="10" width="22.875" customWidth="1"/>
  </cols>
  <sheetData>
    <row r="1" customHeight="1" spans="1:10">
      <c r="A1" s="1"/>
      <c r="B1" s="1"/>
      <c r="C1" s="1"/>
      <c r="D1" s="1"/>
      <c r="E1" s="1"/>
      <c r="F1" s="1"/>
      <c r="G1" s="1"/>
      <c r="H1" s="1"/>
      <c r="I1" s="1"/>
      <c r="J1" s="1"/>
    </row>
    <row r="2" ht="18" customHeight="1" spans="10:10">
      <c r="J2" s="3" t="s">
        <v>245</v>
      </c>
    </row>
    <row r="3" ht="39.75" customHeight="1" spans="1:10">
      <c r="A3" s="69" t="str">
        <f>"2025"&amp;"年部门项目支出绩效目标表"</f>
        <v>2025年部门项目支出绩效目标表</v>
      </c>
      <c r="B3" s="4"/>
      <c r="C3" s="4"/>
      <c r="D3" s="4"/>
      <c r="E3" s="4"/>
      <c r="F3" s="70"/>
      <c r="G3" s="4"/>
      <c r="H3" s="70"/>
      <c r="I3" s="70"/>
      <c r="J3" s="4"/>
    </row>
    <row r="4" ht="17.25" customHeight="1" spans="1:1">
      <c r="A4" s="5" t="s">
        <v>1</v>
      </c>
    </row>
    <row r="5" ht="44.25" customHeight="1" spans="1:10">
      <c r="A5" s="71" t="s">
        <v>174</v>
      </c>
      <c r="B5" s="71" t="s">
        <v>246</v>
      </c>
      <c r="C5" s="71" t="s">
        <v>247</v>
      </c>
      <c r="D5" s="71" t="s">
        <v>248</v>
      </c>
      <c r="E5" s="71" t="s">
        <v>249</v>
      </c>
      <c r="F5" s="72" t="s">
        <v>250</v>
      </c>
      <c r="G5" s="71" t="s">
        <v>251</v>
      </c>
      <c r="H5" s="72" t="s">
        <v>252</v>
      </c>
      <c r="I5" s="72" t="s">
        <v>253</v>
      </c>
      <c r="J5" s="71" t="s">
        <v>254</v>
      </c>
    </row>
    <row r="6" ht="18.75" customHeight="1" spans="1:10">
      <c r="A6" s="142">
        <v>1</v>
      </c>
      <c r="B6" s="142">
        <v>2</v>
      </c>
      <c r="C6" s="142">
        <v>3</v>
      </c>
      <c r="D6" s="142">
        <v>4</v>
      </c>
      <c r="E6" s="142">
        <v>5</v>
      </c>
      <c r="F6" s="39">
        <v>6</v>
      </c>
      <c r="G6" s="142">
        <v>7</v>
      </c>
      <c r="H6" s="39">
        <v>8</v>
      </c>
      <c r="I6" s="39">
        <v>9</v>
      </c>
      <c r="J6" s="142">
        <v>10</v>
      </c>
    </row>
    <row r="7" s="141" customFormat="1" ht="57" customHeight="1" spans="1:10">
      <c r="A7" s="143" t="s">
        <v>240</v>
      </c>
      <c r="B7" s="143" t="s">
        <v>255</v>
      </c>
      <c r="C7" s="143" t="s">
        <v>256</v>
      </c>
      <c r="D7" s="143" t="s">
        <v>257</v>
      </c>
      <c r="E7" s="143" t="s">
        <v>258</v>
      </c>
      <c r="F7" s="143" t="s">
        <v>259</v>
      </c>
      <c r="G7" s="143" t="s">
        <v>86</v>
      </c>
      <c r="H7" s="143" t="s">
        <v>260</v>
      </c>
      <c r="I7" s="143" t="s">
        <v>261</v>
      </c>
      <c r="J7" s="143" t="s">
        <v>262</v>
      </c>
    </row>
    <row r="8" s="141" customFormat="1" ht="57" customHeight="1" spans="1:10">
      <c r="A8" s="143" t="s">
        <v>240</v>
      </c>
      <c r="B8" s="143" t="s">
        <v>263</v>
      </c>
      <c r="C8" s="143" t="s">
        <v>264</v>
      </c>
      <c r="D8" s="143" t="s">
        <v>265</v>
      </c>
      <c r="E8" s="143" t="s">
        <v>266</v>
      </c>
      <c r="F8" s="143" t="s">
        <v>259</v>
      </c>
      <c r="G8" s="143" t="s">
        <v>267</v>
      </c>
      <c r="H8" s="143" t="s">
        <v>268</v>
      </c>
      <c r="I8" s="143" t="s">
        <v>269</v>
      </c>
      <c r="J8" s="143" t="s">
        <v>270</v>
      </c>
    </row>
    <row r="9" s="141" customFormat="1" ht="57" customHeight="1" spans="1:10">
      <c r="A9" s="143" t="s">
        <v>240</v>
      </c>
      <c r="B9" s="143" t="s">
        <v>263</v>
      </c>
      <c r="C9" s="143" t="s">
        <v>271</v>
      </c>
      <c r="D9" s="143" t="s">
        <v>272</v>
      </c>
      <c r="E9" s="143" t="s">
        <v>273</v>
      </c>
      <c r="F9" s="143" t="s">
        <v>274</v>
      </c>
      <c r="G9" s="143" t="s">
        <v>275</v>
      </c>
      <c r="H9" s="143" t="s">
        <v>276</v>
      </c>
      <c r="I9" s="143" t="s">
        <v>261</v>
      </c>
      <c r="J9" s="143" t="s">
        <v>277</v>
      </c>
    </row>
    <row r="10" s="141" customFormat="1" ht="57" customHeight="1" spans="1:10">
      <c r="A10" s="143" t="s">
        <v>244</v>
      </c>
      <c r="B10" s="143" t="s">
        <v>278</v>
      </c>
      <c r="C10" s="143" t="s">
        <v>256</v>
      </c>
      <c r="D10" s="143" t="s">
        <v>257</v>
      </c>
      <c r="E10" s="143" t="s">
        <v>279</v>
      </c>
      <c r="F10" s="143" t="s">
        <v>259</v>
      </c>
      <c r="G10" s="143" t="s">
        <v>84</v>
      </c>
      <c r="H10" s="143" t="s">
        <v>260</v>
      </c>
      <c r="I10" s="143" t="s">
        <v>261</v>
      </c>
      <c r="J10" s="143" t="s">
        <v>280</v>
      </c>
    </row>
    <row r="11" s="141" customFormat="1" ht="57" customHeight="1" spans="1:10">
      <c r="A11" s="143" t="s">
        <v>244</v>
      </c>
      <c r="B11" s="143" t="s">
        <v>278</v>
      </c>
      <c r="C11" s="143" t="s">
        <v>256</v>
      </c>
      <c r="D11" s="143" t="s">
        <v>257</v>
      </c>
      <c r="E11" s="143" t="s">
        <v>279</v>
      </c>
      <c r="F11" s="143" t="s">
        <v>259</v>
      </c>
      <c r="G11" s="143" t="s">
        <v>91</v>
      </c>
      <c r="H11" s="143" t="s">
        <v>260</v>
      </c>
      <c r="I11" s="143" t="s">
        <v>261</v>
      </c>
      <c r="J11" s="143" t="s">
        <v>280</v>
      </c>
    </row>
    <row r="12" s="141" customFormat="1" ht="57" customHeight="1" spans="1:10">
      <c r="A12" s="143" t="s">
        <v>244</v>
      </c>
      <c r="B12" s="143" t="s">
        <v>278</v>
      </c>
      <c r="C12" s="143" t="s">
        <v>264</v>
      </c>
      <c r="D12" s="143" t="s">
        <v>265</v>
      </c>
      <c r="E12" s="143" t="s">
        <v>281</v>
      </c>
      <c r="F12" s="143" t="s">
        <v>259</v>
      </c>
      <c r="G12" s="143" t="s">
        <v>282</v>
      </c>
      <c r="H12" s="143" t="s">
        <v>268</v>
      </c>
      <c r="I12" s="143" t="s">
        <v>269</v>
      </c>
      <c r="J12" s="143" t="s">
        <v>283</v>
      </c>
    </row>
    <row r="13" s="141" customFormat="1" ht="57" customHeight="1" spans="1:10">
      <c r="A13" s="143" t="s">
        <v>244</v>
      </c>
      <c r="B13" s="143" t="s">
        <v>278</v>
      </c>
      <c r="C13" s="143" t="s">
        <v>271</v>
      </c>
      <c r="D13" s="143" t="s">
        <v>272</v>
      </c>
      <c r="E13" s="143" t="s">
        <v>273</v>
      </c>
      <c r="F13" s="143" t="s">
        <v>274</v>
      </c>
      <c r="G13" s="143" t="s">
        <v>284</v>
      </c>
      <c r="H13" s="143" t="s">
        <v>276</v>
      </c>
      <c r="I13" s="143" t="s">
        <v>261</v>
      </c>
      <c r="J13" s="143" t="s">
        <v>285</v>
      </c>
    </row>
  </sheetData>
  <mergeCells count="6">
    <mergeCell ref="A3:J3"/>
    <mergeCell ref="A4:H4"/>
    <mergeCell ref="A7:A9"/>
    <mergeCell ref="A10:A13"/>
    <mergeCell ref="B7:B9"/>
    <mergeCell ref="B10:B1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userName</cp:lastModifiedBy>
  <dcterms:created xsi:type="dcterms:W3CDTF">2025-02-06T07:09:00Z</dcterms:created>
  <dcterms:modified xsi:type="dcterms:W3CDTF">2025-03-24T03:09:59Z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2052-11.8.2.11978</vt:lpwstr>
  </property>
</Properties>
</file>