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94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<sst xmlns="http://schemas.openxmlformats.org/spreadsheetml/2006/main" count="906" uniqueCount="388">
  <si>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</si>
  <si>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</si>
  <si>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</si>
  <si>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</si>
  <si>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</si>
  <si>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</si>
  <si>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</si>
  <si>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</si>
  <si>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</si>
  <si>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</si>
  <si>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</si>
  <si>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</si>
  <si>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</si>
  <si>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</si>
  <si>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</si>
  <si>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</si>
  <si>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</si>
  <si>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</si>
  <si>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</si>
  <si>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</si>
  <si>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</si>
  <si>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</si>
  <si>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</si>
  <si>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</si>
  <si>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</si>
  <si>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</si>
  <si>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</si>
  <si>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</si>
  <si>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</si>
  <si>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</si>
  <si>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</si>
  <si>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</si>
  <si>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</si>
  <si>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</si>
  <si>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</si>
  <si>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</si>
  <si>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</si>
  <si>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</si>
  <si>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</si>
  <si>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</si>
  <si>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</si>
  <si>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</si>
  <si>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</si>
  <si>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</si>
  <si>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</si>
  <si>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</si>
  <si>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</si>
  <si>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</si>
  <si>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</si>
  <si>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</si>
  <si>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</si>
  <si>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</si>
  <si>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</si>
  <si>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</si>
  <si>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</si>
  <si>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</si>
  <si>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</si>
  <si>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</si>
  <si>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</si>
  <si>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</si>
  <si>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</si>
  <si>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</si>
  <si>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</si>
  <si>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</si>
  <si>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</si>
  <si>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</si>
  <si>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</si>
  <si>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</si>
  <si>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</si>
  <si>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昆明市五华区瑞和实验学校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</si>
  <si>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</si>
  <si>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</si>
  <si>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</si>
  <si>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</si>
  <si>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</si>
  <si>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</si>
  <si>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</si>
  <si>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</si>
  <si>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</si>
  <si>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</si>
  <si>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</si>
  <si>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</si>
  <si>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</si>
  <si>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</si>
  <si>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</si>
  <si>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</si>
  <si>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</si>
  <si>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</si>
  <si>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</si>
  <si>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</si>
  <si>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</si>
  <si>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</si>
  <si>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</si>
  <si>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</si>
  <si>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</si>
  <si>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</si>
  <si>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</si>
  <si>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</si>
  <si>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</si>
  <si>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</si>
  <si>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</si>
  <si>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</si>
  <si>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</si>
  <si>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</si>
  <si>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</si>
  <si>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</si>
  <si>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</si>
  <si>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</si>
  <si>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</si>
  <si>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</si>
  <si>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</si>
  <si>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</si>
  <si>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</si>
  <si>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</si>
  <si>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</si>
  <si>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</si>
  <si>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</si>
  <si>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</si>
  <si>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</si>
  <si>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</si>
  <si>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</si>
  <si>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</si>
  <si>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</si>
  <si>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</si>
  <si>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</si>
  <si>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</si>
  <si>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</si>
  <si>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</si>
  <si>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</si>
  <si>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</si>
  <si>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</si>
  <si>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</si>
  <si>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</si>
  <si>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</si>
  <si>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</si>
  <si>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</si>
  <si>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</si>
  <si>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</si>
  <si>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</si>
  <si>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</si>
  <si>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</si>
  <si>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</si>
  <si>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</si>
  <si>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</si>
  <si>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</si>
  <si>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</si>
  <si>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</si>
  <si>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</si>
  <si>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</si>
  <si>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</si>
  <si>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</si>
  <si>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</si>
  <si>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</si>
  <si>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</si>
  <si>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</si>
  <si>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</si>
  <si>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</si>
  <si>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</si>
  <si>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</si>
  <si>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</si>
  <si>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</si>
  <si>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</si>
  <si>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</si>
  <si>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</si>
  <si>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</si>
  <si>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</si>
  <si>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</si>
  <si>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</si>
  <si>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</si>
  <si>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</si>
  <si>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</si>
  <si>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</si>
  <si>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</si>
  <si>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</si>
  <si>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</si>
  <si>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</si>
  <si>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备注：昆明市五华区瑞和实验学校无“三公”经费支出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</si>
  <si>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</si>
  <si>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</si>
  <si>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</si>
  <si>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</si>
  <si>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</si>
  <si>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</si>
  <si>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</si>
  <si>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</si>
  <si>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</si>
  <si>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</si>
  <si>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</si>
  <si>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</si>
  <si>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</si>
  <si>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</si>
  <si>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</si>
  <si>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</si>
  <si>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</si>
  <si>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</si>
  <si>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</si>
  <si>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</si>
  <si>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530102210000000002111</t>
  </si>
  <si>
    <t>对机关事业单位养老保险补助</t>
  </si>
  <si>
    <t>30108</t>
  </si>
  <si>
    <t>机关事业单位基本养老保险缴费</t>
  </si>
  <si>
    <t>职业年金缴费</t>
  </si>
  <si>
    <t>30109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</si>
  <si>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</si>
  <si>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</si>
  <si>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</si>
  <si>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</si>
  <si>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</si>
  <si>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</si>
  <si>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</si>
  <si>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530102231100001440721</t>
  </si>
  <si>
    <t>离退休人员福利费</t>
  </si>
  <si>
    <t>30229</t>
  </si>
  <si>
    <t>福利费</t>
  </si>
  <si>
    <t>530102210000000002119</t>
  </si>
  <si>
    <t>办公费</t>
  </si>
  <si>
    <t>30201</t>
  </si>
  <si>
    <t>印刷费</t>
  </si>
  <si>
    <t>30202</t>
  </si>
  <si>
    <t>绿化保洁费用</t>
  </si>
  <si>
    <t>30209</t>
  </si>
  <si>
    <t>物业管理费</t>
  </si>
  <si>
    <t>维修费用</t>
  </si>
  <si>
    <t>30213</t>
  </si>
  <si>
    <t>维修（护）费</t>
  </si>
  <si>
    <t>教师培训费</t>
  </si>
  <si>
    <t>30216</t>
  </si>
  <si>
    <t>培训费</t>
  </si>
  <si>
    <t>财务人员费用</t>
  </si>
  <si>
    <t>30226</t>
  </si>
  <si>
    <t>劳务费</t>
  </si>
  <si>
    <t>教育部门福利费</t>
  </si>
  <si>
    <t>事业退休公用经费</t>
  </si>
  <si>
    <t>30299</t>
  </si>
  <si>
    <t>其他商品和服务支出</t>
  </si>
  <si>
    <t>530102210000000002112</t>
  </si>
  <si>
    <t>30113</t>
  </si>
  <si>
    <t>530102231100001291394</t>
  </si>
  <si>
    <t>530102251100003670288</t>
  </si>
  <si>
    <t>义务教育阶段残疾学生生均公用经费</t>
  </si>
  <si>
    <t xml:space="preserve">水费 </t>
  </si>
  <si>
    <t>30205</t>
  </si>
  <si>
    <t>水费</t>
  </si>
  <si>
    <t>电费</t>
  </si>
  <si>
    <t>30206</t>
  </si>
  <si>
    <t>电话及网络费用</t>
  </si>
  <si>
    <t>30207</t>
  </si>
  <si>
    <t>邮电费</t>
  </si>
  <si>
    <t>合同制教师工资</t>
  </si>
  <si>
    <t>30199</t>
  </si>
  <si>
    <t>其他工资福利支出</t>
  </si>
  <si>
    <t>退休返聘教师工资</t>
  </si>
  <si>
    <t>530102210000000002110</t>
  </si>
  <si>
    <t>事业基本工资</t>
  </si>
  <si>
    <t>30101</t>
  </si>
  <si>
    <t>基本工资</t>
  </si>
  <si>
    <t>事业津贴补贴</t>
  </si>
  <si>
    <t>30102</t>
  </si>
  <si>
    <t>津贴补贴</t>
  </si>
  <si>
    <t>530102231100001440718</t>
  </si>
  <si>
    <t>事业年终一次性奖金</t>
  </si>
  <si>
    <t>30103</t>
  </si>
  <si>
    <t>奖金</t>
  </si>
  <si>
    <t>奖励性绩效</t>
  </si>
  <si>
    <t>30107</t>
  </si>
  <si>
    <t>绩效工资</t>
  </si>
  <si>
    <t>基础性绩效</t>
  </si>
  <si>
    <t>工会经费（事业）</t>
  </si>
  <si>
    <t>30228</t>
  </si>
  <si>
    <t>工会经费</t>
  </si>
  <si>
    <t>530102231100001291385</t>
  </si>
  <si>
    <t>事业退休人员生活补助</t>
  </si>
  <si>
    <t>30305</t>
  </si>
  <si>
    <t>生活补助</t>
  </si>
  <si>
    <t>事业政府综合考核工作目标奖</t>
  </si>
  <si>
    <t>绩效考核奖励2017提高部分</t>
  </si>
  <si>
    <t>绩效工资2017提高部分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</si>
  <si>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</si>
  <si>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</si>
  <si>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</si>
  <si>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</si>
  <si>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</si>
  <si>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</si>
  <si>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</si>
  <si>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114 对个人和家庭的补助</t>
  </si>
  <si>
    <t>530102241100002318655</t>
  </si>
  <si>
    <t>五华区基础教育学校书记、校长职级资金</t>
  </si>
  <si>
    <t>30309</t>
  </si>
  <si>
    <t>奖励金</t>
  </si>
  <si>
    <t>216 其他公用支出</t>
  </si>
  <si>
    <t>残疾人就业保障资金</t>
  </si>
  <si>
    <t>530102251100003866481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</si>
  <si>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</si>
  <si>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</si>
  <si>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</si>
  <si>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</si>
  <si>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</si>
  <si>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</si>
  <si>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</si>
  <si>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</si>
  <si>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</si>
  <si>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</si>
  <si>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</si>
  <si>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</si>
  <si>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</si>
  <si>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时效指标</t>
  </si>
  <si>
    <t>补助资金到位率</t>
  </si>
  <si>
    <t>=</t>
  </si>
  <si>
    <t>100</t>
  </si>
  <si>
    <t>%</t>
  </si>
  <si>
    <t>定量指标</t>
  </si>
  <si>
    <t>完成指标得满分，未完成按标准扣分</t>
  </si>
  <si>
    <t>效益指标</t>
  </si>
  <si>
    <t>可持续影响</t>
  </si>
  <si>
    <t>义务教育免费年限</t>
  </si>
  <si>
    <t>年</t>
  </si>
  <si>
    <t>满意度指标</t>
  </si>
  <si>
    <t>服务对象满意度</t>
  </si>
  <si>
    <t>满意度</t>
  </si>
  <si>
    <t>&gt;=</t>
  </si>
  <si>
    <t>95</t>
  </si>
  <si>
    <t>数量指标</t>
  </si>
  <si>
    <t>小学阶段应补助人数</t>
  </si>
  <si>
    <t>2340</t>
  </si>
  <si>
    <t>人</t>
  </si>
  <si>
    <t>质量指标</t>
  </si>
  <si>
    <t>补助范围占在校学生人数比例</t>
  </si>
  <si>
    <t>社会效益</t>
  </si>
  <si>
    <t>九年义务教育巩固率</t>
  </si>
  <si>
    <t>93</t>
  </si>
  <si>
    <t>2024年五华区基础教育学校书记、校长职级</t>
  </si>
  <si>
    <t>项目完成时间</t>
  </si>
  <si>
    <t>2024年12月31日前</t>
  </si>
  <si>
    <t>项</t>
  </si>
  <si>
    <t>补助对象政策知晓度</t>
  </si>
  <si>
    <t>90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</si>
  <si>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</si>
  <si>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</si>
  <si>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</si>
  <si>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</si>
  <si>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备注：昆明市五华区瑞和实验学校无政府性基金预算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</si>
  <si>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</si>
  <si>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</si>
  <si>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</si>
  <si>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</si>
  <si>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</si>
  <si>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</si>
  <si>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</si>
  <si>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</si>
  <si>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</si>
  <si>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</si>
  <si>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</si>
  <si>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 xml:space="preserve">  一般公用经费</t>
  </si>
  <si>
    <t>2025年印刷费</t>
  </si>
  <si>
    <t>C2309010000其他印刷服务</t>
  </si>
  <si>
    <t>2025年绿化保洁费用</t>
  </si>
  <si>
    <t>C12040000 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</si>
  <si>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</si>
  <si>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</si>
  <si>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</si>
  <si>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</si>
  <si>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</si>
  <si>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</si>
  <si>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</si>
  <si>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</si>
  <si>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备注：昆明市五华区瑞和实验学校无政府购买服务预算</t>
  </si>
  <si>
    <t>预算09-1表</t>
  </si>
  <si>
    <t>单位名称（项目）</t>
  </si>
  <si>
    <t>地区</t>
  </si>
  <si>
    <t>备注：昆明市五华区瑞和实验学校无区对下转移支付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</si>
  <si>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</si>
  <si>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</si>
  <si>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</si>
  <si>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</si>
  <si>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</si>
  <si>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</si>
  <si>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</si>
  <si>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</si>
  <si>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</si>
  <si>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备注：昆明市五华区瑞和实验学校无新增资产配置</t>
  </si>
  <si>
    <t>预算11表</t>
  </si>
  <si>
    <t>上级补助</t>
  </si>
  <si>
    <t>备注：昆明市五华区瑞和实验学校无上级补助项目支出</t>
  </si>
  <si>
    <t>预算12表</t>
  </si>
  <si>
    <t>项目级次</t>
  </si>
  <si>
    <t>经常性项目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</si>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</sst>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13" fillId="0" borderId="0">
      <alignment vertical="top"/>
      <protection locked="0"/>
    </xf>
  </cellStyleXfs>
  <cellXfs count="21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57" applyFont="1" applyFill="1" applyBorder="1" applyAlignment="1" applyProtection="1">
      <alignment horizontal="left" vertical="center" wrapText="1"/>
    </xf>
    <xf numFmtId="0" fontId="5" fillId="0" borderId="7" xfId="57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6" xfId="57" applyFont="1" applyFill="1" applyBorder="1" applyAlignment="1" applyProtection="1">
      <alignment horizontal="left" vertical="center" wrapText="1"/>
    </xf>
    <xf numFmtId="49" fontId="2" fillId="0" borderId="7" xfId="53" applyFont="1">
      <alignment horizontal="left" vertical="center" wrapText="1"/>
    </xf>
    <xf numFmtId="0" fontId="2" fillId="0" borderId="12" xfId="57" applyFont="1" applyFill="1" applyBorder="1" applyAlignment="1" applyProtection="1">
      <alignment horizontal="left" vertical="center" wrapText="1"/>
    </xf>
    <xf numFmtId="0" fontId="2" fillId="0" borderId="12" xfId="57" applyFont="1" applyFill="1" applyBorder="1" applyAlignment="1" applyProtection="1">
      <alignment horizontal="right" vertical="center"/>
    </xf>
    <xf numFmtId="4" fontId="2" fillId="0" borderId="12" xfId="57" applyNumberFormat="1" applyFont="1" applyFill="1" applyBorder="1" applyAlignment="1" applyProtection="1">
      <alignment horizontal="right" vertical="center"/>
    </xf>
    <xf numFmtId="0" fontId="2" fillId="0" borderId="15" xfId="57" applyFont="1" applyFill="1" applyBorder="1" applyAlignment="1" applyProtection="1">
      <alignment horizontal="left" vertical="center" wrapText="1"/>
    </xf>
    <xf numFmtId="0" fontId="2" fillId="0" borderId="15" xfId="57" applyFont="1" applyFill="1" applyBorder="1" applyAlignment="1" applyProtection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12" fillId="0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6" fillId="0" borderId="8" xfId="57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Fill="1" applyBorder="1" applyAlignment="1" applyProtection="1">
      <alignment horizontal="right" vertical="center"/>
      <protection locked="0"/>
    </xf>
    <xf numFmtId="178" fontId="13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opLeftCell="B1" workbookViewId="0">
      <pane ySplit="1" topLeftCell="A2" activePane="bottomLeft" state="frozen"/>
      <selection/>
      <selection pane="bottomLeft" activeCell="D25" sqref="D25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6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"单位名称："&amp;"昆明市五华区瑞和实验学校"</f>
        <v>单位名称：昆明市五华区瑞和实验学校</v>
      </c>
      <c r="B4" s="180"/>
      <c r="D4" s="151" t="s">
        <v>1</v>
      </c>
    </row>
    <row r="5" ht="23.25" customHeight="1" spans="1:4">
      <c r="A5" s="181" t="s">
        <v>2</v>
      </c>
      <c r="B5" s="182"/>
      <c r="C5" s="181" t="s">
        <v>3</v>
      </c>
      <c r="D5" s="182"/>
    </row>
    <row r="6" ht="24" customHeight="1" spans="1:4">
      <c r="A6" s="181" t="s">
        <v>4</v>
      </c>
      <c r="B6" s="181" t="s">
        <v>5</v>
      </c>
      <c r="C6" s="181" t="s">
        <v>6</v>
      </c>
      <c r="D6" s="181" t="s">
        <v>5</v>
      </c>
    </row>
    <row r="7" ht="17.25" customHeight="1" spans="1:4">
      <c r="A7" s="183" t="s">
        <v>7</v>
      </c>
      <c r="B7" s="184">
        <v>23000633</v>
      </c>
      <c r="C7" s="183" t="s">
        <v>8</v>
      </c>
      <c r="D7" s="83"/>
    </row>
    <row r="8" ht="17.25" customHeight="1" spans="1:4">
      <c r="A8" s="183" t="s">
        <v>9</v>
      </c>
      <c r="B8" s="83"/>
      <c r="C8" s="183" t="s">
        <v>10</v>
      </c>
      <c r="D8" s="83"/>
    </row>
    <row r="9" ht="17.25" customHeight="1" spans="1:4">
      <c r="A9" s="183" t="s">
        <v>11</v>
      </c>
      <c r="B9" s="83"/>
      <c r="C9" s="216" t="s">
        <v>12</v>
      </c>
      <c r="D9" s="83"/>
    </row>
    <row r="10" ht="17.25" customHeight="1" spans="1:4">
      <c r="A10" s="183" t="s">
        <v>13</v>
      </c>
      <c r="B10" s="83"/>
      <c r="C10" s="216" t="s">
        <v>14</v>
      </c>
      <c r="D10" s="83"/>
    </row>
    <row r="11" ht="17.25" customHeight="1" spans="1:4">
      <c r="A11" s="183" t="s">
        <v>15</v>
      </c>
      <c r="B11" s="83"/>
      <c r="C11" s="216" t="s">
        <v>16</v>
      </c>
      <c r="D11" s="184">
        <v>16467911</v>
      </c>
    </row>
    <row r="12" ht="17.25" customHeight="1" spans="1:4">
      <c r="A12" s="183" t="s">
        <v>17</v>
      </c>
      <c r="B12" s="83"/>
      <c r="C12" s="216" t="s">
        <v>18</v>
      </c>
      <c r="D12" s="83"/>
    </row>
    <row r="13" ht="17.25" customHeight="1" spans="1:4">
      <c r="A13" s="183" t="s">
        <v>19</v>
      </c>
      <c r="B13" s="83"/>
      <c r="C13" s="33" t="s">
        <v>20</v>
      </c>
      <c r="D13" s="83"/>
    </row>
    <row r="14" ht="17.25" customHeight="1" spans="1:4">
      <c r="A14" s="183" t="s">
        <v>21</v>
      </c>
      <c r="B14" s="83"/>
      <c r="C14" s="33" t="s">
        <v>22</v>
      </c>
      <c r="D14" s="184">
        <v>3749576</v>
      </c>
    </row>
    <row r="15" ht="17.25" customHeight="1" spans="1:4">
      <c r="A15" s="183" t="s">
        <v>23</v>
      </c>
      <c r="B15" s="83"/>
      <c r="C15" s="33" t="s">
        <v>24</v>
      </c>
      <c r="D15" s="184">
        <v>1434394</v>
      </c>
    </row>
    <row r="16" ht="17.25" customHeight="1" spans="1:4">
      <c r="A16" s="183" t="s">
        <v>25</v>
      </c>
      <c r="B16" s="83"/>
      <c r="C16" s="33" t="s">
        <v>26</v>
      </c>
      <c r="D16" s="83"/>
    </row>
    <row r="17" ht="17.25" customHeight="1" spans="1:4">
      <c r="A17" s="156"/>
      <c r="B17" s="83"/>
      <c r="C17" s="33" t="s">
        <v>27</v>
      </c>
      <c r="D17" s="83"/>
    </row>
    <row r="18" ht="17.25" customHeight="1" spans="1:4">
      <c r="A18" s="185"/>
      <c r="B18" s="83"/>
      <c r="C18" s="33" t="s">
        <v>28</v>
      </c>
      <c r="D18" s="83"/>
    </row>
    <row r="19" ht="17.25" customHeight="1" spans="1:4">
      <c r="A19" s="185"/>
      <c r="B19" s="83"/>
      <c r="C19" s="33" t="s">
        <v>29</v>
      </c>
      <c r="D19" s="83"/>
    </row>
    <row r="20" ht="17.25" customHeight="1" spans="1:4">
      <c r="A20" s="185"/>
      <c r="B20" s="83"/>
      <c r="C20" s="33" t="s">
        <v>30</v>
      </c>
      <c r="D20" s="83"/>
    </row>
    <row r="21" ht="17.25" customHeight="1" spans="1:4">
      <c r="A21" s="185"/>
      <c r="B21" s="83"/>
      <c r="C21" s="33" t="s">
        <v>31</v>
      </c>
      <c r="D21" s="83"/>
    </row>
    <row r="22" ht="17.25" customHeight="1" spans="1:4">
      <c r="A22" s="185"/>
      <c r="B22" s="83"/>
      <c r="C22" s="33" t="s">
        <v>32</v>
      </c>
      <c r="D22" s="83"/>
    </row>
    <row r="23" ht="17.25" customHeight="1" spans="1:4">
      <c r="A23" s="185"/>
      <c r="B23" s="83"/>
      <c r="C23" s="33" t="s">
        <v>33</v>
      </c>
      <c r="D23" s="83"/>
    </row>
    <row r="24" ht="17.25" customHeight="1" spans="1:4">
      <c r="A24" s="185"/>
      <c r="B24" s="83"/>
      <c r="C24" s="33" t="s">
        <v>34</v>
      </c>
      <c r="D24" s="83"/>
    </row>
    <row r="25" ht="17.25" customHeight="1" spans="1:4">
      <c r="A25" s="185"/>
      <c r="B25" s="83"/>
      <c r="C25" s="33" t="s">
        <v>35</v>
      </c>
      <c r="D25" s="83">
        <v>1348752</v>
      </c>
    </row>
    <row r="26" ht="17.25" customHeight="1" spans="1:4">
      <c r="A26" s="185"/>
      <c r="B26" s="83"/>
      <c r="C26" s="33" t="s">
        <v>36</v>
      </c>
      <c r="D26" s="83"/>
    </row>
    <row r="27" ht="17.25" customHeight="1" spans="1:4">
      <c r="A27" s="185"/>
      <c r="B27" s="83"/>
      <c r="C27" s="156" t="s">
        <v>37</v>
      </c>
      <c r="D27" s="83"/>
    </row>
    <row r="28" ht="17.25" customHeight="1" spans="1:4">
      <c r="A28" s="185"/>
      <c r="B28" s="83"/>
      <c r="C28" s="33" t="s">
        <v>38</v>
      </c>
      <c r="D28" s="83"/>
    </row>
    <row r="29" ht="16.5" customHeight="1" spans="1:4">
      <c r="A29" s="185"/>
      <c r="B29" s="83"/>
      <c r="C29" s="33" t="s">
        <v>39</v>
      </c>
      <c r="D29" s="83"/>
    </row>
    <row r="30" ht="16.5" customHeight="1" spans="1:4">
      <c r="A30" s="185"/>
      <c r="B30" s="83"/>
      <c r="C30" s="156" t="s">
        <v>40</v>
      </c>
      <c r="D30" s="83"/>
    </row>
    <row r="31" ht="17.25" customHeight="1" spans="1:4">
      <c r="A31" s="185"/>
      <c r="B31" s="83"/>
      <c r="C31" s="156" t="s">
        <v>41</v>
      </c>
      <c r="D31" s="83"/>
    </row>
    <row r="32" ht="17.25" customHeight="1" spans="1:4">
      <c r="A32" s="185"/>
      <c r="B32" s="83"/>
      <c r="C32" s="33" t="s">
        <v>42</v>
      </c>
      <c r="D32" s="83"/>
    </row>
    <row r="33" ht="16.5" customHeight="1" spans="1:4">
      <c r="A33" s="185" t="s">
        <v>43</v>
      </c>
      <c r="B33" s="184">
        <v>23000633</v>
      </c>
      <c r="C33" s="185" t="s">
        <v>44</v>
      </c>
      <c r="D33" s="184">
        <v>23000633</v>
      </c>
    </row>
    <row r="34" ht="16.5" customHeight="1" spans="1:4">
      <c r="A34" s="156" t="s">
        <v>45</v>
      </c>
      <c r="B34" s="83"/>
      <c r="C34" s="156" t="s">
        <v>46</v>
      </c>
      <c r="D34" s="83"/>
    </row>
    <row r="35" ht="16.5" customHeight="1" spans="1:4">
      <c r="A35" s="33" t="s">
        <v>47</v>
      </c>
      <c r="B35" s="83"/>
      <c r="C35" s="33" t="s">
        <v>47</v>
      </c>
      <c r="D35" s="83"/>
    </row>
    <row r="36" ht="16.5" customHeight="1" spans="1:4">
      <c r="A36" s="33" t="s">
        <v>48</v>
      </c>
      <c r="B36" s="83"/>
      <c r="C36" s="33" t="s">
        <v>49</v>
      </c>
      <c r="D36" s="83"/>
    </row>
    <row r="37" ht="16.5" customHeight="1" spans="1:4">
      <c r="A37" s="186" t="s">
        <v>50</v>
      </c>
      <c r="B37" s="184">
        <v>23000633</v>
      </c>
      <c r="C37" s="186" t="s">
        <v>51</v>
      </c>
      <c r="D37" s="184">
        <v>23000633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9">
        <v>1</v>
      </c>
      <c r="B2" s="130">
        <v>0</v>
      </c>
      <c r="C2" s="129">
        <v>1</v>
      </c>
      <c r="D2" s="131"/>
      <c r="E2" s="131"/>
      <c r="F2" s="128" t="s">
        <v>336</v>
      </c>
    </row>
    <row r="3" ht="42" customHeight="1" spans="1:6">
      <c r="A3" s="132" t="str">
        <f>"2025"&amp;"年部门政府性基金预算支出预算表"</f>
        <v>2025年部门政府性基金预算支出预算表</v>
      </c>
      <c r="B3" s="132" t="s">
        <v>337</v>
      </c>
      <c r="C3" s="133"/>
      <c r="D3" s="134"/>
      <c r="E3" s="134"/>
      <c r="F3" s="134"/>
    </row>
    <row r="4" ht="13.5" customHeight="1" spans="1:6">
      <c r="A4" s="5" t="str">
        <f>"单位名称："&amp;"昆明市五华区瑞和实验学校"</f>
        <v>单位名称：昆明市五华区瑞和实验学校</v>
      </c>
      <c r="B4" s="5" t="s">
        <v>338</v>
      </c>
      <c r="C4" s="129"/>
      <c r="D4" s="131"/>
      <c r="E4" s="131"/>
      <c r="F4" s="128" t="s">
        <v>1</v>
      </c>
    </row>
    <row r="5" ht="19.5" customHeight="1" spans="1:6">
      <c r="A5" s="135" t="s">
        <v>179</v>
      </c>
      <c r="B5" s="136" t="s">
        <v>71</v>
      </c>
      <c r="C5" s="135" t="s">
        <v>72</v>
      </c>
      <c r="D5" s="11" t="s">
        <v>339</v>
      </c>
      <c r="E5" s="12"/>
      <c r="F5" s="13"/>
    </row>
    <row r="6" ht="18.75" customHeight="1" spans="1:6">
      <c r="A6" s="137"/>
      <c r="B6" s="138"/>
      <c r="C6" s="137"/>
      <c r="D6" s="16" t="s">
        <v>55</v>
      </c>
      <c r="E6" s="11" t="s">
        <v>74</v>
      </c>
      <c r="F6" s="16" t="s">
        <v>75</v>
      </c>
    </row>
    <row r="7" ht="18.75" customHeight="1" spans="1:6">
      <c r="A7" s="70">
        <v>1</v>
      </c>
      <c r="B7" s="139" t="s">
        <v>82</v>
      </c>
      <c r="C7" s="70">
        <v>3</v>
      </c>
      <c r="D7" s="140">
        <v>4</v>
      </c>
      <c r="E7" s="140">
        <v>5</v>
      </c>
      <c r="F7" s="140">
        <v>6</v>
      </c>
    </row>
    <row r="8" ht="21" customHeight="1" spans="1:6">
      <c r="A8" s="31"/>
      <c r="B8" s="31"/>
      <c r="C8" s="31"/>
      <c r="D8" s="83"/>
      <c r="E8" s="83"/>
      <c r="F8" s="83"/>
    </row>
    <row r="9" ht="21" customHeight="1" spans="1:6">
      <c r="A9" s="31"/>
      <c r="B9" s="31"/>
      <c r="C9" s="31"/>
      <c r="D9" s="83"/>
      <c r="E9" s="83"/>
      <c r="F9" s="83"/>
    </row>
    <row r="10" ht="18.75" customHeight="1" spans="1:6">
      <c r="A10" s="141" t="s">
        <v>168</v>
      </c>
      <c r="B10" s="141" t="s">
        <v>168</v>
      </c>
      <c r="C10" s="142" t="s">
        <v>168</v>
      </c>
      <c r="D10" s="83"/>
      <c r="E10" s="83"/>
      <c r="F10" s="83"/>
    </row>
    <row r="11" customHeight="1" spans="1:1">
      <c r="A11" t="s">
        <v>340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abSelected="1" workbookViewId="0">
      <pane ySplit="1" topLeftCell="A2" activePane="bottomLeft" state="frozen"/>
      <selection/>
      <selection pane="bottomLeft" activeCell="E13" sqref="E13"/>
    </sheetView>
  </sheetViews>
  <sheetFormatPr defaultColWidth="9.14545454545454" defaultRowHeight="14.25" customHeight="1"/>
  <cols>
    <col min="1" max="1" width="22.9090909090909" customWidth="1"/>
    <col min="2" max="2" width="23.3636363636364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341</v>
      </c>
    </row>
    <row r="3" ht="41.25" customHeight="1" spans="1:19">
      <c r="A3" s="75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113" t="str">
        <f>"单位名称："&amp;"昆明市五华区瑞和实验学校"</f>
        <v>单位名称：昆明市五华区瑞和实验学校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28" t="s">
        <v>1</v>
      </c>
    </row>
    <row r="5" ht="15.75" customHeight="1" spans="1:19">
      <c r="A5" s="10" t="s">
        <v>178</v>
      </c>
      <c r="B5" s="88" t="s">
        <v>179</v>
      </c>
      <c r="C5" s="88" t="s">
        <v>342</v>
      </c>
      <c r="D5" s="89" t="s">
        <v>343</v>
      </c>
      <c r="E5" s="89" t="s">
        <v>344</v>
      </c>
      <c r="F5" s="89" t="s">
        <v>345</v>
      </c>
      <c r="G5" s="89" t="s">
        <v>346</v>
      </c>
      <c r="H5" s="89" t="s">
        <v>347</v>
      </c>
      <c r="I5" s="102" t="s">
        <v>186</v>
      </c>
      <c r="J5" s="102"/>
      <c r="K5" s="102"/>
      <c r="L5" s="102"/>
      <c r="M5" s="103"/>
      <c r="N5" s="102"/>
      <c r="O5" s="102"/>
      <c r="P5" s="110"/>
      <c r="Q5" s="102"/>
      <c r="R5" s="103"/>
      <c r="S5" s="79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55</v>
      </c>
      <c r="J6" s="91" t="s">
        <v>58</v>
      </c>
      <c r="K6" s="91" t="s">
        <v>348</v>
      </c>
      <c r="L6" s="91" t="s">
        <v>349</v>
      </c>
      <c r="M6" s="104" t="s">
        <v>350</v>
      </c>
      <c r="N6" s="105" t="s">
        <v>351</v>
      </c>
      <c r="O6" s="105"/>
      <c r="P6" s="111"/>
      <c r="Q6" s="105"/>
      <c r="R6" s="112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6"/>
      <c r="N7" s="93" t="s">
        <v>57</v>
      </c>
      <c r="O7" s="93" t="s">
        <v>64</v>
      </c>
      <c r="P7" s="92" t="s">
        <v>65</v>
      </c>
      <c r="Q7" s="93" t="s">
        <v>66</v>
      </c>
      <c r="R7" s="106" t="s">
        <v>67</v>
      </c>
      <c r="S7" s="92" t="s">
        <v>68</v>
      </c>
    </row>
    <row r="8" ht="18" customHeight="1" spans="1:19">
      <c r="A8" s="114">
        <v>1</v>
      </c>
      <c r="B8" s="114" t="s">
        <v>82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116" t="s">
        <v>196</v>
      </c>
      <c r="B9" s="117" t="s">
        <v>69</v>
      </c>
      <c r="C9" s="118" t="s">
        <v>352</v>
      </c>
      <c r="D9" s="119" t="s">
        <v>353</v>
      </c>
      <c r="E9" s="120" t="s">
        <v>354</v>
      </c>
      <c r="F9" s="120" t="s">
        <v>315</v>
      </c>
      <c r="G9" s="121">
        <v>1</v>
      </c>
      <c r="H9" s="122">
        <v>60000</v>
      </c>
      <c r="I9" s="122">
        <v>60000</v>
      </c>
      <c r="J9" s="122">
        <v>60000</v>
      </c>
      <c r="K9" s="83"/>
      <c r="L9" s="83"/>
      <c r="M9" s="83"/>
      <c r="N9" s="83"/>
      <c r="O9" s="83"/>
      <c r="P9" s="83"/>
      <c r="Q9" s="83"/>
      <c r="R9" s="83"/>
      <c r="S9" s="83"/>
    </row>
    <row r="10" ht="21" customHeight="1" spans="1:19">
      <c r="A10" s="116" t="s">
        <v>196</v>
      </c>
      <c r="B10" s="117" t="s">
        <v>69</v>
      </c>
      <c r="C10" s="118" t="s">
        <v>352</v>
      </c>
      <c r="D10" s="119" t="s">
        <v>355</v>
      </c>
      <c r="E10" s="123" t="s">
        <v>356</v>
      </c>
      <c r="F10" s="123" t="s">
        <v>315</v>
      </c>
      <c r="G10" s="124">
        <v>1</v>
      </c>
      <c r="H10" s="122">
        <v>150000</v>
      </c>
      <c r="I10" s="122">
        <v>150000</v>
      </c>
      <c r="J10" s="122">
        <v>150000</v>
      </c>
      <c r="K10" s="83"/>
      <c r="L10" s="83"/>
      <c r="M10" s="83"/>
      <c r="N10" s="83"/>
      <c r="O10" s="83"/>
      <c r="P10" s="83"/>
      <c r="Q10" s="83"/>
      <c r="R10" s="83"/>
      <c r="S10" s="83"/>
    </row>
    <row r="11" ht="21" customHeight="1" spans="1:19">
      <c r="A11" s="97" t="s">
        <v>168</v>
      </c>
      <c r="B11" s="98"/>
      <c r="C11" s="98"/>
      <c r="D11" s="99"/>
      <c r="E11" s="99"/>
      <c r="F11" s="99"/>
      <c r="G11" s="125"/>
      <c r="H11" s="83">
        <v>210000</v>
      </c>
      <c r="I11" s="83">
        <v>210000</v>
      </c>
      <c r="J11" s="83">
        <v>210000</v>
      </c>
      <c r="K11" s="83"/>
      <c r="L11" s="83"/>
      <c r="M11" s="83"/>
      <c r="N11" s="83"/>
      <c r="O11" s="83"/>
      <c r="P11" s="83"/>
      <c r="Q11" s="83"/>
      <c r="R11" s="83"/>
      <c r="S11" s="83"/>
    </row>
    <row r="12" ht="21" customHeight="1" spans="1:19">
      <c r="A12" s="113" t="s">
        <v>357</v>
      </c>
      <c r="B12" s="5"/>
      <c r="C12" s="5"/>
      <c r="D12" s="113"/>
      <c r="E12" s="113"/>
      <c r="F12" s="113"/>
      <c r="G12" s="126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0"/>
      <c r="O2" s="84"/>
      <c r="P2" s="84"/>
      <c r="Q2" s="85"/>
      <c r="R2" s="84"/>
      <c r="S2" s="108"/>
      <c r="T2" s="108" t="s">
        <v>358</v>
      </c>
    </row>
    <row r="3" ht="41.25" customHeight="1" spans="1:20">
      <c r="A3" s="75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6"/>
      <c r="I3" s="86"/>
      <c r="J3" s="86"/>
      <c r="K3" s="86"/>
      <c r="L3" s="86"/>
      <c r="M3" s="86"/>
      <c r="N3" s="101"/>
      <c r="O3" s="86"/>
      <c r="P3" s="86"/>
      <c r="Q3" s="68"/>
      <c r="R3" s="86"/>
      <c r="S3" s="101"/>
      <c r="T3" s="68"/>
    </row>
    <row r="4" ht="22.5" customHeight="1" spans="1:20">
      <c r="A4" s="76" t="str">
        <f>"单位名称："&amp;"昆明市五华区瑞和实验学校"</f>
        <v>单位名称：昆明市五华区瑞和实验学校</v>
      </c>
      <c r="B4" s="87"/>
      <c r="C4" s="87"/>
      <c r="D4" s="87"/>
      <c r="E4" s="87"/>
      <c r="F4" s="87"/>
      <c r="G4" s="87"/>
      <c r="H4" s="77"/>
      <c r="I4" s="77"/>
      <c r="J4" s="77"/>
      <c r="K4" s="77"/>
      <c r="L4" s="77"/>
      <c r="M4" s="77"/>
      <c r="N4" s="100"/>
      <c r="O4" s="84"/>
      <c r="P4" s="84"/>
      <c r="Q4" s="85"/>
      <c r="R4" s="84"/>
      <c r="S4" s="109"/>
      <c r="T4" s="108" t="s">
        <v>1</v>
      </c>
    </row>
    <row r="5" ht="24" customHeight="1" spans="1:20">
      <c r="A5" s="10" t="s">
        <v>178</v>
      </c>
      <c r="B5" s="88" t="s">
        <v>179</v>
      </c>
      <c r="C5" s="88" t="s">
        <v>342</v>
      </c>
      <c r="D5" s="88" t="s">
        <v>359</v>
      </c>
      <c r="E5" s="88" t="s">
        <v>360</v>
      </c>
      <c r="F5" s="88" t="s">
        <v>361</v>
      </c>
      <c r="G5" s="88" t="s">
        <v>362</v>
      </c>
      <c r="H5" s="89" t="s">
        <v>363</v>
      </c>
      <c r="I5" s="89" t="s">
        <v>364</v>
      </c>
      <c r="J5" s="102" t="s">
        <v>186</v>
      </c>
      <c r="K5" s="102"/>
      <c r="L5" s="102"/>
      <c r="M5" s="102"/>
      <c r="N5" s="103"/>
      <c r="O5" s="102"/>
      <c r="P5" s="102"/>
      <c r="Q5" s="110"/>
      <c r="R5" s="102"/>
      <c r="S5" s="103"/>
      <c r="T5" s="79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55</v>
      </c>
      <c r="K6" s="91" t="s">
        <v>58</v>
      </c>
      <c r="L6" s="91" t="s">
        <v>348</v>
      </c>
      <c r="M6" s="91" t="s">
        <v>349</v>
      </c>
      <c r="N6" s="104" t="s">
        <v>350</v>
      </c>
      <c r="O6" s="105" t="s">
        <v>351</v>
      </c>
      <c r="P6" s="105"/>
      <c r="Q6" s="111"/>
      <c r="R6" s="105"/>
      <c r="S6" s="112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6"/>
      <c r="O7" s="93" t="s">
        <v>57</v>
      </c>
      <c r="P7" s="93" t="s">
        <v>64</v>
      </c>
      <c r="Q7" s="92" t="s">
        <v>65</v>
      </c>
      <c r="R7" s="93" t="s">
        <v>66</v>
      </c>
      <c r="S7" s="106" t="s">
        <v>67</v>
      </c>
      <c r="T7" s="92" t="s">
        <v>68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97" t="s">
        <v>168</v>
      </c>
      <c r="B10" s="98"/>
      <c r="C10" s="98"/>
      <c r="D10" s="98"/>
      <c r="E10" s="98"/>
      <c r="F10" s="98"/>
      <c r="G10" s="98"/>
      <c r="H10" s="99"/>
      <c r="I10" s="107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customHeight="1" spans="1:1">
      <c r="A11" t="s">
        <v>365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545454545454" defaultRowHeight="14.25" customHeight="1" outlineLevelCol="4"/>
  <cols>
    <col min="1" max="1" width="37.7090909090909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4"/>
      <c r="E2" s="3" t="s">
        <v>366</v>
      </c>
    </row>
    <row r="3" ht="41.25" customHeight="1" spans="1:5">
      <c r="A3" s="75" t="str">
        <f>"2025"&amp;"年区对下转移支付预算表"</f>
        <v>2025年区对下转移支付预算表</v>
      </c>
      <c r="B3" s="4"/>
      <c r="C3" s="4"/>
      <c r="D3" s="4"/>
      <c r="E3" s="68"/>
    </row>
    <row r="4" ht="18" customHeight="1" spans="1:5">
      <c r="A4" s="76" t="str">
        <f>"单位名称："&amp;"昆明市五华区瑞和实验学校"</f>
        <v>单位名称：昆明市五华区瑞和实验学校</v>
      </c>
      <c r="B4" s="77"/>
      <c r="C4" s="77"/>
      <c r="D4" s="78"/>
      <c r="E4" s="8" t="s">
        <v>1</v>
      </c>
    </row>
    <row r="5" ht="19.5" customHeight="1" spans="1:5">
      <c r="A5" s="28" t="s">
        <v>367</v>
      </c>
      <c r="B5" s="11" t="s">
        <v>186</v>
      </c>
      <c r="C5" s="12"/>
      <c r="D5" s="12"/>
      <c r="E5" s="79"/>
    </row>
    <row r="6" ht="40.5" customHeight="1" spans="1:5">
      <c r="A6" s="19"/>
      <c r="B6" s="29" t="s">
        <v>55</v>
      </c>
      <c r="C6" s="10" t="s">
        <v>58</v>
      </c>
      <c r="D6" s="80" t="s">
        <v>348</v>
      </c>
      <c r="E6" s="81" t="s">
        <v>368</v>
      </c>
    </row>
    <row r="7" ht="19.5" customHeight="1" spans="1:5">
      <c r="A7" s="20">
        <v>1</v>
      </c>
      <c r="B7" s="20">
        <v>2</v>
      </c>
      <c r="C7" s="20">
        <v>3</v>
      </c>
      <c r="D7" s="82">
        <v>4</v>
      </c>
      <c r="E7" s="38">
        <v>5</v>
      </c>
    </row>
    <row r="8" ht="19.5" customHeight="1" spans="1:5">
      <c r="A8" s="30"/>
      <c r="B8" s="83"/>
      <c r="C8" s="83"/>
      <c r="D8" s="83"/>
      <c r="E8" s="83"/>
    </row>
    <row r="9" ht="19.5" customHeight="1" spans="1:5">
      <c r="A9" s="71"/>
      <c r="B9" s="83"/>
      <c r="C9" s="83"/>
      <c r="D9" s="83"/>
      <c r="E9" s="83"/>
    </row>
    <row r="10" customHeight="1" spans="1:1">
      <c r="A10" t="s">
        <v>369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370</v>
      </c>
    </row>
    <row r="3" ht="41.25" customHeight="1" spans="1:10">
      <c r="A3" s="67" t="str">
        <f>"2025"&amp;"年市对下转移支付绩效目标表"</f>
        <v>2025年市对下转移支付绩效目标表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"单位名称："&amp;"昆明市五华区瑞和实验学校"</f>
        <v>单位名称：昆明市五华区瑞和实验学校</v>
      </c>
    </row>
    <row r="5" ht="44.25" customHeight="1" spans="1:10">
      <c r="A5" s="69" t="s">
        <v>367</v>
      </c>
      <c r="B5" s="69" t="s">
        <v>294</v>
      </c>
      <c r="C5" s="69" t="s">
        <v>295</v>
      </c>
      <c r="D5" s="69" t="s">
        <v>296</v>
      </c>
      <c r="E5" s="69" t="s">
        <v>297</v>
      </c>
      <c r="F5" s="70" t="s">
        <v>298</v>
      </c>
      <c r="G5" s="69" t="s">
        <v>299</v>
      </c>
      <c r="H5" s="70" t="s">
        <v>300</v>
      </c>
      <c r="I5" s="70" t="s">
        <v>301</v>
      </c>
      <c r="J5" s="69" t="s">
        <v>302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30"/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customHeight="1" spans="1:1">
      <c r="A9" t="s">
        <v>369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371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"单位名称："&amp;"昆明市五华区瑞和实验学校"</f>
        <v>单位名称：昆明市五华区瑞和实验学校</v>
      </c>
      <c r="B4" s="47"/>
      <c r="C4" s="47"/>
      <c r="D4" s="48"/>
      <c r="F4" s="45"/>
      <c r="G4" s="44"/>
      <c r="H4" s="44"/>
      <c r="I4" s="66" t="s">
        <v>1</v>
      </c>
    </row>
    <row r="5" ht="28.5" customHeight="1" spans="1:9">
      <c r="A5" s="49" t="s">
        <v>178</v>
      </c>
      <c r="B5" s="50" t="s">
        <v>179</v>
      </c>
      <c r="C5" s="51" t="s">
        <v>372</v>
      </c>
      <c r="D5" s="49" t="s">
        <v>373</v>
      </c>
      <c r="E5" s="49" t="s">
        <v>374</v>
      </c>
      <c r="F5" s="49" t="s">
        <v>375</v>
      </c>
      <c r="G5" s="50" t="s">
        <v>376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346</v>
      </c>
      <c r="H6" s="50" t="s">
        <v>377</v>
      </c>
      <c r="I6" s="50" t="s">
        <v>378</v>
      </c>
    </row>
    <row r="7" ht="17.25" customHeight="1" spans="1:9">
      <c r="A7" s="54" t="s">
        <v>81</v>
      </c>
      <c r="B7" s="55"/>
      <c r="C7" s="56" t="s">
        <v>82</v>
      </c>
      <c r="D7" s="54" t="s">
        <v>83</v>
      </c>
      <c r="E7" s="57" t="s">
        <v>84</v>
      </c>
      <c r="F7" s="54" t="s">
        <v>85</v>
      </c>
      <c r="G7" s="56" t="s">
        <v>86</v>
      </c>
      <c r="H7" s="58" t="s">
        <v>87</v>
      </c>
      <c r="I7" s="57" t="s">
        <v>88</v>
      </c>
    </row>
    <row r="8" ht="19.5" customHeight="1" spans="1:9">
      <c r="A8" s="59"/>
      <c r="B8" s="33"/>
      <c r="C8" s="33"/>
      <c r="D8" s="30"/>
      <c r="E8" s="31"/>
      <c r="F8" s="58"/>
      <c r="G8" s="60"/>
      <c r="H8" s="61"/>
      <c r="I8" s="61"/>
    </row>
    <row r="9" ht="19.5" customHeight="1" spans="1:9">
      <c r="A9" s="62" t="s">
        <v>55</v>
      </c>
      <c r="B9" s="63"/>
      <c r="C9" s="63"/>
      <c r="D9" s="64"/>
      <c r="E9" s="65"/>
      <c r="F9" s="65"/>
      <c r="G9" s="60"/>
      <c r="H9" s="61"/>
      <c r="I9" s="61"/>
    </row>
    <row r="10" customHeight="1" spans="1:1">
      <c r="A10" t="s">
        <v>379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3" activePane="bottomLeft" state="frozen"/>
      <selection/>
      <selection pane="bottomLeft" activeCell="A4" sqref="A4:G4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"单位名称："&amp;"昆明市五华区瑞和实验学校"</f>
        <v>单位名称：昆明市五华区瑞和实验学校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278</v>
      </c>
      <c r="B5" s="9" t="s">
        <v>181</v>
      </c>
      <c r="C5" s="9" t="s">
        <v>279</v>
      </c>
      <c r="D5" s="10" t="s">
        <v>182</v>
      </c>
      <c r="E5" s="10" t="s">
        <v>183</v>
      </c>
      <c r="F5" s="10" t="s">
        <v>280</v>
      </c>
      <c r="G5" s="10" t="s">
        <v>281</v>
      </c>
      <c r="H5" s="28" t="s">
        <v>55</v>
      </c>
      <c r="I5" s="11" t="s">
        <v>381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0"/>
      <c r="B9" s="31"/>
      <c r="C9" s="30"/>
      <c r="D9" s="30"/>
      <c r="E9" s="30"/>
      <c r="F9" s="30"/>
      <c r="G9" s="30"/>
      <c r="H9" s="32"/>
      <c r="I9" s="39"/>
      <c r="J9" s="39"/>
      <c r="K9" s="32"/>
    </row>
    <row r="10" ht="18.75" customHeight="1" spans="1:11">
      <c r="A10" s="33"/>
      <c r="B10" s="31"/>
      <c r="C10" s="31"/>
      <c r="D10" s="31"/>
      <c r="E10" s="31"/>
      <c r="F10" s="31"/>
      <c r="G10" s="31"/>
      <c r="H10" s="34"/>
      <c r="I10" s="34"/>
      <c r="J10" s="34"/>
      <c r="K10" s="32"/>
    </row>
    <row r="11" ht="18.75" customHeight="1" spans="1:11">
      <c r="A11" s="35" t="s">
        <v>168</v>
      </c>
      <c r="B11" s="36"/>
      <c r="C11" s="36"/>
      <c r="D11" s="36"/>
      <c r="E11" s="36"/>
      <c r="F11" s="36"/>
      <c r="G11" s="37"/>
      <c r="H11" s="34"/>
      <c r="I11" s="34"/>
      <c r="J11" s="34"/>
      <c r="K11" s="32"/>
    </row>
    <row r="12" customHeight="1" spans="1:1">
      <c r="A12" t="s">
        <v>382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opLeftCell="B1" workbookViewId="0">
      <pane ySplit="1" topLeftCell="A2" activePane="bottomLeft" state="frozen"/>
      <selection/>
      <selection pane="bottomLeft" activeCell="I11" sqref="I11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"单位名称："&amp;"昆明市五华区瑞和实验学校"</f>
        <v>单位名称：昆明市五华区瑞和实验学校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279</v>
      </c>
      <c r="B5" s="9" t="s">
        <v>278</v>
      </c>
      <c r="C5" s="9" t="s">
        <v>181</v>
      </c>
      <c r="D5" s="10" t="s">
        <v>384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385</v>
      </c>
      <c r="C9" s="23" t="s">
        <v>286</v>
      </c>
      <c r="D9" s="22" t="s">
        <v>386</v>
      </c>
      <c r="E9" s="24">
        <v>30000</v>
      </c>
      <c r="F9" s="24">
        <v>30000</v>
      </c>
      <c r="G9" s="24">
        <v>30000</v>
      </c>
    </row>
    <row r="10" ht="18.75" customHeight="1" spans="1:7">
      <c r="A10" s="21" t="s">
        <v>69</v>
      </c>
      <c r="B10" s="22" t="s">
        <v>385</v>
      </c>
      <c r="C10" s="23" t="s">
        <v>290</v>
      </c>
      <c r="D10" s="22" t="s">
        <v>386</v>
      </c>
      <c r="E10" s="24">
        <v>12500</v>
      </c>
      <c r="F10" s="24">
        <v>12500</v>
      </c>
      <c r="G10" s="24">
        <v>12500</v>
      </c>
    </row>
    <row r="11" ht="18.75" customHeight="1" spans="1:7">
      <c r="A11" s="21" t="s">
        <v>69</v>
      </c>
      <c r="B11" s="22" t="s">
        <v>385</v>
      </c>
      <c r="C11" s="23" t="s">
        <v>292</v>
      </c>
      <c r="D11" s="22" t="s">
        <v>386</v>
      </c>
      <c r="E11" s="24">
        <v>10200</v>
      </c>
      <c r="F11" s="24">
        <v>10200</v>
      </c>
      <c r="G11" s="24">
        <v>10200</v>
      </c>
    </row>
    <row r="12" ht="18.75" customHeight="1" spans="1:7">
      <c r="A12" s="25" t="s">
        <v>55</v>
      </c>
      <c r="B12" s="26" t="s">
        <v>387</v>
      </c>
      <c r="C12" s="26"/>
      <c r="D12" s="27"/>
      <c r="E12" s="24">
        <v>52700</v>
      </c>
      <c r="F12" s="24">
        <v>52700</v>
      </c>
      <c r="G12" s="24">
        <v>52700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3" activePane="bottomLeft" state="frozen"/>
      <selection/>
      <selection pane="bottomLeft" activeCell="B15" sqref="B15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"单位名称："&amp;"昆明市五华区瑞和实验学校"</f>
        <v>单位名称：昆明市五华区瑞和实验学校</v>
      </c>
      <c r="S4" s="48" t="s">
        <v>1</v>
      </c>
    </row>
    <row r="5" ht="21.75" customHeight="1" spans="1:19">
      <c r="A5" s="201" t="s">
        <v>53</v>
      </c>
      <c r="B5" s="202" t="s">
        <v>54</v>
      </c>
      <c r="C5" s="202" t="s">
        <v>55</v>
      </c>
      <c r="D5" s="203" t="s">
        <v>56</v>
      </c>
      <c r="E5" s="203"/>
      <c r="F5" s="203"/>
      <c r="G5" s="203"/>
      <c r="H5" s="203"/>
      <c r="I5" s="141"/>
      <c r="J5" s="203"/>
      <c r="K5" s="203"/>
      <c r="L5" s="203"/>
      <c r="M5" s="203"/>
      <c r="N5" s="211"/>
      <c r="O5" s="203" t="s">
        <v>45</v>
      </c>
      <c r="P5" s="203"/>
      <c r="Q5" s="203"/>
      <c r="R5" s="203"/>
      <c r="S5" s="211"/>
    </row>
    <row r="6" ht="27" customHeight="1" spans="1:19">
      <c r="A6" s="204"/>
      <c r="B6" s="205"/>
      <c r="C6" s="205"/>
      <c r="D6" s="205" t="s">
        <v>57</v>
      </c>
      <c r="E6" s="205" t="s">
        <v>58</v>
      </c>
      <c r="F6" s="205" t="s">
        <v>59</v>
      </c>
      <c r="G6" s="205" t="s">
        <v>60</v>
      </c>
      <c r="H6" s="205" t="s">
        <v>61</v>
      </c>
      <c r="I6" s="212" t="s">
        <v>62</v>
      </c>
      <c r="J6" s="213"/>
      <c r="K6" s="213"/>
      <c r="L6" s="213"/>
      <c r="M6" s="213"/>
      <c r="N6" s="214"/>
      <c r="O6" s="205" t="s">
        <v>57</v>
      </c>
      <c r="P6" s="205" t="s">
        <v>58</v>
      </c>
      <c r="Q6" s="205" t="s">
        <v>59</v>
      </c>
      <c r="R6" s="205" t="s">
        <v>60</v>
      </c>
      <c r="S6" s="205" t="s">
        <v>63</v>
      </c>
    </row>
    <row r="7" ht="30" customHeight="1" spans="1:19">
      <c r="A7" s="206"/>
      <c r="B7" s="107"/>
      <c r="C7" s="125"/>
      <c r="D7" s="125"/>
      <c r="E7" s="125"/>
      <c r="F7" s="125"/>
      <c r="G7" s="125"/>
      <c r="H7" s="125"/>
      <c r="I7" s="73" t="s">
        <v>57</v>
      </c>
      <c r="J7" s="214" t="s">
        <v>64</v>
      </c>
      <c r="K7" s="214" t="s">
        <v>65</v>
      </c>
      <c r="L7" s="214" t="s">
        <v>66</v>
      </c>
      <c r="M7" s="214" t="s">
        <v>67</v>
      </c>
      <c r="N7" s="214" t="s">
        <v>68</v>
      </c>
      <c r="O7" s="215"/>
      <c r="P7" s="215"/>
      <c r="Q7" s="215"/>
      <c r="R7" s="215"/>
      <c r="S7" s="125"/>
    </row>
    <row r="8" ht="15" customHeight="1" spans="1:19">
      <c r="A8" s="207">
        <v>1</v>
      </c>
      <c r="B8" s="207">
        <v>2</v>
      </c>
      <c r="C8" s="207">
        <v>3</v>
      </c>
      <c r="D8" s="207">
        <v>4</v>
      </c>
      <c r="E8" s="207">
        <v>5</v>
      </c>
      <c r="F8" s="207">
        <v>6</v>
      </c>
      <c r="G8" s="207">
        <v>7</v>
      </c>
      <c r="H8" s="207">
        <v>8</v>
      </c>
      <c r="I8" s="73">
        <v>9</v>
      </c>
      <c r="J8" s="207">
        <v>10</v>
      </c>
      <c r="K8" s="207">
        <v>11</v>
      </c>
      <c r="L8" s="207">
        <v>12</v>
      </c>
      <c r="M8" s="207">
        <v>13</v>
      </c>
      <c r="N8" s="207">
        <v>14</v>
      </c>
      <c r="O8" s="207">
        <v>15</v>
      </c>
      <c r="P8" s="207">
        <v>16</v>
      </c>
      <c r="Q8" s="207">
        <v>17</v>
      </c>
      <c r="R8" s="207">
        <v>18</v>
      </c>
      <c r="S8" s="207">
        <v>19</v>
      </c>
    </row>
    <row r="9" ht="18" customHeight="1" spans="1:19">
      <c r="A9" s="208">
        <v>105037</v>
      </c>
      <c r="B9" s="208" t="s">
        <v>69</v>
      </c>
      <c r="C9" s="184">
        <v>23000633</v>
      </c>
      <c r="D9" s="184">
        <v>23000633</v>
      </c>
      <c r="E9" s="184">
        <v>23000633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209"/>
      <c r="B10" s="20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ht="18" customHeight="1" spans="1:19">
      <c r="A11" s="209"/>
      <c r="B11" s="20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</row>
    <row r="12" ht="18" customHeight="1" spans="1:19">
      <c r="A12" s="209"/>
      <c r="B12" s="20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ht="18" customHeight="1" spans="1:19">
      <c r="A13" s="51" t="s">
        <v>55</v>
      </c>
      <c r="B13" s="210"/>
      <c r="C13" s="184">
        <v>23000633</v>
      </c>
      <c r="D13" s="184">
        <v>23000633</v>
      </c>
      <c r="E13" s="184">
        <v>23000633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8" sqref="$A8:$XFD8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70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"单位名称："&amp;"昆明市五华区瑞和实验学校"</f>
        <v>单位名称：昆明市五华区瑞和实验学校</v>
      </c>
      <c r="O4" s="48" t="s">
        <v>1</v>
      </c>
    </row>
    <row r="5" ht="27" customHeight="1" spans="1:15">
      <c r="A5" s="188" t="s">
        <v>71</v>
      </c>
      <c r="B5" s="188" t="s">
        <v>72</v>
      </c>
      <c r="C5" s="188" t="s">
        <v>55</v>
      </c>
      <c r="D5" s="189" t="s">
        <v>58</v>
      </c>
      <c r="E5" s="190"/>
      <c r="F5" s="191"/>
      <c r="G5" s="192" t="s">
        <v>59</v>
      </c>
      <c r="H5" s="192" t="s">
        <v>60</v>
      </c>
      <c r="I5" s="192" t="s">
        <v>73</v>
      </c>
      <c r="J5" s="189" t="s">
        <v>62</v>
      </c>
      <c r="K5" s="190"/>
      <c r="L5" s="190"/>
      <c r="M5" s="190"/>
      <c r="N5" s="198"/>
      <c r="O5" s="199"/>
    </row>
    <row r="6" ht="42" customHeight="1" spans="1:15">
      <c r="A6" s="193"/>
      <c r="B6" s="193"/>
      <c r="C6" s="194"/>
      <c r="D6" s="195" t="s">
        <v>57</v>
      </c>
      <c r="E6" s="195" t="s">
        <v>74</v>
      </c>
      <c r="F6" s="195" t="s">
        <v>75</v>
      </c>
      <c r="G6" s="194"/>
      <c r="H6" s="194"/>
      <c r="I6" s="200"/>
      <c r="J6" s="195" t="s">
        <v>57</v>
      </c>
      <c r="K6" s="181" t="s">
        <v>76</v>
      </c>
      <c r="L6" s="181" t="s">
        <v>77</v>
      </c>
      <c r="M6" s="181" t="s">
        <v>78</v>
      </c>
      <c r="N6" s="181" t="s">
        <v>79</v>
      </c>
      <c r="O6" s="181" t="s">
        <v>80</v>
      </c>
    </row>
    <row r="7" ht="18" customHeight="1" spans="1:15">
      <c r="A7" s="54" t="s">
        <v>81</v>
      </c>
      <c r="B7" s="196" t="s">
        <v>82</v>
      </c>
      <c r="C7" s="54" t="s">
        <v>83</v>
      </c>
      <c r="D7" s="58" t="s">
        <v>84</v>
      </c>
      <c r="E7" s="58" t="s">
        <v>85</v>
      </c>
      <c r="F7" s="58" t="s">
        <v>86</v>
      </c>
      <c r="G7" s="58" t="s">
        <v>87</v>
      </c>
      <c r="H7" s="58" t="s">
        <v>88</v>
      </c>
      <c r="I7" s="58" t="s">
        <v>89</v>
      </c>
      <c r="J7" s="58" t="s">
        <v>90</v>
      </c>
      <c r="K7" s="58" t="s">
        <v>91</v>
      </c>
      <c r="L7" s="58" t="s">
        <v>92</v>
      </c>
      <c r="M7" s="58" t="s">
        <v>93</v>
      </c>
      <c r="N7" s="54" t="s">
        <v>94</v>
      </c>
      <c r="O7" s="58" t="s">
        <v>95</v>
      </c>
    </row>
    <row r="8" ht="21" customHeight="1" spans="1:15">
      <c r="A8" s="59" t="s">
        <v>96</v>
      </c>
      <c r="B8" s="59" t="s">
        <v>97</v>
      </c>
      <c r="C8" s="176">
        <v>16467911</v>
      </c>
      <c r="D8" s="24">
        <v>16415211</v>
      </c>
      <c r="E8" s="24">
        <v>16415211</v>
      </c>
      <c r="F8" s="24">
        <v>52700</v>
      </c>
      <c r="G8" s="83"/>
      <c r="H8" s="83"/>
      <c r="I8" s="83"/>
      <c r="J8" s="83"/>
      <c r="K8" s="83"/>
      <c r="L8" s="83"/>
      <c r="M8" s="83"/>
      <c r="N8" s="83"/>
      <c r="O8" s="83"/>
    </row>
    <row r="9" ht="21" customHeight="1" spans="1:15">
      <c r="A9" s="177" t="s">
        <v>98</v>
      </c>
      <c r="B9" s="177" t="s">
        <v>99</v>
      </c>
      <c r="C9" s="176">
        <v>16461701</v>
      </c>
      <c r="D9" s="24">
        <v>16409001</v>
      </c>
      <c r="E9" s="24">
        <v>16409001</v>
      </c>
      <c r="F9" s="24">
        <v>52700</v>
      </c>
      <c r="G9" s="83"/>
      <c r="H9" s="83"/>
      <c r="I9" s="83"/>
      <c r="J9" s="83"/>
      <c r="K9" s="83"/>
      <c r="L9" s="83"/>
      <c r="M9" s="83"/>
      <c r="N9" s="83"/>
      <c r="O9" s="83"/>
    </row>
    <row r="10" ht="21" customHeight="1" spans="1:15">
      <c r="A10" s="178" t="s">
        <v>100</v>
      </c>
      <c r="B10" s="178" t="s">
        <v>101</v>
      </c>
      <c r="C10" s="176">
        <v>16461701</v>
      </c>
      <c r="D10" s="24">
        <v>16409001</v>
      </c>
      <c r="E10" s="24">
        <v>16409001</v>
      </c>
      <c r="F10" s="24">
        <v>52700</v>
      </c>
      <c r="G10" s="83"/>
      <c r="H10" s="83"/>
      <c r="I10" s="83"/>
      <c r="J10" s="83"/>
      <c r="K10" s="83"/>
      <c r="L10" s="83"/>
      <c r="M10" s="83"/>
      <c r="N10" s="83"/>
      <c r="O10" s="83"/>
    </row>
    <row r="11" ht="21" customHeight="1" spans="1:15">
      <c r="A11" s="177" t="s">
        <v>102</v>
      </c>
      <c r="B11" s="177" t="s">
        <v>103</v>
      </c>
      <c r="C11" s="176">
        <v>6210</v>
      </c>
      <c r="D11" s="24">
        <v>6210</v>
      </c>
      <c r="E11" s="24">
        <v>6210</v>
      </c>
      <c r="F11" s="24"/>
      <c r="G11" s="83"/>
      <c r="H11" s="83"/>
      <c r="I11" s="83"/>
      <c r="J11" s="83"/>
      <c r="K11" s="83"/>
      <c r="L11" s="83"/>
      <c r="M11" s="83"/>
      <c r="N11" s="83"/>
      <c r="O11" s="83"/>
    </row>
    <row r="12" ht="21" customHeight="1" spans="1:15">
      <c r="A12" s="178" t="s">
        <v>104</v>
      </c>
      <c r="B12" s="178" t="s">
        <v>105</v>
      </c>
      <c r="C12" s="176">
        <v>6210</v>
      </c>
      <c r="D12" s="24">
        <v>6210</v>
      </c>
      <c r="E12" s="24">
        <v>6210</v>
      </c>
      <c r="F12" s="24"/>
      <c r="G12" s="83"/>
      <c r="H12" s="83"/>
      <c r="I12" s="83"/>
      <c r="J12" s="83"/>
      <c r="K12" s="83"/>
      <c r="L12" s="83"/>
      <c r="M12" s="83"/>
      <c r="N12" s="83"/>
      <c r="O12" s="83"/>
    </row>
    <row r="13" ht="21" customHeight="1" spans="1:15">
      <c r="A13" s="59" t="s">
        <v>106</v>
      </c>
      <c r="B13" s="59" t="s">
        <v>107</v>
      </c>
      <c r="C13" s="176">
        <v>3749576</v>
      </c>
      <c r="D13" s="24">
        <v>3749576</v>
      </c>
      <c r="E13" s="24">
        <v>3749576</v>
      </c>
      <c r="F13" s="24"/>
      <c r="G13" s="83"/>
      <c r="H13" s="83"/>
      <c r="I13" s="83"/>
      <c r="J13" s="83"/>
      <c r="K13" s="83"/>
      <c r="L13" s="83"/>
      <c r="M13" s="83"/>
      <c r="N13" s="83"/>
      <c r="O13" s="83"/>
    </row>
    <row r="14" ht="21" customHeight="1" spans="1:15">
      <c r="A14" s="177" t="s">
        <v>108</v>
      </c>
      <c r="B14" s="177" t="s">
        <v>109</v>
      </c>
      <c r="C14" s="176">
        <v>3749576</v>
      </c>
      <c r="D14" s="24">
        <v>3749576</v>
      </c>
      <c r="E14" s="24">
        <v>3749576</v>
      </c>
      <c r="F14" s="24"/>
      <c r="G14" s="83"/>
      <c r="H14" s="83"/>
      <c r="I14" s="83"/>
      <c r="J14" s="83"/>
      <c r="K14" s="83"/>
      <c r="L14" s="83"/>
      <c r="M14" s="83"/>
      <c r="N14" s="83"/>
      <c r="O14" s="83"/>
    </row>
    <row r="15" ht="21" customHeight="1" spans="1:15">
      <c r="A15" s="178" t="s">
        <v>110</v>
      </c>
      <c r="B15" s="178" t="s">
        <v>111</v>
      </c>
      <c r="C15" s="176">
        <v>2040000</v>
      </c>
      <c r="D15" s="24">
        <v>2040000</v>
      </c>
      <c r="E15" s="24">
        <v>2040000</v>
      </c>
      <c r="F15" s="24"/>
      <c r="G15" s="83"/>
      <c r="H15" s="83"/>
      <c r="I15" s="83"/>
      <c r="J15" s="83"/>
      <c r="K15" s="83"/>
      <c r="L15" s="83"/>
      <c r="M15" s="83"/>
      <c r="N15" s="83"/>
      <c r="O15" s="83"/>
    </row>
    <row r="16" ht="21" customHeight="1" spans="1:15">
      <c r="A16" s="178" t="s">
        <v>112</v>
      </c>
      <c r="B16" s="178" t="s">
        <v>113</v>
      </c>
      <c r="C16" s="176">
        <v>1209576</v>
      </c>
      <c r="D16" s="24">
        <v>1209576</v>
      </c>
      <c r="E16" s="24">
        <v>1209576</v>
      </c>
      <c r="F16" s="24"/>
      <c r="G16" s="83"/>
      <c r="H16" s="83"/>
      <c r="I16" s="83"/>
      <c r="J16" s="83"/>
      <c r="K16" s="83"/>
      <c r="L16" s="83"/>
      <c r="M16" s="83"/>
      <c r="N16" s="83"/>
      <c r="O16" s="83"/>
    </row>
    <row r="17" ht="21" customHeight="1" spans="1:15">
      <c r="A17" s="178" t="s">
        <v>114</v>
      </c>
      <c r="B17" s="178" t="s">
        <v>115</v>
      </c>
      <c r="C17" s="176">
        <v>500000</v>
      </c>
      <c r="D17" s="24">
        <v>500000</v>
      </c>
      <c r="E17" s="24">
        <v>500000</v>
      </c>
      <c r="F17" s="24"/>
      <c r="G17" s="83"/>
      <c r="H17" s="83"/>
      <c r="I17" s="83"/>
      <c r="J17" s="83"/>
      <c r="K17" s="83"/>
      <c r="L17" s="83"/>
      <c r="M17" s="83"/>
      <c r="N17" s="83"/>
      <c r="O17" s="83"/>
    </row>
    <row r="18" ht="21" customHeight="1" spans="1:15">
      <c r="A18" s="59" t="s">
        <v>116</v>
      </c>
      <c r="B18" s="59" t="s">
        <v>117</v>
      </c>
      <c r="C18" s="176">
        <v>1434394</v>
      </c>
      <c r="D18" s="24">
        <v>1434394</v>
      </c>
      <c r="E18" s="24">
        <v>1434394</v>
      </c>
      <c r="F18" s="24"/>
      <c r="G18" s="83"/>
      <c r="H18" s="83"/>
      <c r="I18" s="83"/>
      <c r="J18" s="83"/>
      <c r="K18" s="83"/>
      <c r="L18" s="83"/>
      <c r="M18" s="83"/>
      <c r="N18" s="83"/>
      <c r="O18" s="83"/>
    </row>
    <row r="19" ht="21" customHeight="1" spans="1:15">
      <c r="A19" s="177" t="s">
        <v>118</v>
      </c>
      <c r="B19" s="177" t="s">
        <v>119</v>
      </c>
      <c r="C19" s="176">
        <v>1434394</v>
      </c>
      <c r="D19" s="24">
        <v>1434394</v>
      </c>
      <c r="E19" s="24">
        <v>1434394</v>
      </c>
      <c r="F19" s="24"/>
      <c r="G19" s="83"/>
      <c r="H19" s="83"/>
      <c r="I19" s="83"/>
      <c r="J19" s="83"/>
      <c r="K19" s="83"/>
      <c r="L19" s="83"/>
      <c r="M19" s="83"/>
      <c r="N19" s="83"/>
      <c r="O19" s="83"/>
    </row>
    <row r="20" ht="21" customHeight="1" spans="1:15">
      <c r="A20" s="178" t="s">
        <v>120</v>
      </c>
      <c r="B20" s="178" t="s">
        <v>121</v>
      </c>
      <c r="C20" s="176">
        <v>1419273</v>
      </c>
      <c r="D20" s="24">
        <v>1419273</v>
      </c>
      <c r="E20" s="24">
        <v>1419273</v>
      </c>
      <c r="F20" s="24"/>
      <c r="G20" s="83"/>
      <c r="H20" s="83"/>
      <c r="I20" s="83"/>
      <c r="J20" s="83"/>
      <c r="K20" s="83"/>
      <c r="L20" s="83"/>
      <c r="M20" s="83"/>
      <c r="N20" s="83"/>
      <c r="O20" s="83"/>
    </row>
    <row r="21" ht="21" customHeight="1" spans="1:15">
      <c r="A21" s="178" t="s">
        <v>122</v>
      </c>
      <c r="B21" s="178" t="s">
        <v>123</v>
      </c>
      <c r="C21" s="176">
        <v>15121</v>
      </c>
      <c r="D21" s="24">
        <v>15121</v>
      </c>
      <c r="E21" s="24">
        <v>15121</v>
      </c>
      <c r="F21" s="24"/>
      <c r="G21" s="83"/>
      <c r="H21" s="83"/>
      <c r="I21" s="83"/>
      <c r="J21" s="83"/>
      <c r="K21" s="83"/>
      <c r="L21" s="83"/>
      <c r="M21" s="83"/>
      <c r="N21" s="83"/>
      <c r="O21" s="83"/>
    </row>
    <row r="22" ht="21" customHeight="1" spans="1:15">
      <c r="A22" s="59" t="s">
        <v>124</v>
      </c>
      <c r="B22" s="59" t="s">
        <v>125</v>
      </c>
      <c r="C22" s="176">
        <v>1348752</v>
      </c>
      <c r="D22" s="24">
        <v>1348752</v>
      </c>
      <c r="E22" s="24">
        <v>1348752</v>
      </c>
      <c r="F22" s="24"/>
      <c r="G22" s="83"/>
      <c r="H22" s="83"/>
      <c r="I22" s="83"/>
      <c r="J22" s="83"/>
      <c r="K22" s="83"/>
      <c r="L22" s="83"/>
      <c r="M22" s="83"/>
      <c r="N22" s="83"/>
      <c r="O22" s="83"/>
    </row>
    <row r="23" ht="21" customHeight="1" spans="1:15">
      <c r="A23" s="177" t="s">
        <v>126</v>
      </c>
      <c r="B23" s="177" t="s">
        <v>127</v>
      </c>
      <c r="C23" s="176">
        <v>1348752</v>
      </c>
      <c r="D23" s="24">
        <v>1348752</v>
      </c>
      <c r="E23" s="24">
        <v>1348752</v>
      </c>
      <c r="F23" s="24"/>
      <c r="G23" s="83"/>
      <c r="H23" s="83"/>
      <c r="I23" s="83"/>
      <c r="J23" s="83"/>
      <c r="K23" s="83"/>
      <c r="L23" s="83"/>
      <c r="M23" s="83"/>
      <c r="N23" s="83"/>
      <c r="O23" s="83"/>
    </row>
    <row r="24" ht="21" customHeight="1" spans="1:15">
      <c r="A24" s="178" t="s">
        <v>128</v>
      </c>
      <c r="B24" s="178" t="s">
        <v>129</v>
      </c>
      <c r="C24" s="176">
        <v>1348752</v>
      </c>
      <c r="D24" s="24">
        <v>1348752</v>
      </c>
      <c r="E24" s="24">
        <v>1348752</v>
      </c>
      <c r="F24" s="24"/>
      <c r="G24" s="83"/>
      <c r="H24" s="83"/>
      <c r="I24" s="83"/>
      <c r="J24" s="83"/>
      <c r="K24" s="83"/>
      <c r="L24" s="83"/>
      <c r="M24" s="83"/>
      <c r="N24" s="83"/>
      <c r="O24" s="83"/>
    </row>
    <row r="25" ht="21" customHeight="1" spans="1:15">
      <c r="A25" s="197" t="s">
        <v>55</v>
      </c>
      <c r="B25" s="37"/>
      <c r="C25" s="24">
        <v>23000633</v>
      </c>
      <c r="D25" s="24">
        <v>23000633</v>
      </c>
      <c r="E25" s="24">
        <v>22947933</v>
      </c>
      <c r="F25" s="24">
        <v>52700</v>
      </c>
      <c r="G25" s="83"/>
      <c r="H25" s="83"/>
      <c r="I25" s="83"/>
      <c r="J25" s="83"/>
      <c r="K25" s="83"/>
      <c r="L25" s="83"/>
      <c r="M25" s="83"/>
      <c r="N25" s="83"/>
      <c r="O25" s="83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A4" sqref="A4:B4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130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"单位名称："&amp;"昆明市五华区瑞和实验学校"</f>
        <v>单位名称：昆明市五华区瑞和实验学校</v>
      </c>
      <c r="B4" s="180"/>
      <c r="D4" s="48" t="s">
        <v>1</v>
      </c>
    </row>
    <row r="5" ht="17.25" customHeight="1" spans="1:4">
      <c r="A5" s="181" t="s">
        <v>2</v>
      </c>
      <c r="B5" s="182"/>
      <c r="C5" s="181" t="s">
        <v>3</v>
      </c>
      <c r="D5" s="182"/>
    </row>
    <row r="6" ht="18.75" customHeight="1" spans="1:4">
      <c r="A6" s="181" t="s">
        <v>4</v>
      </c>
      <c r="B6" s="181" t="s">
        <v>5</v>
      </c>
      <c r="C6" s="181" t="s">
        <v>6</v>
      </c>
      <c r="D6" s="181" t="s">
        <v>5</v>
      </c>
    </row>
    <row r="7" ht="16.5" customHeight="1" spans="1:4">
      <c r="A7" s="183" t="s">
        <v>131</v>
      </c>
      <c r="B7" s="184">
        <v>23000633</v>
      </c>
      <c r="C7" s="183" t="s">
        <v>132</v>
      </c>
      <c r="D7" s="184">
        <v>23000633</v>
      </c>
    </row>
    <row r="8" ht="16.5" customHeight="1" spans="1:4">
      <c r="A8" s="183" t="s">
        <v>133</v>
      </c>
      <c r="B8" s="184">
        <v>23000633</v>
      </c>
      <c r="C8" s="183" t="s">
        <v>134</v>
      </c>
      <c r="D8" s="83"/>
    </row>
    <row r="9" ht="16.5" customHeight="1" spans="1:4">
      <c r="A9" s="183" t="s">
        <v>135</v>
      </c>
      <c r="B9" s="83"/>
      <c r="C9" s="183" t="s">
        <v>136</v>
      </c>
      <c r="D9" s="83"/>
    </row>
    <row r="10" ht="16.5" customHeight="1" spans="1:4">
      <c r="A10" s="183" t="s">
        <v>137</v>
      </c>
      <c r="B10" s="83"/>
      <c r="C10" s="183" t="s">
        <v>138</v>
      </c>
      <c r="D10" s="83"/>
    </row>
    <row r="11" ht="16.5" customHeight="1" spans="1:4">
      <c r="A11" s="183" t="s">
        <v>139</v>
      </c>
      <c r="B11" s="83"/>
      <c r="C11" s="183" t="s">
        <v>140</v>
      </c>
      <c r="D11" s="83"/>
    </row>
    <row r="12" ht="16.5" customHeight="1" spans="1:4">
      <c r="A12" s="183" t="s">
        <v>133</v>
      </c>
      <c r="B12" s="83"/>
      <c r="C12" s="183" t="s">
        <v>141</v>
      </c>
      <c r="D12" s="184">
        <v>16467911</v>
      </c>
    </row>
    <row r="13" ht="16.5" customHeight="1" spans="1:4">
      <c r="A13" s="156" t="s">
        <v>135</v>
      </c>
      <c r="B13" s="83"/>
      <c r="C13" s="71" t="s">
        <v>142</v>
      </c>
      <c r="D13" s="83"/>
    </row>
    <row r="14" ht="16.5" customHeight="1" spans="1:4">
      <c r="A14" s="156" t="s">
        <v>137</v>
      </c>
      <c r="B14" s="83"/>
      <c r="C14" s="71" t="s">
        <v>143</v>
      </c>
      <c r="D14" s="83"/>
    </row>
    <row r="15" ht="16.5" customHeight="1" spans="1:4">
      <c r="A15" s="185"/>
      <c r="B15" s="83"/>
      <c r="C15" s="71" t="s">
        <v>144</v>
      </c>
      <c r="D15" s="184">
        <v>3749576</v>
      </c>
    </row>
    <row r="16" ht="16.5" customHeight="1" spans="1:4">
      <c r="A16" s="185"/>
      <c r="B16" s="83"/>
      <c r="C16" s="71" t="s">
        <v>145</v>
      </c>
      <c r="D16" s="184">
        <v>1434394</v>
      </c>
    </row>
    <row r="17" ht="16.5" customHeight="1" spans="1:4">
      <c r="A17" s="185"/>
      <c r="B17" s="83"/>
      <c r="C17" s="71" t="s">
        <v>146</v>
      </c>
      <c r="D17" s="83"/>
    </row>
    <row r="18" ht="16.5" customHeight="1" spans="1:4">
      <c r="A18" s="185"/>
      <c r="B18" s="83"/>
      <c r="C18" s="71" t="s">
        <v>147</v>
      </c>
      <c r="D18" s="83"/>
    </row>
    <row r="19" ht="16.5" customHeight="1" spans="1:4">
      <c r="A19" s="185"/>
      <c r="B19" s="83"/>
      <c r="C19" s="71" t="s">
        <v>148</v>
      </c>
      <c r="D19" s="83"/>
    </row>
    <row r="20" ht="16.5" customHeight="1" spans="1:4">
      <c r="A20" s="185"/>
      <c r="B20" s="83"/>
      <c r="C20" s="71" t="s">
        <v>149</v>
      </c>
      <c r="D20" s="83"/>
    </row>
    <row r="21" ht="16.5" customHeight="1" spans="1:4">
      <c r="A21" s="185"/>
      <c r="B21" s="83"/>
      <c r="C21" s="71" t="s">
        <v>150</v>
      </c>
      <c r="D21" s="83"/>
    </row>
    <row r="22" ht="16.5" customHeight="1" spans="1:4">
      <c r="A22" s="185"/>
      <c r="B22" s="83"/>
      <c r="C22" s="71" t="s">
        <v>151</v>
      </c>
      <c r="D22" s="83"/>
    </row>
    <row r="23" ht="16.5" customHeight="1" spans="1:4">
      <c r="A23" s="185"/>
      <c r="B23" s="83"/>
      <c r="C23" s="71" t="s">
        <v>152</v>
      </c>
      <c r="D23" s="83"/>
    </row>
    <row r="24" ht="16.5" customHeight="1" spans="1:4">
      <c r="A24" s="185"/>
      <c r="B24" s="83"/>
      <c r="C24" s="71" t="s">
        <v>153</v>
      </c>
      <c r="D24" s="83"/>
    </row>
    <row r="25" ht="16.5" customHeight="1" spans="1:4">
      <c r="A25" s="185"/>
      <c r="B25" s="83"/>
      <c r="C25" s="71" t="s">
        <v>154</v>
      </c>
      <c r="D25" s="83"/>
    </row>
    <row r="26" ht="16.5" customHeight="1" spans="1:4">
      <c r="A26" s="185"/>
      <c r="B26" s="83"/>
      <c r="C26" s="71" t="s">
        <v>155</v>
      </c>
      <c r="D26" s="176">
        <v>1348752</v>
      </c>
    </row>
    <row r="27" ht="16.5" customHeight="1" spans="1:4">
      <c r="A27" s="185"/>
      <c r="B27" s="83"/>
      <c r="C27" s="71" t="s">
        <v>156</v>
      </c>
      <c r="D27" s="83"/>
    </row>
    <row r="28" ht="16.5" customHeight="1" spans="1:4">
      <c r="A28" s="185"/>
      <c r="B28" s="83"/>
      <c r="C28" s="71" t="s">
        <v>157</v>
      </c>
      <c r="D28" s="83"/>
    </row>
    <row r="29" ht="16.5" customHeight="1" spans="1:4">
      <c r="A29" s="185"/>
      <c r="B29" s="83"/>
      <c r="C29" s="71" t="s">
        <v>158</v>
      </c>
      <c r="D29" s="83"/>
    </row>
    <row r="30" ht="16.5" customHeight="1" spans="1:4">
      <c r="A30" s="185"/>
      <c r="B30" s="83"/>
      <c r="C30" s="71" t="s">
        <v>159</v>
      </c>
      <c r="D30" s="83"/>
    </row>
    <row r="31" ht="16.5" customHeight="1" spans="1:4">
      <c r="A31" s="185"/>
      <c r="B31" s="83"/>
      <c r="C31" s="71" t="s">
        <v>160</v>
      </c>
      <c r="D31" s="83"/>
    </row>
    <row r="32" ht="16.5" customHeight="1" spans="1:4">
      <c r="A32" s="185"/>
      <c r="B32" s="83"/>
      <c r="C32" s="156" t="s">
        <v>161</v>
      </c>
      <c r="D32" s="83"/>
    </row>
    <row r="33" ht="16.5" customHeight="1" spans="1:4">
      <c r="A33" s="185"/>
      <c r="B33" s="83"/>
      <c r="C33" s="156" t="s">
        <v>162</v>
      </c>
      <c r="D33" s="83"/>
    </row>
    <row r="34" ht="16.5" customHeight="1" spans="1:4">
      <c r="A34" s="185"/>
      <c r="B34" s="83"/>
      <c r="C34" s="30" t="s">
        <v>163</v>
      </c>
      <c r="D34" s="83"/>
    </row>
    <row r="35" ht="15" customHeight="1" spans="1:4">
      <c r="A35" s="186" t="s">
        <v>50</v>
      </c>
      <c r="B35" s="184">
        <v>23000633</v>
      </c>
      <c r="C35" s="186" t="s">
        <v>51</v>
      </c>
      <c r="D35" s="187">
        <v>23000633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8" sqref="$A8:$XFD8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5"/>
      <c r="F2" s="74"/>
      <c r="G2" s="151" t="s">
        <v>164</v>
      </c>
    </row>
    <row r="3" ht="41.25" customHeight="1" spans="1:7">
      <c r="A3" s="134" t="str">
        <f>"2025"&amp;"年一般公共预算支出预算表（按功能科目分类）"</f>
        <v>2025年一般公共预算支出预算表（按功能科目分类）</v>
      </c>
      <c r="B3" s="134"/>
      <c r="C3" s="134"/>
      <c r="D3" s="134"/>
      <c r="E3" s="134"/>
      <c r="F3" s="134"/>
      <c r="G3" s="134"/>
    </row>
    <row r="4" ht="18" customHeight="1" spans="1:7">
      <c r="A4" s="5" t="str">
        <f>"单位名称："&amp;"昆明市五华区瑞和实验学校"</f>
        <v>单位名称：昆明市五华区瑞和实验学校</v>
      </c>
      <c r="F4" s="131"/>
      <c r="G4" s="151" t="s">
        <v>1</v>
      </c>
    </row>
    <row r="5" ht="20.25" customHeight="1" spans="1:7">
      <c r="A5" s="173" t="s">
        <v>165</v>
      </c>
      <c r="B5" s="174"/>
      <c r="C5" s="135" t="s">
        <v>55</v>
      </c>
      <c r="D5" s="162" t="s">
        <v>74</v>
      </c>
      <c r="E5" s="12"/>
      <c r="F5" s="13"/>
      <c r="G5" s="148" t="s">
        <v>75</v>
      </c>
    </row>
    <row r="6" ht="20.25" customHeight="1" spans="1:7">
      <c r="A6" s="175" t="s">
        <v>71</v>
      </c>
      <c r="B6" s="175" t="s">
        <v>72</v>
      </c>
      <c r="C6" s="19"/>
      <c r="D6" s="140" t="s">
        <v>57</v>
      </c>
      <c r="E6" s="140" t="s">
        <v>166</v>
      </c>
      <c r="F6" s="140" t="s">
        <v>167</v>
      </c>
      <c r="G6" s="150"/>
    </row>
    <row r="7" ht="15" customHeight="1" spans="1:7">
      <c r="A7" s="62" t="s">
        <v>81</v>
      </c>
      <c r="B7" s="62" t="s">
        <v>82</v>
      </c>
      <c r="C7" s="62" t="s">
        <v>83</v>
      </c>
      <c r="D7" s="62" t="s">
        <v>84</v>
      </c>
      <c r="E7" s="62" t="s">
        <v>85</v>
      </c>
      <c r="F7" s="62" t="s">
        <v>86</v>
      </c>
      <c r="G7" s="62" t="s">
        <v>87</v>
      </c>
    </row>
    <row r="8" ht="18" customHeight="1" spans="1:7">
      <c r="A8" s="59" t="s">
        <v>96</v>
      </c>
      <c r="B8" s="59" t="s">
        <v>97</v>
      </c>
      <c r="C8" s="176">
        <v>16467911</v>
      </c>
      <c r="D8" s="24">
        <v>16415211</v>
      </c>
      <c r="E8" s="24">
        <v>14916306</v>
      </c>
      <c r="F8" s="24">
        <v>1498905</v>
      </c>
      <c r="G8" s="24">
        <v>52700</v>
      </c>
    </row>
    <row r="9" ht="18" customHeight="1" spans="1:7">
      <c r="A9" s="177" t="s">
        <v>98</v>
      </c>
      <c r="B9" s="177" t="s">
        <v>99</v>
      </c>
      <c r="C9" s="176">
        <v>16461701</v>
      </c>
      <c r="D9" s="24">
        <v>16409001</v>
      </c>
      <c r="E9" s="24">
        <v>14916306</v>
      </c>
      <c r="F9" s="24">
        <v>1492695</v>
      </c>
      <c r="G9" s="24">
        <v>52700</v>
      </c>
    </row>
    <row r="10" ht="18" customHeight="1" spans="1:7">
      <c r="A10" s="178" t="s">
        <v>100</v>
      </c>
      <c r="B10" s="178" t="s">
        <v>101</v>
      </c>
      <c r="C10" s="176">
        <v>16461701</v>
      </c>
      <c r="D10" s="24">
        <v>16409001</v>
      </c>
      <c r="E10" s="24">
        <v>14916306</v>
      </c>
      <c r="F10" s="24">
        <v>1492695</v>
      </c>
      <c r="G10" s="24">
        <v>52700</v>
      </c>
    </row>
    <row r="11" ht="18" customHeight="1" spans="1:7">
      <c r="A11" s="177" t="s">
        <v>102</v>
      </c>
      <c r="B11" s="177" t="s">
        <v>103</v>
      </c>
      <c r="C11" s="176">
        <v>6210</v>
      </c>
      <c r="D11" s="24">
        <v>6210</v>
      </c>
      <c r="E11" s="24"/>
      <c r="F11" s="24">
        <v>6210</v>
      </c>
      <c r="G11" s="24"/>
    </row>
    <row r="12" ht="18" customHeight="1" spans="1:7">
      <c r="A12" s="178" t="s">
        <v>104</v>
      </c>
      <c r="B12" s="178" t="s">
        <v>105</v>
      </c>
      <c r="C12" s="176">
        <v>6210</v>
      </c>
      <c r="D12" s="24">
        <v>6210</v>
      </c>
      <c r="E12" s="24"/>
      <c r="F12" s="24">
        <v>6210</v>
      </c>
      <c r="G12" s="24"/>
    </row>
    <row r="13" ht="18" customHeight="1" spans="1:7">
      <c r="A13" s="59" t="s">
        <v>106</v>
      </c>
      <c r="B13" s="59" t="s">
        <v>107</v>
      </c>
      <c r="C13" s="176">
        <v>3749576</v>
      </c>
      <c r="D13" s="24">
        <v>3749576</v>
      </c>
      <c r="E13" s="24">
        <v>3443576</v>
      </c>
      <c r="F13" s="24">
        <v>306000</v>
      </c>
      <c r="G13" s="24"/>
    </row>
    <row r="14" ht="18" customHeight="1" spans="1:7">
      <c r="A14" s="177" t="s">
        <v>108</v>
      </c>
      <c r="B14" s="177" t="s">
        <v>109</v>
      </c>
      <c r="C14" s="176">
        <v>3749576</v>
      </c>
      <c r="D14" s="24">
        <v>3749576</v>
      </c>
      <c r="E14" s="24">
        <v>3443576</v>
      </c>
      <c r="F14" s="24">
        <v>306000</v>
      </c>
      <c r="G14" s="24"/>
    </row>
    <row r="15" ht="18" customHeight="1" spans="1:7">
      <c r="A15" s="178" t="s">
        <v>110</v>
      </c>
      <c r="B15" s="178" t="s">
        <v>111</v>
      </c>
      <c r="C15" s="176">
        <v>2040000</v>
      </c>
      <c r="D15" s="24">
        <v>2040000</v>
      </c>
      <c r="E15" s="24">
        <v>1734000</v>
      </c>
      <c r="F15" s="24">
        <v>306000</v>
      </c>
      <c r="G15" s="24"/>
    </row>
    <row r="16" ht="18" customHeight="1" spans="1:7">
      <c r="A16" s="178" t="s">
        <v>112</v>
      </c>
      <c r="B16" s="178" t="s">
        <v>113</v>
      </c>
      <c r="C16" s="176">
        <v>1209576</v>
      </c>
      <c r="D16" s="24">
        <v>1209576</v>
      </c>
      <c r="E16" s="24">
        <v>1209576</v>
      </c>
      <c r="F16" s="24"/>
      <c r="G16" s="24"/>
    </row>
    <row r="17" ht="18" customHeight="1" spans="1:7">
      <c r="A17" s="178" t="s">
        <v>114</v>
      </c>
      <c r="B17" s="178" t="s">
        <v>115</v>
      </c>
      <c r="C17" s="176">
        <v>500000</v>
      </c>
      <c r="D17" s="24">
        <v>500000</v>
      </c>
      <c r="E17" s="24">
        <v>500000</v>
      </c>
      <c r="F17" s="24"/>
      <c r="G17" s="24"/>
    </row>
    <row r="18" ht="18" customHeight="1" spans="1:7">
      <c r="A18" s="59" t="s">
        <v>116</v>
      </c>
      <c r="B18" s="59" t="s">
        <v>117</v>
      </c>
      <c r="C18" s="176">
        <v>1434394</v>
      </c>
      <c r="D18" s="24">
        <v>1434394</v>
      </c>
      <c r="E18" s="24">
        <v>1434394</v>
      </c>
      <c r="F18" s="24"/>
      <c r="G18" s="24"/>
    </row>
    <row r="19" ht="18" customHeight="1" spans="1:7">
      <c r="A19" s="177" t="s">
        <v>118</v>
      </c>
      <c r="B19" s="177" t="s">
        <v>119</v>
      </c>
      <c r="C19" s="176">
        <v>1434394</v>
      </c>
      <c r="D19" s="24">
        <v>1434394</v>
      </c>
      <c r="E19" s="24">
        <v>1434394</v>
      </c>
      <c r="F19" s="24"/>
      <c r="G19" s="24"/>
    </row>
    <row r="20" ht="18" customHeight="1" spans="1:7">
      <c r="A20" s="178" t="s">
        <v>120</v>
      </c>
      <c r="B20" s="178" t="s">
        <v>121</v>
      </c>
      <c r="C20" s="176">
        <v>1419273</v>
      </c>
      <c r="D20" s="24">
        <v>1419273</v>
      </c>
      <c r="E20" s="24">
        <v>1419273</v>
      </c>
      <c r="F20" s="24"/>
      <c r="G20" s="24"/>
    </row>
    <row r="21" ht="18" customHeight="1" spans="1:7">
      <c r="A21" s="178" t="s">
        <v>122</v>
      </c>
      <c r="B21" s="178" t="s">
        <v>123</v>
      </c>
      <c r="C21" s="176">
        <v>15121</v>
      </c>
      <c r="D21" s="24">
        <v>15121</v>
      </c>
      <c r="E21" s="24">
        <v>15121</v>
      </c>
      <c r="F21" s="24"/>
      <c r="G21" s="24"/>
    </row>
    <row r="22" ht="18" customHeight="1" spans="1:7">
      <c r="A22" s="59" t="s">
        <v>124</v>
      </c>
      <c r="B22" s="59" t="s">
        <v>125</v>
      </c>
      <c r="C22" s="176">
        <v>1348752</v>
      </c>
      <c r="D22" s="24">
        <v>1348752</v>
      </c>
      <c r="E22" s="24">
        <v>1348752</v>
      </c>
      <c r="F22" s="24"/>
      <c r="G22" s="24"/>
    </row>
    <row r="23" ht="18" customHeight="1" spans="1:7">
      <c r="A23" s="177" t="s">
        <v>126</v>
      </c>
      <c r="B23" s="177" t="s">
        <v>127</v>
      </c>
      <c r="C23" s="176">
        <v>1348752</v>
      </c>
      <c r="D23" s="24">
        <v>1348752</v>
      </c>
      <c r="E23" s="24">
        <v>1348752</v>
      </c>
      <c r="F23" s="24"/>
      <c r="G23" s="24"/>
    </row>
    <row r="24" ht="18" customHeight="1" spans="1:7">
      <c r="A24" s="178" t="s">
        <v>128</v>
      </c>
      <c r="B24" s="178" t="s">
        <v>129</v>
      </c>
      <c r="C24" s="176">
        <v>1348752</v>
      </c>
      <c r="D24" s="24">
        <v>1348752</v>
      </c>
      <c r="E24" s="24">
        <v>1348752</v>
      </c>
      <c r="F24" s="24"/>
      <c r="G24" s="24"/>
    </row>
    <row r="25" ht="18" customHeight="1" spans="1:7">
      <c r="A25" s="82" t="s">
        <v>168</v>
      </c>
      <c r="B25" s="179" t="s">
        <v>168</v>
      </c>
      <c r="C25" s="24">
        <v>23000633</v>
      </c>
      <c r="D25" s="24">
        <v>22947933</v>
      </c>
      <c r="E25" s="24">
        <v>21143028</v>
      </c>
      <c r="F25" s="24">
        <v>1804905</v>
      </c>
      <c r="G25" s="24">
        <v>52700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68" t="s">
        <v>169</v>
      </c>
    </row>
    <row r="3" ht="41.25" customHeight="1" spans="1:6">
      <c r="A3" s="169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3" t="str">
        <f>"单位名称："&amp;"昆明市五华区瑞和实验学校"</f>
        <v>单位名称：昆明市五华区瑞和实验学校</v>
      </c>
      <c r="B4" s="170"/>
      <c r="D4" s="45"/>
      <c r="E4" s="44"/>
      <c r="F4" s="66" t="s">
        <v>1</v>
      </c>
    </row>
    <row r="5" ht="27" customHeight="1" spans="1:6">
      <c r="A5" s="49" t="s">
        <v>170</v>
      </c>
      <c r="B5" s="49" t="s">
        <v>171</v>
      </c>
      <c r="C5" s="51" t="s">
        <v>172</v>
      </c>
      <c r="D5" s="49"/>
      <c r="E5" s="50"/>
      <c r="F5" s="49" t="s">
        <v>173</v>
      </c>
    </row>
    <row r="6" ht="28.5" customHeight="1" spans="1:6">
      <c r="A6" s="171"/>
      <c r="B6" s="53"/>
      <c r="C6" s="50" t="s">
        <v>57</v>
      </c>
      <c r="D6" s="50" t="s">
        <v>174</v>
      </c>
      <c r="E6" s="50" t="s">
        <v>175</v>
      </c>
      <c r="F6" s="52"/>
    </row>
    <row r="7" ht="17.25" customHeight="1" spans="1:6">
      <c r="A7" s="58" t="s">
        <v>81</v>
      </c>
      <c r="B7" s="58" t="s">
        <v>82</v>
      </c>
      <c r="C7" s="58" t="s">
        <v>83</v>
      </c>
      <c r="D7" s="58" t="s">
        <v>84</v>
      </c>
      <c r="E7" s="58" t="s">
        <v>85</v>
      </c>
      <c r="F7" s="58" t="s">
        <v>86</v>
      </c>
    </row>
    <row r="8" ht="17.25" customHeight="1" spans="1:6">
      <c r="A8" s="83"/>
      <c r="B8" s="83"/>
      <c r="C8" s="83"/>
      <c r="D8" s="83"/>
      <c r="E8" s="83"/>
      <c r="F8" s="83"/>
    </row>
    <row r="9" customHeight="1" spans="2:4">
      <c r="B9" s="172" t="s">
        <v>176</v>
      </c>
      <c r="C9" s="172"/>
      <c r="D9" s="172"/>
    </row>
  </sheetData>
  <mergeCells count="7">
    <mergeCell ref="A3:F3"/>
    <mergeCell ref="A4:B4"/>
    <mergeCell ref="C5:E5"/>
    <mergeCell ref="B9:D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3" activePane="bottomLeft" state="frozen"/>
      <selection/>
      <selection pane="bottomLeft" activeCell="A4" sqref="A4:H4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27.0909090909091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5"/>
      <c r="C2" s="152"/>
      <c r="E2" s="153"/>
      <c r="F2" s="153"/>
      <c r="G2" s="153"/>
      <c r="H2" s="153"/>
      <c r="I2" s="85"/>
      <c r="J2" s="85"/>
      <c r="K2" s="85"/>
      <c r="L2" s="85"/>
      <c r="M2" s="85"/>
      <c r="N2" s="85"/>
      <c r="R2" s="85"/>
      <c r="V2" s="152"/>
      <c r="X2" s="3" t="s">
        <v>177</v>
      </c>
    </row>
    <row r="3" ht="45.75" customHeight="1" spans="1:24">
      <c r="A3" s="68" t="str">
        <f>"2025"&amp;"年部门基本支出预算表"</f>
        <v>2025年部门基本支出预算表</v>
      </c>
      <c r="B3" s="4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tr">
        <f>"单位名称："&amp;"昆明市五华区瑞和实验学校"</f>
        <v>单位名称：昆明市五华区瑞和实验学校</v>
      </c>
      <c r="B4" s="6"/>
      <c r="C4" s="154"/>
      <c r="D4" s="154"/>
      <c r="E4" s="154"/>
      <c r="F4" s="154"/>
      <c r="G4" s="154"/>
      <c r="H4" s="154"/>
      <c r="I4" s="87"/>
      <c r="J4" s="87"/>
      <c r="K4" s="87"/>
      <c r="L4" s="87"/>
      <c r="M4" s="87"/>
      <c r="N4" s="87"/>
      <c r="O4" s="7"/>
      <c r="P4" s="7"/>
      <c r="Q4" s="7"/>
      <c r="R4" s="87"/>
      <c r="V4" s="152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62" t="s">
        <v>186</v>
      </c>
      <c r="J5" s="110" t="s">
        <v>186</v>
      </c>
      <c r="K5" s="110"/>
      <c r="L5" s="110"/>
      <c r="M5" s="110"/>
      <c r="N5" s="110"/>
      <c r="O5" s="12"/>
      <c r="P5" s="12"/>
      <c r="Q5" s="12"/>
      <c r="R5" s="103" t="s">
        <v>61</v>
      </c>
      <c r="S5" s="110" t="s">
        <v>62</v>
      </c>
      <c r="T5" s="110"/>
      <c r="U5" s="110"/>
      <c r="V5" s="110"/>
      <c r="W5" s="110"/>
      <c r="X5" s="79"/>
    </row>
    <row r="6" ht="18" customHeight="1" spans="1:24">
      <c r="A6" s="14"/>
      <c r="B6" s="29"/>
      <c r="C6" s="137"/>
      <c r="D6" s="14"/>
      <c r="E6" s="14"/>
      <c r="F6" s="14"/>
      <c r="G6" s="14"/>
      <c r="H6" s="14"/>
      <c r="I6" s="135" t="s">
        <v>187</v>
      </c>
      <c r="J6" s="162" t="s">
        <v>58</v>
      </c>
      <c r="K6" s="110"/>
      <c r="L6" s="110"/>
      <c r="M6" s="110"/>
      <c r="N6" s="79"/>
      <c r="O6" s="11" t="s">
        <v>188</v>
      </c>
      <c r="P6" s="12"/>
      <c r="Q6" s="13"/>
      <c r="R6" s="9" t="s">
        <v>61</v>
      </c>
      <c r="S6" s="162" t="s">
        <v>62</v>
      </c>
      <c r="T6" s="103" t="s">
        <v>64</v>
      </c>
      <c r="U6" s="110" t="s">
        <v>62</v>
      </c>
      <c r="V6" s="103" t="s">
        <v>66</v>
      </c>
      <c r="W6" s="103" t="s">
        <v>67</v>
      </c>
      <c r="X6" s="167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63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55"/>
      <c r="B8" s="19"/>
      <c r="C8" s="155"/>
      <c r="D8" s="155"/>
      <c r="E8" s="155"/>
      <c r="F8" s="155"/>
      <c r="G8" s="155"/>
      <c r="H8" s="155"/>
      <c r="I8" s="155"/>
      <c r="J8" s="164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ht="20.25" customHeight="1" spans="1:24">
      <c r="A10" s="156" t="s">
        <v>196</v>
      </c>
      <c r="B10" s="157" t="s">
        <v>69</v>
      </c>
      <c r="C10" s="146" t="s">
        <v>197</v>
      </c>
      <c r="D10" s="158" t="s">
        <v>198</v>
      </c>
      <c r="E10" s="158" t="s">
        <v>112</v>
      </c>
      <c r="F10" s="158" t="s">
        <v>113</v>
      </c>
      <c r="G10" s="158" t="s">
        <v>199</v>
      </c>
      <c r="H10" s="158" t="s">
        <v>200</v>
      </c>
      <c r="I10" s="165">
        <v>1209576</v>
      </c>
      <c r="J10" s="165">
        <v>1209576</v>
      </c>
      <c r="K10" s="83"/>
      <c r="L10" s="83"/>
      <c r="M10" s="165">
        <v>1209576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ht="17.25" customHeight="1" spans="1:24">
      <c r="A11" s="156" t="s">
        <v>196</v>
      </c>
      <c r="B11" s="157" t="s">
        <v>69</v>
      </c>
      <c r="C11" s="146" t="s">
        <v>197</v>
      </c>
      <c r="D11" s="158" t="s">
        <v>201</v>
      </c>
      <c r="E11" s="158" t="s">
        <v>114</v>
      </c>
      <c r="F11" s="158" t="s">
        <v>115</v>
      </c>
      <c r="G11" s="158" t="s">
        <v>202</v>
      </c>
      <c r="H11" s="158" t="s">
        <v>201</v>
      </c>
      <c r="I11" s="165">
        <v>500000</v>
      </c>
      <c r="J11" s="165">
        <v>500000</v>
      </c>
      <c r="K11" s="83"/>
      <c r="L11" s="83"/>
      <c r="M11" s="165">
        <v>500000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ht="17.25" customHeight="1" spans="1:24">
      <c r="A12" s="156" t="s">
        <v>196</v>
      </c>
      <c r="B12" s="157" t="s">
        <v>69</v>
      </c>
      <c r="C12" s="146" t="s">
        <v>197</v>
      </c>
      <c r="D12" s="158" t="s">
        <v>203</v>
      </c>
      <c r="E12" s="158" t="s">
        <v>120</v>
      </c>
      <c r="F12" s="158" t="s">
        <v>121</v>
      </c>
      <c r="G12" s="158" t="s">
        <v>204</v>
      </c>
      <c r="H12" s="158" t="s">
        <v>205</v>
      </c>
      <c r="I12" s="165">
        <v>1419273</v>
      </c>
      <c r="J12" s="165">
        <v>1419273</v>
      </c>
      <c r="K12" s="83"/>
      <c r="L12" s="83"/>
      <c r="M12" s="165">
        <v>1419273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ht="17.25" customHeight="1" spans="1:24">
      <c r="A13" s="156" t="s">
        <v>196</v>
      </c>
      <c r="B13" s="157" t="s">
        <v>69</v>
      </c>
      <c r="C13" s="146" t="s">
        <v>197</v>
      </c>
      <c r="D13" s="158" t="s">
        <v>206</v>
      </c>
      <c r="E13" s="158" t="s">
        <v>100</v>
      </c>
      <c r="F13" s="158" t="s">
        <v>101</v>
      </c>
      <c r="G13" s="158" t="s">
        <v>207</v>
      </c>
      <c r="H13" s="158" t="s">
        <v>208</v>
      </c>
      <c r="I13" s="165">
        <v>30016</v>
      </c>
      <c r="J13" s="165">
        <v>30016</v>
      </c>
      <c r="K13" s="83"/>
      <c r="L13" s="83"/>
      <c r="M13" s="165">
        <v>30016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ht="17.25" customHeight="1" spans="1:24">
      <c r="A14" s="156" t="s">
        <v>196</v>
      </c>
      <c r="B14" s="157" t="s">
        <v>69</v>
      </c>
      <c r="C14" s="146" t="s">
        <v>197</v>
      </c>
      <c r="D14" s="158" t="s">
        <v>209</v>
      </c>
      <c r="E14" s="158" t="s">
        <v>122</v>
      </c>
      <c r="F14" s="158" t="s">
        <v>123</v>
      </c>
      <c r="G14" s="158" t="s">
        <v>207</v>
      </c>
      <c r="H14" s="158" t="s">
        <v>208</v>
      </c>
      <c r="I14" s="165">
        <v>15121</v>
      </c>
      <c r="J14" s="165">
        <v>15121</v>
      </c>
      <c r="K14" s="83"/>
      <c r="L14" s="83"/>
      <c r="M14" s="165">
        <v>15121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ht="17.25" customHeight="1" spans="1:24">
      <c r="A15" s="156" t="s">
        <v>196</v>
      </c>
      <c r="B15" s="157" t="s">
        <v>69</v>
      </c>
      <c r="C15" s="146" t="s">
        <v>210</v>
      </c>
      <c r="D15" s="158" t="s">
        <v>211</v>
      </c>
      <c r="E15" s="158" t="s">
        <v>110</v>
      </c>
      <c r="F15" s="158" t="s">
        <v>111</v>
      </c>
      <c r="G15" s="158" t="s">
        <v>212</v>
      </c>
      <c r="H15" s="158" t="s">
        <v>213</v>
      </c>
      <c r="I15" s="165">
        <v>255000</v>
      </c>
      <c r="J15" s="165">
        <v>255000</v>
      </c>
      <c r="K15" s="83"/>
      <c r="L15" s="83"/>
      <c r="M15" s="165">
        <v>255000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ht="17.25" customHeight="1" spans="1:24">
      <c r="A16" s="156" t="s">
        <v>196</v>
      </c>
      <c r="B16" s="157" t="s">
        <v>69</v>
      </c>
      <c r="C16" s="146" t="s">
        <v>214</v>
      </c>
      <c r="D16" s="158" t="s">
        <v>215</v>
      </c>
      <c r="E16" s="158" t="s">
        <v>100</v>
      </c>
      <c r="F16" s="158" t="s">
        <v>101</v>
      </c>
      <c r="G16" s="158" t="s">
        <v>216</v>
      </c>
      <c r="H16" s="158" t="s">
        <v>215</v>
      </c>
      <c r="I16" s="165">
        <v>595200</v>
      </c>
      <c r="J16" s="165">
        <v>595200</v>
      </c>
      <c r="K16" s="83"/>
      <c r="L16" s="83"/>
      <c r="M16" s="165">
        <v>595200</v>
      </c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ht="17.25" customHeight="1" spans="1:24">
      <c r="A17" s="156" t="s">
        <v>196</v>
      </c>
      <c r="B17" s="157" t="s">
        <v>69</v>
      </c>
      <c r="C17" s="146" t="s">
        <v>214</v>
      </c>
      <c r="D17" s="158" t="s">
        <v>217</v>
      </c>
      <c r="E17" s="158" t="s">
        <v>100</v>
      </c>
      <c r="F17" s="158" t="s">
        <v>101</v>
      </c>
      <c r="G17" s="158" t="s">
        <v>218</v>
      </c>
      <c r="H17" s="158" t="s">
        <v>217</v>
      </c>
      <c r="I17" s="165">
        <v>60000</v>
      </c>
      <c r="J17" s="165">
        <v>60000</v>
      </c>
      <c r="K17" s="83"/>
      <c r="L17" s="83"/>
      <c r="M17" s="165">
        <v>60000</v>
      </c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ht="17.25" customHeight="1" spans="1:24">
      <c r="A18" s="156" t="s">
        <v>196</v>
      </c>
      <c r="B18" s="157" t="s">
        <v>69</v>
      </c>
      <c r="C18" s="146" t="s">
        <v>214</v>
      </c>
      <c r="D18" s="158" t="s">
        <v>219</v>
      </c>
      <c r="E18" s="158" t="s">
        <v>100</v>
      </c>
      <c r="F18" s="158" t="s">
        <v>101</v>
      </c>
      <c r="G18" s="158" t="s">
        <v>220</v>
      </c>
      <c r="H18" s="158" t="s">
        <v>221</v>
      </c>
      <c r="I18" s="165">
        <v>150000</v>
      </c>
      <c r="J18" s="165">
        <v>150000</v>
      </c>
      <c r="K18" s="83"/>
      <c r="L18" s="83"/>
      <c r="M18" s="165">
        <v>150000</v>
      </c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ht="17.25" customHeight="1" spans="1:24">
      <c r="A19" s="156" t="s">
        <v>196</v>
      </c>
      <c r="B19" s="157" t="s">
        <v>69</v>
      </c>
      <c r="C19" s="146" t="s">
        <v>214</v>
      </c>
      <c r="D19" s="158" t="s">
        <v>222</v>
      </c>
      <c r="E19" s="158" t="s">
        <v>100</v>
      </c>
      <c r="F19" s="158" t="s">
        <v>101</v>
      </c>
      <c r="G19" s="158" t="s">
        <v>223</v>
      </c>
      <c r="H19" s="158" t="s">
        <v>224</v>
      </c>
      <c r="I19" s="165">
        <v>40000</v>
      </c>
      <c r="J19" s="165">
        <v>40000</v>
      </c>
      <c r="K19" s="83"/>
      <c r="L19" s="83"/>
      <c r="M19" s="165">
        <v>40000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ht="17.25" customHeight="1" spans="1:24">
      <c r="A20" s="156" t="s">
        <v>196</v>
      </c>
      <c r="B20" s="157" t="s">
        <v>69</v>
      </c>
      <c r="C20" s="146" t="s">
        <v>214</v>
      </c>
      <c r="D20" s="158" t="s">
        <v>225</v>
      </c>
      <c r="E20" s="158" t="s">
        <v>100</v>
      </c>
      <c r="F20" s="158" t="s">
        <v>101</v>
      </c>
      <c r="G20" s="158" t="s">
        <v>226</v>
      </c>
      <c r="H20" s="158" t="s">
        <v>227</v>
      </c>
      <c r="I20" s="165">
        <v>90000</v>
      </c>
      <c r="J20" s="165">
        <v>90000</v>
      </c>
      <c r="K20" s="83"/>
      <c r="L20" s="83"/>
      <c r="M20" s="165">
        <v>90000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ht="17.25" customHeight="1" spans="1:24">
      <c r="A21" s="156" t="s">
        <v>196</v>
      </c>
      <c r="B21" s="157" t="s">
        <v>69</v>
      </c>
      <c r="C21" s="146" t="s">
        <v>214</v>
      </c>
      <c r="D21" s="158" t="s">
        <v>228</v>
      </c>
      <c r="E21" s="158" t="s">
        <v>100</v>
      </c>
      <c r="F21" s="158" t="s">
        <v>101</v>
      </c>
      <c r="G21" s="158" t="s">
        <v>229</v>
      </c>
      <c r="H21" s="158" t="s">
        <v>230</v>
      </c>
      <c r="I21" s="165">
        <v>45500</v>
      </c>
      <c r="J21" s="165">
        <v>45500</v>
      </c>
      <c r="K21" s="83"/>
      <c r="L21" s="83"/>
      <c r="M21" s="165">
        <v>45500</v>
      </c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ht="17.25" customHeight="1" spans="1:24">
      <c r="A22" s="156" t="s">
        <v>196</v>
      </c>
      <c r="B22" s="157" t="s">
        <v>69</v>
      </c>
      <c r="C22" s="146" t="s">
        <v>214</v>
      </c>
      <c r="D22" s="158" t="s">
        <v>231</v>
      </c>
      <c r="E22" s="158" t="s">
        <v>100</v>
      </c>
      <c r="F22" s="158" t="s">
        <v>101</v>
      </c>
      <c r="G22" s="158" t="s">
        <v>212</v>
      </c>
      <c r="H22" s="158" t="s">
        <v>213</v>
      </c>
      <c r="I22" s="165">
        <v>234000</v>
      </c>
      <c r="J22" s="165">
        <v>234000</v>
      </c>
      <c r="K22" s="83"/>
      <c r="L22" s="83"/>
      <c r="M22" s="165">
        <v>234000</v>
      </c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ht="17.25" customHeight="1" spans="1:24">
      <c r="A23" s="156" t="s">
        <v>196</v>
      </c>
      <c r="B23" s="157" t="s">
        <v>69</v>
      </c>
      <c r="C23" s="146" t="s">
        <v>210</v>
      </c>
      <c r="D23" s="158" t="s">
        <v>232</v>
      </c>
      <c r="E23" s="158" t="s">
        <v>110</v>
      </c>
      <c r="F23" s="158" t="s">
        <v>111</v>
      </c>
      <c r="G23" s="158" t="s">
        <v>233</v>
      </c>
      <c r="H23" s="158" t="s">
        <v>234</v>
      </c>
      <c r="I23" s="165">
        <v>51000</v>
      </c>
      <c r="J23" s="165">
        <v>51000</v>
      </c>
      <c r="K23" s="83"/>
      <c r="L23" s="83"/>
      <c r="M23" s="165">
        <v>51000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ht="17.25" customHeight="1" spans="1:24">
      <c r="A24" s="156" t="s">
        <v>196</v>
      </c>
      <c r="B24" s="157" t="s">
        <v>69</v>
      </c>
      <c r="C24" s="146" t="s">
        <v>235</v>
      </c>
      <c r="D24" s="158" t="s">
        <v>129</v>
      </c>
      <c r="E24" s="158" t="s">
        <v>128</v>
      </c>
      <c r="F24" s="158" t="s">
        <v>129</v>
      </c>
      <c r="G24" s="158" t="s">
        <v>236</v>
      </c>
      <c r="H24" s="158" t="s">
        <v>129</v>
      </c>
      <c r="I24" s="165">
        <v>1348752</v>
      </c>
      <c r="J24" s="165">
        <v>1348752</v>
      </c>
      <c r="K24" s="83"/>
      <c r="L24" s="83"/>
      <c r="M24" s="165">
        <v>1348752</v>
      </c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ht="17.25" customHeight="1" spans="1:24">
      <c r="A25" s="156" t="s">
        <v>196</v>
      </c>
      <c r="B25" s="157" t="s">
        <v>69</v>
      </c>
      <c r="C25" s="146" t="s">
        <v>237</v>
      </c>
      <c r="D25" s="158" t="s">
        <v>215</v>
      </c>
      <c r="E25" s="158" t="s">
        <v>100</v>
      </c>
      <c r="F25" s="158" t="s">
        <v>101</v>
      </c>
      <c r="G25" s="158" t="s">
        <v>216</v>
      </c>
      <c r="H25" s="158" t="s">
        <v>215</v>
      </c>
      <c r="I25" s="165">
        <v>47155</v>
      </c>
      <c r="J25" s="165">
        <v>47155</v>
      </c>
      <c r="K25" s="83"/>
      <c r="L25" s="83"/>
      <c r="M25" s="165">
        <v>47155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ht="17.25" customHeight="1" spans="1:24">
      <c r="A26" s="156" t="s">
        <v>196</v>
      </c>
      <c r="B26" s="157" t="s">
        <v>69</v>
      </c>
      <c r="C26" s="146" t="s">
        <v>238</v>
      </c>
      <c r="D26" s="158" t="s">
        <v>239</v>
      </c>
      <c r="E26" s="158" t="s">
        <v>104</v>
      </c>
      <c r="F26" s="158" t="s">
        <v>105</v>
      </c>
      <c r="G26" s="158" t="s">
        <v>216</v>
      </c>
      <c r="H26" s="158" t="s">
        <v>215</v>
      </c>
      <c r="I26" s="165">
        <v>6210</v>
      </c>
      <c r="J26" s="165">
        <v>6210</v>
      </c>
      <c r="K26" s="83"/>
      <c r="L26" s="83"/>
      <c r="M26" s="165">
        <v>6210</v>
      </c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ht="17.25" customHeight="1" spans="1:24">
      <c r="A27" s="156" t="s">
        <v>196</v>
      </c>
      <c r="B27" s="157" t="s">
        <v>69</v>
      </c>
      <c r="C27" s="146" t="s">
        <v>237</v>
      </c>
      <c r="D27" s="158" t="s">
        <v>240</v>
      </c>
      <c r="E27" s="158" t="s">
        <v>100</v>
      </c>
      <c r="F27" s="158" t="s">
        <v>101</v>
      </c>
      <c r="G27" s="158" t="s">
        <v>241</v>
      </c>
      <c r="H27" s="158" t="s">
        <v>242</v>
      </c>
      <c r="I27" s="165">
        <v>70000</v>
      </c>
      <c r="J27" s="165">
        <v>70000</v>
      </c>
      <c r="K27" s="83"/>
      <c r="L27" s="83"/>
      <c r="M27" s="165">
        <v>70000</v>
      </c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ht="17.25" customHeight="1" spans="1:24">
      <c r="A28" s="156" t="s">
        <v>196</v>
      </c>
      <c r="B28" s="157" t="s">
        <v>69</v>
      </c>
      <c r="C28" s="146" t="s">
        <v>237</v>
      </c>
      <c r="D28" s="158" t="s">
        <v>243</v>
      </c>
      <c r="E28" s="158" t="s">
        <v>100</v>
      </c>
      <c r="F28" s="158" t="s">
        <v>101</v>
      </c>
      <c r="G28" s="158" t="s">
        <v>244</v>
      </c>
      <c r="H28" s="158" t="s">
        <v>243</v>
      </c>
      <c r="I28" s="165">
        <v>75000</v>
      </c>
      <c r="J28" s="165">
        <v>75000</v>
      </c>
      <c r="K28" s="83"/>
      <c r="L28" s="83"/>
      <c r="M28" s="165">
        <v>75000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ht="17.25" customHeight="1" spans="1:24">
      <c r="A29" s="156" t="s">
        <v>196</v>
      </c>
      <c r="B29" s="157" t="s">
        <v>69</v>
      </c>
      <c r="C29" s="146" t="s">
        <v>237</v>
      </c>
      <c r="D29" s="158" t="s">
        <v>245</v>
      </c>
      <c r="E29" s="158" t="s">
        <v>100</v>
      </c>
      <c r="F29" s="158" t="s">
        <v>101</v>
      </c>
      <c r="G29" s="158" t="s">
        <v>246</v>
      </c>
      <c r="H29" s="158" t="s">
        <v>247</v>
      </c>
      <c r="I29" s="165">
        <v>25000</v>
      </c>
      <c r="J29" s="165">
        <v>25000</v>
      </c>
      <c r="K29" s="83"/>
      <c r="L29" s="83"/>
      <c r="M29" s="165">
        <v>25000</v>
      </c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ht="17.25" customHeight="1" spans="1:24">
      <c r="A30" s="156" t="s">
        <v>196</v>
      </c>
      <c r="B30" s="157" t="s">
        <v>69</v>
      </c>
      <c r="C30" s="146" t="s">
        <v>210</v>
      </c>
      <c r="D30" s="158" t="s">
        <v>248</v>
      </c>
      <c r="E30" s="158" t="s">
        <v>100</v>
      </c>
      <c r="F30" s="158" t="s">
        <v>101</v>
      </c>
      <c r="G30" s="158" t="s">
        <v>249</v>
      </c>
      <c r="H30" s="158" t="s">
        <v>250</v>
      </c>
      <c r="I30" s="165">
        <v>2730312</v>
      </c>
      <c r="J30" s="165">
        <v>2730312</v>
      </c>
      <c r="K30" s="83"/>
      <c r="L30" s="83"/>
      <c r="M30" s="165">
        <v>2730312</v>
      </c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ht="17.25" customHeight="1" spans="1:24">
      <c r="A31" s="156" t="s">
        <v>196</v>
      </c>
      <c r="B31" s="157" t="s">
        <v>69</v>
      </c>
      <c r="C31" s="146" t="s">
        <v>210</v>
      </c>
      <c r="D31" s="158" t="s">
        <v>251</v>
      </c>
      <c r="E31" s="158" t="s">
        <v>100</v>
      </c>
      <c r="F31" s="158" t="s">
        <v>101</v>
      </c>
      <c r="G31" s="158" t="s">
        <v>249</v>
      </c>
      <c r="H31" s="158" t="s">
        <v>250</v>
      </c>
      <c r="I31" s="165">
        <v>116016</v>
      </c>
      <c r="J31" s="165">
        <v>116016</v>
      </c>
      <c r="K31" s="83"/>
      <c r="L31" s="83"/>
      <c r="M31" s="165">
        <v>116016</v>
      </c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ht="17.25" customHeight="1" spans="1:24">
      <c r="A32" s="156" t="s">
        <v>196</v>
      </c>
      <c r="B32" s="157" t="s">
        <v>69</v>
      </c>
      <c r="C32" s="146" t="s">
        <v>252</v>
      </c>
      <c r="D32" s="158" t="s">
        <v>253</v>
      </c>
      <c r="E32" s="158" t="s">
        <v>100</v>
      </c>
      <c r="F32" s="158" t="s">
        <v>101</v>
      </c>
      <c r="G32" s="158" t="s">
        <v>254</v>
      </c>
      <c r="H32" s="158" t="s">
        <v>255</v>
      </c>
      <c r="I32" s="165">
        <v>3827688</v>
      </c>
      <c r="J32" s="165">
        <v>3827688</v>
      </c>
      <c r="K32" s="83"/>
      <c r="L32" s="83"/>
      <c r="M32" s="165">
        <v>3827688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ht="17.25" customHeight="1" spans="1:24">
      <c r="A33" s="156" t="s">
        <v>196</v>
      </c>
      <c r="B33" s="157" t="s">
        <v>69</v>
      </c>
      <c r="C33" s="146" t="s">
        <v>252</v>
      </c>
      <c r="D33" s="158" t="s">
        <v>256</v>
      </c>
      <c r="E33" s="158" t="s">
        <v>100</v>
      </c>
      <c r="F33" s="158" t="s">
        <v>101</v>
      </c>
      <c r="G33" s="158" t="s">
        <v>257</v>
      </c>
      <c r="H33" s="158" t="s">
        <v>258</v>
      </c>
      <c r="I33" s="165">
        <v>1573140</v>
      </c>
      <c r="J33" s="165">
        <v>1573140</v>
      </c>
      <c r="K33" s="83"/>
      <c r="L33" s="83"/>
      <c r="M33" s="165">
        <v>1573140</v>
      </c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ht="17.25" customHeight="1" spans="1:24">
      <c r="A34" s="156" t="s">
        <v>196</v>
      </c>
      <c r="B34" s="157" t="s">
        <v>69</v>
      </c>
      <c r="C34" s="146" t="s">
        <v>259</v>
      </c>
      <c r="D34" s="158" t="s">
        <v>260</v>
      </c>
      <c r="E34" s="158" t="s">
        <v>100</v>
      </c>
      <c r="F34" s="158" t="s">
        <v>101</v>
      </c>
      <c r="G34" s="158" t="s">
        <v>261</v>
      </c>
      <c r="H34" s="158" t="s">
        <v>262</v>
      </c>
      <c r="I34" s="165">
        <v>318974</v>
      </c>
      <c r="J34" s="165">
        <v>318974</v>
      </c>
      <c r="K34" s="83"/>
      <c r="L34" s="83"/>
      <c r="M34" s="165">
        <v>318974</v>
      </c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ht="17.25" customHeight="1" spans="1:24">
      <c r="A35" s="156" t="s">
        <v>196</v>
      </c>
      <c r="B35" s="157" t="s">
        <v>69</v>
      </c>
      <c r="C35" s="146" t="s">
        <v>259</v>
      </c>
      <c r="D35" s="158" t="s">
        <v>263</v>
      </c>
      <c r="E35" s="158" t="s">
        <v>100</v>
      </c>
      <c r="F35" s="158" t="s">
        <v>101</v>
      </c>
      <c r="G35" s="158" t="s">
        <v>264</v>
      </c>
      <c r="H35" s="158" t="s">
        <v>265</v>
      </c>
      <c r="I35" s="165">
        <v>776880</v>
      </c>
      <c r="J35" s="165">
        <v>776880</v>
      </c>
      <c r="K35" s="83"/>
      <c r="L35" s="83"/>
      <c r="M35" s="165">
        <v>776880</v>
      </c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ht="17.25" customHeight="1" spans="1:24">
      <c r="A36" s="156" t="s">
        <v>196</v>
      </c>
      <c r="B36" s="157" t="s">
        <v>69</v>
      </c>
      <c r="C36" s="146" t="s">
        <v>259</v>
      </c>
      <c r="D36" s="158" t="s">
        <v>266</v>
      </c>
      <c r="E36" s="158" t="s">
        <v>100</v>
      </c>
      <c r="F36" s="158" t="s">
        <v>101</v>
      </c>
      <c r="G36" s="158" t="s">
        <v>264</v>
      </c>
      <c r="H36" s="158" t="s">
        <v>265</v>
      </c>
      <c r="I36" s="165">
        <v>1456080</v>
      </c>
      <c r="J36" s="165">
        <v>1456080</v>
      </c>
      <c r="K36" s="83"/>
      <c r="L36" s="83"/>
      <c r="M36" s="165">
        <v>1456080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</row>
    <row r="37" ht="17.25" customHeight="1" spans="1:24">
      <c r="A37" s="156" t="s">
        <v>196</v>
      </c>
      <c r="B37" s="157" t="s">
        <v>69</v>
      </c>
      <c r="C37" s="146" t="s">
        <v>259</v>
      </c>
      <c r="D37" s="158" t="s">
        <v>267</v>
      </c>
      <c r="E37" s="158" t="s">
        <v>100</v>
      </c>
      <c r="F37" s="158" t="s">
        <v>101</v>
      </c>
      <c r="G37" s="158" t="s">
        <v>268</v>
      </c>
      <c r="H37" s="158" t="s">
        <v>269</v>
      </c>
      <c r="I37" s="165">
        <v>60840</v>
      </c>
      <c r="J37" s="165">
        <v>60840</v>
      </c>
      <c r="K37" s="83"/>
      <c r="L37" s="83"/>
      <c r="M37" s="165">
        <v>60840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</row>
    <row r="38" ht="17.25" customHeight="1" spans="1:24">
      <c r="A38" s="156" t="s">
        <v>196</v>
      </c>
      <c r="B38" s="157" t="s">
        <v>69</v>
      </c>
      <c r="C38" s="146" t="s">
        <v>270</v>
      </c>
      <c r="D38" s="158" t="s">
        <v>271</v>
      </c>
      <c r="E38" s="158" t="s">
        <v>110</v>
      </c>
      <c r="F38" s="158" t="s">
        <v>111</v>
      </c>
      <c r="G38" s="158" t="s">
        <v>272</v>
      </c>
      <c r="H38" s="158" t="s">
        <v>273</v>
      </c>
      <c r="I38" s="165">
        <v>1734000</v>
      </c>
      <c r="J38" s="165">
        <v>1734000</v>
      </c>
      <c r="K38" s="83"/>
      <c r="L38" s="83"/>
      <c r="M38" s="165">
        <v>1734000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ht="17.25" customHeight="1" spans="1:24">
      <c r="A39" s="156" t="s">
        <v>196</v>
      </c>
      <c r="B39" s="157" t="s">
        <v>69</v>
      </c>
      <c r="C39" s="146" t="s">
        <v>259</v>
      </c>
      <c r="D39" s="158" t="s">
        <v>274</v>
      </c>
      <c r="E39" s="158" t="s">
        <v>100</v>
      </c>
      <c r="F39" s="158" t="s">
        <v>101</v>
      </c>
      <c r="G39" s="158" t="s">
        <v>261</v>
      </c>
      <c r="H39" s="158" t="s">
        <v>262</v>
      </c>
      <c r="I39" s="165">
        <v>2683200</v>
      </c>
      <c r="J39" s="165">
        <v>2683200</v>
      </c>
      <c r="K39" s="83"/>
      <c r="L39" s="83"/>
      <c r="M39" s="165">
        <v>2683200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</row>
    <row r="40" ht="17.25" customHeight="1" spans="1:24">
      <c r="A40" s="156" t="s">
        <v>196</v>
      </c>
      <c r="B40" s="157" t="s">
        <v>69</v>
      </c>
      <c r="C40" s="146" t="s">
        <v>259</v>
      </c>
      <c r="D40" s="158" t="s">
        <v>275</v>
      </c>
      <c r="E40" s="158" t="s">
        <v>100</v>
      </c>
      <c r="F40" s="158" t="s">
        <v>101</v>
      </c>
      <c r="G40" s="158" t="s">
        <v>264</v>
      </c>
      <c r="H40" s="158" t="s">
        <v>265</v>
      </c>
      <c r="I40" s="165">
        <v>748800</v>
      </c>
      <c r="J40" s="165">
        <v>748800</v>
      </c>
      <c r="K40" s="83"/>
      <c r="L40" s="83"/>
      <c r="M40" s="165">
        <v>748800</v>
      </c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</row>
    <row r="41" ht="17.25" customHeight="1" spans="1:24">
      <c r="A41" s="156" t="s">
        <v>196</v>
      </c>
      <c r="B41" s="157" t="s">
        <v>69</v>
      </c>
      <c r="C41" s="146" t="s">
        <v>259</v>
      </c>
      <c r="D41" s="158" t="s">
        <v>276</v>
      </c>
      <c r="E41" s="158" t="s">
        <v>100</v>
      </c>
      <c r="F41" s="158" t="s">
        <v>101</v>
      </c>
      <c r="G41" s="158" t="s">
        <v>264</v>
      </c>
      <c r="H41" s="158" t="s">
        <v>265</v>
      </c>
      <c r="I41" s="165">
        <v>655200</v>
      </c>
      <c r="J41" s="165">
        <v>655200</v>
      </c>
      <c r="K41" s="83"/>
      <c r="L41" s="83"/>
      <c r="M41" s="165">
        <v>655200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</row>
    <row r="42" ht="17.25" customHeight="1" spans="1:24">
      <c r="A42" s="159" t="s">
        <v>55</v>
      </c>
      <c r="B42" s="160"/>
      <c r="C42" s="160"/>
      <c r="D42" s="160"/>
      <c r="E42" s="160"/>
      <c r="F42" s="160"/>
      <c r="G42" s="160"/>
      <c r="H42" s="161"/>
      <c r="I42" s="166">
        <v>22947933</v>
      </c>
      <c r="J42" s="166">
        <v>22947933</v>
      </c>
      <c r="K42" s="83"/>
      <c r="L42" s="83"/>
      <c r="M42" s="166">
        <v>22947933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B1" workbookViewId="0">
      <pane ySplit="1" topLeftCell="A2" activePane="bottomLeft" state="frozen"/>
      <selection/>
      <selection pane="bottomLeft" activeCell="C12" sqref="C12"/>
    </sheetView>
  </sheetViews>
  <sheetFormatPr defaultColWidth="9.14545454545454" defaultRowHeight="14.25" customHeight="1"/>
  <cols>
    <col min="1" max="1" width="19.9090909090909" customWidth="1"/>
    <col min="2" max="2" width="19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5"/>
      <c r="E2" s="2"/>
      <c r="F2" s="2"/>
      <c r="G2" s="2"/>
      <c r="H2" s="2"/>
      <c r="U2" s="145"/>
      <c r="W2" s="151" t="s">
        <v>277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"单位名称："&amp;"昆明市五华区瑞和实验学校"</f>
        <v>单位名称：昆明市五华区瑞和实验学校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5"/>
      <c r="W4" s="128" t="s">
        <v>1</v>
      </c>
    </row>
    <row r="5" ht="21.75" customHeight="1" spans="1:23">
      <c r="A5" s="9" t="s">
        <v>278</v>
      </c>
      <c r="B5" s="10" t="s">
        <v>180</v>
      </c>
      <c r="C5" s="9" t="s">
        <v>181</v>
      </c>
      <c r="D5" s="9" t="s">
        <v>279</v>
      </c>
      <c r="E5" s="10" t="s">
        <v>182</v>
      </c>
      <c r="F5" s="10" t="s">
        <v>183</v>
      </c>
      <c r="G5" s="10" t="s">
        <v>280</v>
      </c>
      <c r="H5" s="10" t="s">
        <v>281</v>
      </c>
      <c r="I5" s="28" t="s">
        <v>55</v>
      </c>
      <c r="J5" s="11" t="s">
        <v>282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7" t="s">
        <v>58</v>
      </c>
      <c r="K6" s="14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9" t="s">
        <v>57</v>
      </c>
      <c r="K7" s="15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9" t="s">
        <v>57</v>
      </c>
      <c r="K8" s="69" t="s">
        <v>283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1.75" customHeight="1" spans="1:23">
      <c r="A10" s="31" t="s">
        <v>284</v>
      </c>
      <c r="B10" s="146" t="s">
        <v>285</v>
      </c>
      <c r="C10" s="23" t="s">
        <v>286</v>
      </c>
      <c r="D10" s="71" t="s">
        <v>69</v>
      </c>
      <c r="E10" s="31" t="s">
        <v>100</v>
      </c>
      <c r="F10" s="31" t="s">
        <v>101</v>
      </c>
      <c r="G10" s="31" t="s">
        <v>287</v>
      </c>
      <c r="H10" s="31" t="s">
        <v>288</v>
      </c>
      <c r="I10" s="24">
        <v>30000</v>
      </c>
      <c r="J10" s="24">
        <v>30000</v>
      </c>
      <c r="K10" s="24">
        <v>30000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ht="18.75" customHeight="1" spans="1:23">
      <c r="A11" s="31" t="s">
        <v>289</v>
      </c>
      <c r="B11" s="146" t="s">
        <v>238</v>
      </c>
      <c r="C11" s="23" t="s">
        <v>290</v>
      </c>
      <c r="D11" s="71" t="s">
        <v>69</v>
      </c>
      <c r="E11" s="31" t="s">
        <v>100</v>
      </c>
      <c r="F11" s="31" t="s">
        <v>101</v>
      </c>
      <c r="G11" s="31" t="s">
        <v>233</v>
      </c>
      <c r="H11" s="31" t="s">
        <v>234</v>
      </c>
      <c r="I11" s="24">
        <v>12500</v>
      </c>
      <c r="J11" s="24">
        <v>12500</v>
      </c>
      <c r="K11" s="24">
        <v>12500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ht="18.75" customHeight="1" spans="1:23">
      <c r="A12" s="31" t="s">
        <v>289</v>
      </c>
      <c r="B12" s="146" t="s">
        <v>291</v>
      </c>
      <c r="C12" s="23" t="s">
        <v>292</v>
      </c>
      <c r="D12" s="71" t="s">
        <v>69</v>
      </c>
      <c r="E12" s="31" t="s">
        <v>100</v>
      </c>
      <c r="F12" s="31" t="s">
        <v>101</v>
      </c>
      <c r="G12" s="31" t="s">
        <v>216</v>
      </c>
      <c r="H12" s="31" t="s">
        <v>215</v>
      </c>
      <c r="I12" s="24">
        <v>10200</v>
      </c>
      <c r="J12" s="24">
        <v>10200</v>
      </c>
      <c r="K12" s="24">
        <v>10200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ht="18.75" customHeight="1" spans="1:23">
      <c r="A13" s="35" t="s">
        <v>168</v>
      </c>
      <c r="B13" s="36"/>
      <c r="C13" s="36"/>
      <c r="D13" s="36"/>
      <c r="E13" s="36"/>
      <c r="F13" s="36"/>
      <c r="G13" s="36"/>
      <c r="H13" s="37"/>
      <c r="I13" s="24">
        <v>52700</v>
      </c>
      <c r="J13" s="24">
        <v>52700</v>
      </c>
      <c r="K13" s="24">
        <v>52700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3" activePane="bottomLeft" state="frozen"/>
      <selection/>
      <selection pane="bottomLeft" activeCell="A19" sqref="A19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293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"单位名称："&amp;"昆明市五华区瑞和实验学校"</f>
        <v>单位名称：昆明市五华区瑞和实验学校</v>
      </c>
    </row>
    <row r="5" ht="44.25" customHeight="1" spans="1:10">
      <c r="A5" s="69" t="s">
        <v>181</v>
      </c>
      <c r="B5" s="69" t="s">
        <v>294</v>
      </c>
      <c r="C5" s="69" t="s">
        <v>295</v>
      </c>
      <c r="D5" s="69" t="s">
        <v>296</v>
      </c>
      <c r="E5" s="69" t="s">
        <v>297</v>
      </c>
      <c r="F5" s="70" t="s">
        <v>298</v>
      </c>
      <c r="G5" s="69" t="s">
        <v>299</v>
      </c>
      <c r="H5" s="70" t="s">
        <v>300</v>
      </c>
      <c r="I5" s="70" t="s">
        <v>301</v>
      </c>
      <c r="J5" s="69" t="s">
        <v>302</v>
      </c>
    </row>
    <row r="6" ht="18.75" customHeight="1" spans="1:10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38">
        <v>6</v>
      </c>
      <c r="G6" s="143">
        <v>7</v>
      </c>
      <c r="H6" s="38">
        <v>8</v>
      </c>
      <c r="I6" s="38">
        <v>9</v>
      </c>
      <c r="J6" s="143">
        <v>10</v>
      </c>
    </row>
    <row r="7" ht="42" customHeight="1" spans="1:10">
      <c r="A7" s="144" t="s">
        <v>69</v>
      </c>
      <c r="B7" s="144"/>
      <c r="C7" s="144"/>
      <c r="D7" s="144"/>
      <c r="E7" s="144"/>
      <c r="F7" s="144"/>
      <c r="G7" s="144"/>
      <c r="H7" s="144"/>
      <c r="I7" s="144"/>
      <c r="J7" s="144"/>
    </row>
    <row r="8" customHeight="1" spans="1:10">
      <c r="A8" s="144" t="s">
        <v>290</v>
      </c>
      <c r="B8" s="144" t="s">
        <v>303</v>
      </c>
      <c r="C8" s="144" t="s">
        <v>304</v>
      </c>
      <c r="D8" s="144" t="s">
        <v>305</v>
      </c>
      <c r="E8" s="144" t="s">
        <v>306</v>
      </c>
      <c r="F8" s="144" t="s">
        <v>307</v>
      </c>
      <c r="G8" s="144" t="s">
        <v>308</v>
      </c>
      <c r="H8" s="144" t="s">
        <v>309</v>
      </c>
      <c r="I8" s="144" t="s">
        <v>310</v>
      </c>
      <c r="J8" s="144" t="s">
        <v>311</v>
      </c>
    </row>
    <row r="9" customHeight="1" spans="1:10">
      <c r="A9" s="144" t="s">
        <v>290</v>
      </c>
      <c r="B9" s="144" t="s">
        <v>303</v>
      </c>
      <c r="C9" s="144" t="s">
        <v>312</v>
      </c>
      <c r="D9" s="144" t="s">
        <v>313</v>
      </c>
      <c r="E9" s="144" t="s">
        <v>314</v>
      </c>
      <c r="F9" s="144" t="s">
        <v>307</v>
      </c>
      <c r="G9" s="144" t="s">
        <v>86</v>
      </c>
      <c r="H9" s="144" t="s">
        <v>315</v>
      </c>
      <c r="I9" s="144" t="s">
        <v>310</v>
      </c>
      <c r="J9" s="144" t="s">
        <v>311</v>
      </c>
    </row>
    <row r="10" customHeight="1" spans="1:10">
      <c r="A10" s="144" t="s">
        <v>290</v>
      </c>
      <c r="B10" s="144" t="s">
        <v>303</v>
      </c>
      <c r="C10" s="144" t="s">
        <v>316</v>
      </c>
      <c r="D10" s="144" t="s">
        <v>317</v>
      </c>
      <c r="E10" s="144" t="s">
        <v>318</v>
      </c>
      <c r="F10" s="144" t="s">
        <v>319</v>
      </c>
      <c r="G10" s="144" t="s">
        <v>320</v>
      </c>
      <c r="H10" s="144" t="s">
        <v>309</v>
      </c>
      <c r="I10" s="144" t="s">
        <v>310</v>
      </c>
      <c r="J10" s="144" t="s">
        <v>311</v>
      </c>
    </row>
    <row r="11" customHeight="1" spans="1:10">
      <c r="A11" s="144" t="s">
        <v>292</v>
      </c>
      <c r="B11" s="144" t="s">
        <v>303</v>
      </c>
      <c r="C11" s="144" t="s">
        <v>304</v>
      </c>
      <c r="D11" s="144" t="s">
        <v>321</v>
      </c>
      <c r="E11" s="144" t="s">
        <v>322</v>
      </c>
      <c r="F11" s="144" t="s">
        <v>307</v>
      </c>
      <c r="G11" s="144" t="s">
        <v>323</v>
      </c>
      <c r="H11" s="144" t="s">
        <v>324</v>
      </c>
      <c r="I11" s="144" t="s">
        <v>310</v>
      </c>
      <c r="J11" s="144" t="s">
        <v>322</v>
      </c>
    </row>
    <row r="12" customHeight="1" spans="1:10">
      <c r="A12" s="144" t="s">
        <v>292</v>
      </c>
      <c r="B12" s="144" t="s">
        <v>303</v>
      </c>
      <c r="C12" s="144" t="s">
        <v>304</v>
      </c>
      <c r="D12" s="144" t="s">
        <v>325</v>
      </c>
      <c r="E12" s="144" t="s">
        <v>326</v>
      </c>
      <c r="F12" s="144" t="s">
        <v>307</v>
      </c>
      <c r="G12" s="144" t="s">
        <v>308</v>
      </c>
      <c r="H12" s="144" t="s">
        <v>309</v>
      </c>
      <c r="I12" s="144" t="s">
        <v>310</v>
      </c>
      <c r="J12" s="144" t="s">
        <v>326</v>
      </c>
    </row>
    <row r="13" customHeight="1" spans="1:10">
      <c r="A13" s="144" t="s">
        <v>292</v>
      </c>
      <c r="B13" s="144" t="s">
        <v>303</v>
      </c>
      <c r="C13" s="144" t="s">
        <v>312</v>
      </c>
      <c r="D13" s="144" t="s">
        <v>327</v>
      </c>
      <c r="E13" s="144" t="s">
        <v>328</v>
      </c>
      <c r="F13" s="144" t="s">
        <v>319</v>
      </c>
      <c r="G13" s="144" t="s">
        <v>329</v>
      </c>
      <c r="H13" s="144" t="s">
        <v>309</v>
      </c>
      <c r="I13" s="144" t="s">
        <v>310</v>
      </c>
      <c r="J13" s="144" t="s">
        <v>328</v>
      </c>
    </row>
    <row r="14" customHeight="1" spans="1:10">
      <c r="A14" s="144" t="s">
        <v>292</v>
      </c>
      <c r="B14" s="144" t="s">
        <v>303</v>
      </c>
      <c r="C14" s="144" t="s">
        <v>316</v>
      </c>
      <c r="D14" s="144" t="s">
        <v>317</v>
      </c>
      <c r="E14" s="144" t="s">
        <v>318</v>
      </c>
      <c r="F14" s="144" t="s">
        <v>319</v>
      </c>
      <c r="G14" s="144" t="s">
        <v>320</v>
      </c>
      <c r="H14" s="144" t="s">
        <v>309</v>
      </c>
      <c r="I14" s="144" t="s">
        <v>310</v>
      </c>
      <c r="J14" s="144" t="s">
        <v>318</v>
      </c>
    </row>
    <row r="15" customHeight="1" spans="1:10">
      <c r="A15" s="144" t="s">
        <v>286</v>
      </c>
      <c r="B15" s="144" t="s">
        <v>330</v>
      </c>
      <c r="C15" s="144" t="s">
        <v>304</v>
      </c>
      <c r="D15" s="144" t="s">
        <v>305</v>
      </c>
      <c r="E15" s="144" t="s">
        <v>331</v>
      </c>
      <c r="F15" s="144" t="s">
        <v>307</v>
      </c>
      <c r="G15" s="144" t="s">
        <v>332</v>
      </c>
      <c r="H15" s="144" t="s">
        <v>333</v>
      </c>
      <c r="I15" s="144" t="s">
        <v>310</v>
      </c>
      <c r="J15" s="144" t="s">
        <v>331</v>
      </c>
    </row>
    <row r="16" customHeight="1" spans="1:10">
      <c r="A16" s="144" t="s">
        <v>286</v>
      </c>
      <c r="B16" s="144" t="s">
        <v>330</v>
      </c>
      <c r="C16" s="144" t="s">
        <v>312</v>
      </c>
      <c r="D16" s="144" t="s">
        <v>327</v>
      </c>
      <c r="E16" s="144" t="s">
        <v>334</v>
      </c>
      <c r="F16" s="144" t="s">
        <v>307</v>
      </c>
      <c r="G16" s="144" t="s">
        <v>308</v>
      </c>
      <c r="H16" s="144" t="s">
        <v>309</v>
      </c>
      <c r="I16" s="144" t="s">
        <v>310</v>
      </c>
      <c r="J16" s="144" t="s">
        <v>334</v>
      </c>
    </row>
    <row r="17" customHeight="1" spans="1:10">
      <c r="A17" s="144" t="s">
        <v>286</v>
      </c>
      <c r="B17" s="144" t="s">
        <v>330</v>
      </c>
      <c r="C17" s="144" t="s">
        <v>316</v>
      </c>
      <c r="D17" s="144" t="s">
        <v>317</v>
      </c>
      <c r="E17" s="144" t="s">
        <v>317</v>
      </c>
      <c r="F17" s="144" t="s">
        <v>319</v>
      </c>
      <c r="G17" s="144" t="s">
        <v>335</v>
      </c>
      <c r="H17" s="144" t="s">
        <v>309</v>
      </c>
      <c r="I17" s="144" t="s">
        <v>310</v>
      </c>
      <c r="J17" s="144" t="s">
        <v>317</v>
      </c>
    </row>
  </sheetData>
  <mergeCells count="8">
    <mergeCell ref="A3:J3"/>
    <mergeCell ref="A4:H4"/>
    <mergeCell ref="A8:A10"/>
    <mergeCell ref="A11:A14"/>
    <mergeCell ref="A15:A17"/>
    <mergeCell ref="B8:B10"/>
    <mergeCell ref="B11:B14"/>
    <mergeCell ref="B15:B1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之后</cp:lastModifiedBy>
  <dcterms:created xsi:type="dcterms:W3CDTF">2025-02-06T07:09:00Z</dcterms:created>
  <dcterms:modified xsi:type="dcterms:W3CDTF">2025-03-26T07:57:03Z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