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2025年\00学校\2025年学校预算公开附件\昆明市教苑幼儿园\昆明市五华区教苑幼儿园预算公开（朱迪13619646294）\"/>
    </mc:Choice>
  </mc:AlternateContent>
  <xr:revisionPtr revIDLastSave="0" documentId="13_ncr:1_{8FD05363-BD01-4A54-976F-53DB005C2395}" xr6:coauthVersionLast="47" xr6:coauthVersionMax="47" xr10:uidLastSave="{00000000-0000-0000-0000-000000000000}"/>
  <bookViews>
    <workbookView xWindow="-108" yWindow="-108" windowWidth="23256" windowHeight="12576" firstSheet="10" activeTab="13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</workbook>
</file>

<file path=xl/calcChain.xml><?xml version="1.0" encoding="utf-8"?>
<calcChain xmlns="http://schemas.openxmlformats.org/spreadsheetml/2006/main">
  <c r="A3" i="14" l="1"/>
  <c r="A3" i="13"/>
  <c r="G6" i="17"/>
  <c r="F6" i="17"/>
  <c r="E6" i="17"/>
  <c r="A4" i="17"/>
  <c r="A3" i="17"/>
  <c r="A4" i="16"/>
  <c r="A3" i="16"/>
  <c r="A4" i="15"/>
  <c r="A3" i="15"/>
  <c r="A4" i="14"/>
  <c r="A4" i="13"/>
  <c r="A4" i="12"/>
  <c r="A3" i="12"/>
  <c r="A4" i="11"/>
  <c r="A3" i="11"/>
  <c r="A4" i="10"/>
  <c r="A3" i="10"/>
  <c r="A4" i="9"/>
  <c r="A3" i="9"/>
  <c r="A4" i="8"/>
  <c r="A3" i="8"/>
  <c r="A4" i="7"/>
  <c r="A3" i="7"/>
  <c r="A4" i="6"/>
  <c r="A3" i="6"/>
  <c r="A4" i="5"/>
  <c r="A3" i="5"/>
  <c r="A4" i="4"/>
  <c r="A3" i="4"/>
  <c r="A4" i="3"/>
  <c r="A3" i="3"/>
  <c r="A4" i="2"/>
  <c r="A3" i="2"/>
  <c r="A4" i="1"/>
  <c r="A3" i="1"/>
</calcChain>
</file>

<file path=xl/sharedStrings.xml><?xml version="1.0" encoding="utf-8"?>
<sst xmlns="http://schemas.openxmlformats.org/spreadsheetml/2006/main" count="534" uniqueCount="286">
  <si>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</si>
  <si>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</si>
  <si>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</si>
  <si>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</si>
  <si>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</si>
  <si>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</si>
  <si>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</si>
  <si>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</si>
  <si>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</si>
  <si>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</si>
  <si>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</si>
  <si>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</si>
  <si>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</si>
  <si>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</si>
  <si>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</si>
  <si>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</si>
  <si>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</si>
  <si>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</si>
  <si>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</si>
  <si>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</si>
  <si>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</si>
  <si>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</si>
  <si>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</si>
  <si>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</si>
  <si>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</si>
  <si>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</si>
  <si>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</si>
  <si>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</si>
  <si>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</si>
  <si>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</si>
  <si>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</si>
  <si>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</si>
  <si>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</si>
  <si>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</si>
  <si>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</si>
  <si>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</si>
  <si>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</si>
  <si>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</si>
  <si>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</si>
  <si>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</si>
  <si>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</si>
  <si>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</si>
  <si>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</si>
  <si>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</si>
  <si>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</si>
  <si>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</si>
  <si>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</si>
  <si>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</si>
  <si>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</si>
  <si>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</si>
  <si>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</si>
  <si>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</si>
  <si>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</si>
  <si>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</si>
  <si>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</si>
  <si>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</si>
  <si>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</si>
  <si>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</si>
  <si>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</si>
  <si>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</si>
  <si>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</si>
  <si>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</si>
  <si>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</si>
  <si>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</si>
  <si>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</si>
  <si>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</si>
  <si>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</si>
  <si>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</si>
  <si>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</si>
  <si>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105076</t>
  </si>
  <si>
    <t>昆明市五华区教苑幼儿园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</si>
  <si>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</si>
  <si>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</si>
  <si>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</si>
  <si>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</si>
  <si>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</si>
  <si>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</si>
  <si>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</si>
  <si>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</si>
  <si>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</si>
  <si>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</si>
  <si>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</si>
  <si>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</si>
  <si>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</si>
  <si>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</si>
  <si>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</si>
  <si>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</si>
  <si>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</si>
  <si>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</si>
  <si>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</si>
  <si>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</si>
  <si>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</si>
  <si>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</si>
  <si>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</si>
  <si>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</si>
  <si>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</si>
  <si>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</si>
  <si>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</si>
  <si>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</si>
  <si>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</si>
  <si>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</si>
  <si>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</si>
  <si>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</si>
  <si>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</si>
  <si>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</si>
  <si>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</si>
  <si>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</si>
  <si>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</si>
  <si>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</si>
  <si>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</si>
  <si>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</si>
  <si>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</si>
  <si>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</si>
  <si>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</si>
  <si>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</si>
  <si>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</si>
  <si>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</si>
  <si>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</si>
  <si>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</si>
  <si>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</si>
  <si>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</si>
  <si>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</si>
  <si>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</si>
  <si>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</si>
  <si>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</si>
  <si>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</si>
  <si>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</si>
  <si>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</si>
  <si>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</si>
  <si>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</si>
  <si>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</si>
  <si>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</si>
  <si>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</si>
  <si>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</si>
  <si>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</si>
  <si>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</si>
  <si>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</si>
  <si>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</si>
  <si>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</si>
  <si>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</si>
  <si>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</si>
  <si>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</si>
  <si>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</si>
  <si>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</si>
  <si>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</si>
  <si>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</si>
  <si>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</si>
  <si>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</si>
  <si>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</si>
  <si>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</si>
  <si>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</si>
  <si>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</si>
  <si>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</si>
  <si>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</si>
  <si>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</si>
  <si>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</si>
  <si>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</si>
  <si>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</si>
  <si>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</si>
  <si>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</si>
  <si>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</si>
  <si>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</si>
  <si>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</si>
  <si>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</si>
  <si>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</si>
  <si>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</si>
  <si>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</si>
  <si>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</si>
  <si>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昆明市五华区教育局</t>
  </si>
  <si>
    <t>530102231100001452689</t>
  </si>
  <si>
    <t>一般公用经费</t>
  </si>
  <si>
    <t>30201</t>
  </si>
  <si>
    <t>办公费</t>
  </si>
  <si>
    <t>30205</t>
  </si>
  <si>
    <t>水费</t>
  </si>
  <si>
    <t>30206</t>
  </si>
  <si>
    <t>电费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</si>
  <si>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</si>
  <si>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</si>
  <si>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</si>
  <si>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</si>
  <si>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</si>
  <si>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</si>
  <si>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</si>
  <si>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</si>
  <si>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530102251100003866732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</si>
  <si>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</si>
  <si>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</si>
  <si>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</si>
  <si>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</si>
  <si>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</si>
  <si>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</si>
  <si>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</si>
  <si>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</si>
  <si>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</si>
  <si>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</si>
  <si>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</si>
  <si>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</si>
  <si>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成本指标</t>
  </si>
  <si>
    <t>经济成本指标</t>
  </si>
  <si>
    <t>=</t>
  </si>
  <si>
    <t>3800</t>
  </si>
  <si>
    <t>元</t>
  </si>
  <si>
    <t>定量指标</t>
  </si>
  <si>
    <t xml:space="preserve">按照金额拨付使用党建经费3800元 </t>
  </si>
  <si>
    <t>效益指标</t>
  </si>
  <si>
    <t>社会效益</t>
  </si>
  <si>
    <t>党员活动参与率</t>
  </si>
  <si>
    <t>&gt;=</t>
  </si>
  <si>
    <t>90</t>
  </si>
  <si>
    <t>%</t>
  </si>
  <si>
    <t>定性指标</t>
  </si>
  <si>
    <t>党员活动参与情况</t>
  </si>
  <si>
    <t>满意度指标</t>
  </si>
  <si>
    <t>服务对象满意度</t>
  </si>
  <si>
    <t>党员满意度</t>
  </si>
  <si>
    <t>党员对党支部的满意程度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</si>
  <si>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</si>
  <si>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</si>
  <si>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</si>
  <si>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</si>
  <si>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</si>
  <si>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</si>
  <si>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</si>
  <si>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</si>
  <si>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</si>
  <si>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</si>
  <si>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</si>
  <si>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</si>
  <si>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</si>
  <si>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</si>
  <si>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</si>
  <si>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</si>
  <si>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</si>
  <si>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</si>
  <si>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</si>
  <si>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</si>
  <si>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</si>
  <si>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</si>
  <si>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</si>
  <si>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</si>
  <si>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</si>
  <si>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</si>
  <si>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</si>
  <si>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</si>
  <si>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</si>
  <si>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</si>
  <si>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</si>
  <si>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</si>
  <si>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</si>
  <si>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</si>
  <si>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</si>
  <si>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</si>
  <si>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</si>
  <si>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</si>
  <si>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</si>
  <si>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</si>
  <si>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</si>
  <si>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</si>
  <si>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</si>
  <si>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</si>
  <si>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</si>
  <si>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</si>
  <si>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</si>
  <si>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</si>
  <si>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</si>
  <si>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</si>
  <si>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</si>
  <si>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</si>
  <si>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</si>
  <si>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</si>
  <si>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</si>
  <si>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</si>
  <si>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</si>
  <si>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</si>
  <si>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</si>
  <si>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216 其他公用支出</t>
  </si>
  <si>
    <t>本级</t>
  </si>
  <si>
    <t/>
  </si>
  <si>
    <t>备注：我单位2025年无上级补助项目支出预算。</t>
    <phoneticPr fontId="16" type="noConversion"/>
  </si>
  <si>
    <t>备注：我单位2025年无新增资产配置。</t>
    <phoneticPr fontId="16" type="noConversion"/>
  </si>
  <si>
    <t>备注：我单位2025年无政府购买服务预算。</t>
    <phoneticPr fontId="16" type="noConversion"/>
  </si>
  <si>
    <t>备注：我单位2025年无政府采购预算。</t>
    <phoneticPr fontId="16" type="noConversion"/>
  </si>
  <si>
    <t>备注：我单位2025年无政府性基金预算支出预算。</t>
    <phoneticPr fontId="1" type="noConversion"/>
  </si>
  <si>
    <t>备注：我单位2025年无一般公共预算“三公”经费支出预算。</t>
    <phoneticPr fontId="1" type="noConversion"/>
  </si>
  <si>
    <t>备注：我单位2025年无区对下转移支付预算，也无区对下转移支付绩效目标。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</si>
</sst>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0">
    <font>
      <sz val="11"/>
      <color theme="1"/>
      <name val="宋体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.95"/>
      <color rgb="FF000000"/>
      <name val="宋体"/>
      <family val="3"/>
      <charset val="134"/>
    </font>
    <font>
      <sz val="10"/>
      <color rgb="FF000000"/>
      <name val="Arial"/>
      <family val="2"/>
    </font>
    <font>
      <sz val="9.75"/>
      <color rgb="FF000000"/>
      <name val="SimSun"/>
      <family val="3"/>
      <charset val="134"/>
    </font>
    <font>
      <sz val="9"/>
      <color theme="1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  <xf numFmtId="0" fontId="17" fillId="0" borderId="15"/>
    <xf numFmtId="0" fontId="1" fillId="0" borderId="15">
      <alignment vertical="top"/>
      <protection locked="0"/>
    </xf>
  </cellStyleXfs>
  <cellXfs count="232">
    <xf numFmtId="0" fontId="0" fillId="0" borderId="1" xfId="0"/>
    <xf numFmtId="0" fontId="0" fillId="0" borderId="1" xfId="0" applyAlignment="1">
      <alignment horizontal="center" vertical="center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3" fillId="0" borderId="1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Alignment="1">
      <alignment vertical="top"/>
    </xf>
    <xf numFmtId="0" fontId="2" fillId="0" borderId="1" xfId="0" applyFont="1" applyAlignment="1">
      <alignment horizontal="right" vertical="center"/>
    </xf>
    <xf numFmtId="0" fontId="3" fillId="0" borderId="1" xfId="0" applyFont="1" applyAlignment="1" applyProtection="1">
      <alignment horizontal="left" vertical="center"/>
      <protection locked="0"/>
    </xf>
    <xf numFmtId="0" fontId="2" fillId="0" borderId="1" xfId="0" applyFont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/>
    <xf numFmtId="0" fontId="3" fillId="0" borderId="1" xfId="0" applyFont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Alignment="1" applyProtection="1">
      <alignment vertical="top"/>
      <protection locked="0"/>
    </xf>
    <xf numFmtId="49" fontId="2" fillId="0" borderId="1" xfId="0" applyNumberFormat="1" applyFont="1" applyProtection="1">
      <protection locked="0"/>
    </xf>
    <xf numFmtId="0" fontId="2" fillId="0" borderId="1" xfId="0" applyFont="1" applyProtection="1">
      <protection locked="0"/>
    </xf>
    <xf numFmtId="0" fontId="3" fillId="0" borderId="1" xfId="0" applyFont="1" applyAlignment="1" applyProtection="1">
      <alignment horizontal="right" vertical="center"/>
      <protection locked="0"/>
    </xf>
    <xf numFmtId="0" fontId="11" fillId="0" borderId="1" xfId="0" applyFont="1" applyProtection="1">
      <protection locked="0"/>
    </xf>
    <xf numFmtId="0" fontId="11" fillId="0" borderId="1" xfId="0" applyFont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Font="1">
      <alignment horizontal="left" vertical="center" wrapText="1"/>
    </xf>
    <xf numFmtId="49" fontId="2" fillId="0" borderId="1" xfId="0" applyNumberFormat="1" applyFont="1"/>
    <xf numFmtId="0" fontId="3" fillId="0" borderId="1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Alignment="1" applyProtection="1">
      <alignment horizontal="right"/>
      <protection locked="0"/>
    </xf>
    <xf numFmtId="49" fontId="15" fillId="0" borderId="1" xfId="0" applyNumberFormat="1" applyFont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Font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Alignment="1">
      <alignment wrapText="1"/>
    </xf>
    <xf numFmtId="0" fontId="3" fillId="0" borderId="1" xfId="0" applyFont="1" applyAlignment="1" applyProtection="1">
      <alignment vertical="top" wrapText="1"/>
      <protection locked="0"/>
    </xf>
    <xf numFmtId="0" fontId="3" fillId="0" borderId="1" xfId="0" applyFont="1" applyAlignment="1" applyProtection="1">
      <alignment horizontal="right" vertical="center" wrapText="1"/>
      <protection locked="0"/>
    </xf>
    <xf numFmtId="0" fontId="11" fillId="0" borderId="1" xfId="0" applyFont="1" applyAlignment="1">
      <alignment wrapText="1"/>
    </xf>
    <xf numFmtId="0" fontId="3" fillId="0" borderId="1" xfId="0" applyFont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8" fillId="0" borderId="15" xfId="8" applyFont="1" applyAlignment="1">
      <alignment vertical="center"/>
    </xf>
    <xf numFmtId="0" fontId="18" fillId="0" borderId="15" xfId="9" applyFont="1" applyAlignment="1" applyProtection="1">
      <alignment vertical="center"/>
    </xf>
    <xf numFmtId="0" fontId="19" fillId="0" borderId="15" xfId="0" applyFont="1" applyBorder="1" applyAlignment="1">
      <alignment vertical="center"/>
    </xf>
    <xf numFmtId="0" fontId="4" fillId="2" borderId="1" xfId="0" quotePrefix="1" applyFont="1" applyFill="1" applyAlignment="1" applyProtection="1">
      <alignment horizontal="center" vertical="center" wrapText="1"/>
      <protection locked="0"/>
    </xf>
    <xf numFmtId="0" fontId="0" fillId="0" borderId="1" xfId="0"/>
    <xf numFmtId="0" fontId="3" fillId="2" borderId="1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8" fillId="0" borderId="17" xfId="9" applyFont="1" applyBorder="1" applyAlignment="1" applyProtection="1">
      <alignment horizontal="left" vertical="center" wrapText="1"/>
    </xf>
    <xf numFmtId="0" fontId="12" fillId="0" borderId="1" xfId="0" applyFont="1" applyAlignment="1">
      <alignment horizontal="center" vertical="center"/>
    </xf>
    <xf numFmtId="0" fontId="5" fillId="0" borderId="1" xfId="0" applyFont="1"/>
    <xf numFmtId="0" fontId="5" fillId="0" borderId="1" xfId="0" applyFont="1" applyProtection="1">
      <protection locked="0"/>
    </xf>
    <xf numFmtId="0" fontId="3" fillId="0" borderId="1" xfId="0" applyFont="1" applyAlignment="1">
      <alignment horizontal="left" vertical="center"/>
    </xf>
    <xf numFmtId="0" fontId="2" fillId="2" borderId="1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Alignment="1" applyProtection="1">
      <alignment horizontal="center" vertical="center"/>
      <protection locked="0"/>
    </xf>
    <xf numFmtId="0" fontId="13" fillId="0" borderId="1" xfId="0" applyFont="1" applyAlignment="1">
      <alignment horizontal="center" vertical="center"/>
    </xf>
    <xf numFmtId="0" fontId="3" fillId="0" borderId="1" xfId="0" applyFont="1" applyAlignment="1" applyProtection="1">
      <alignment horizontal="left" vertical="center"/>
      <protection locked="0"/>
    </xf>
    <xf numFmtId="0" fontId="11" fillId="0" borderId="1" xfId="0" applyFont="1" applyAlignment="1">
      <alignment horizontal="left" vertical="center"/>
    </xf>
    <xf numFmtId="0" fontId="11" fillId="0" borderId="1" xfId="0" applyFont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8" fillId="0" borderId="16" xfId="9" applyFont="1" applyBorder="1" applyAlignment="1" applyProtection="1">
      <alignment horizontal="left" vertical="center" wrapText="1"/>
    </xf>
    <xf numFmtId="0" fontId="10" fillId="0" borderId="1" xfId="0" quotePrefix="1" applyFont="1" applyAlignment="1" applyProtection="1">
      <alignment horizontal="center" vertical="center" wrapText="1"/>
      <protection locked="0"/>
    </xf>
    <xf numFmtId="0" fontId="10" fillId="0" borderId="1" xfId="0" applyFont="1" applyAlignment="1" applyProtection="1">
      <alignment horizontal="center" vertical="center" wrapText="1"/>
      <protection locked="0"/>
    </xf>
    <xf numFmtId="0" fontId="10" fillId="0" borderId="1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Protection="1">
      <protection locked="0"/>
    </xf>
    <xf numFmtId="0" fontId="11" fillId="0" borderId="1" xfId="0" applyFont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4" fillId="0" borderId="1" xfId="0" quotePrefix="1" applyFont="1" applyAlignment="1">
      <alignment horizontal="center" vertical="center" wrapText="1"/>
    </xf>
    <xf numFmtId="0" fontId="13" fillId="0" borderId="1" xfId="0" applyFont="1" applyAlignment="1">
      <alignment horizontal="center" vertical="center" wrapText="1"/>
    </xf>
    <xf numFmtId="0" fontId="13" fillId="0" borderId="1" xfId="0" applyFont="1" applyAlignment="1" applyProtection="1">
      <alignment horizontal="center" vertical="center" wrapText="1"/>
      <protection locked="0"/>
    </xf>
    <xf numFmtId="0" fontId="3" fillId="0" borderId="1" xfId="0" applyFont="1" applyAlignment="1">
      <alignment horizontal="left" vertical="center" wrapText="1"/>
    </xf>
    <xf numFmtId="0" fontId="11" fillId="0" borderId="1" xfId="0" applyFont="1" applyAlignment="1">
      <alignment wrapText="1"/>
    </xf>
    <xf numFmtId="0" fontId="2" fillId="0" borderId="1" xfId="0" applyFont="1" applyAlignment="1">
      <alignment horizontal="right" wrapText="1"/>
    </xf>
    <xf numFmtId="0" fontId="2" fillId="0" borderId="1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Alignment="1" applyProtection="1">
      <alignment horizontal="right" vertical="top" wrapText="1"/>
      <protection locked="0"/>
    </xf>
    <xf numFmtId="0" fontId="5" fillId="0" borderId="1" xfId="0" applyFont="1" applyAlignment="1" applyProtection="1">
      <alignment vertical="top"/>
      <protection locked="0"/>
    </xf>
    <xf numFmtId="0" fontId="5" fillId="0" borderId="1" xfId="0" applyFont="1" applyAlignment="1">
      <alignment vertical="top"/>
    </xf>
    <xf numFmtId="0" fontId="2" fillId="2" borderId="1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/>
    </xf>
  </cellXfs>
  <cellStyles count="11">
    <cellStyle name="DateStyle" xfId="4" xr:uid="{00000000-0005-0000-0000-000005000000}"/>
    <cellStyle name="DateTimeStyle" xfId="5" xr:uid="{00000000-0005-0000-0000-000006000000}"/>
    <cellStyle name="IntegralNumberStyle" xfId="7" xr:uid="{00000000-0005-0000-0000-000008000000}"/>
    <cellStyle name="MoneyStyle" xfId="1" xr:uid="{00000000-0005-0000-0000-000003000000}"/>
    <cellStyle name="Normal" xfId="9" xr:uid="{5782A574-D1F0-4FAC-BD24-E6B33C35884E}"/>
    <cellStyle name="NumberStyle" xfId="1" xr:uid="{00000000-0005-0000-0000-000001000000}"/>
    <cellStyle name="PercentStyle" xfId="6" xr:uid="{00000000-0005-0000-0000-000007000000}"/>
    <cellStyle name="TextStyle" xfId="2" xr:uid="{00000000-0005-0000-0000-000002000000}"/>
    <cellStyle name="TimeStyle" xfId="3" xr:uid="{00000000-0005-0000-0000-000004000000}"/>
    <cellStyle name="常规" xfId="0" builtinId="0"/>
    <cellStyle name="常规 5" xfId="8" xr:uid="{ABD49412-4799-4B26-8A48-C06B34390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4DF4-BEDF-F1DA-A9FD-4AFC6B1DF0D7}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B11" sqref="B11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90" t="str">
        <f>"2025"&amp;"年部门财务收支预算总表"</f>
        <v>2025年部门财务收支预算总表</v>
      </c>
      <c r="B3" s="91"/>
      <c r="C3" s="91"/>
      <c r="D3" s="91"/>
    </row>
    <row r="4" spans="1:4" ht="17.25" customHeight="1">
      <c r="A4" s="92" t="str">
        <f>"单位名称："&amp;"昆明市五华区教苑幼儿园"</f>
        <v>单位名称：昆明市五华区教苑幼儿园</v>
      </c>
      <c r="B4" s="93"/>
      <c r="D4" s="4" t="s">
        <v>1</v>
      </c>
    </row>
    <row r="5" spans="1:4" ht="23.25" customHeight="1">
      <c r="A5" s="94" t="s">
        <v>2</v>
      </c>
      <c r="B5" s="95"/>
      <c r="C5" s="94" t="s">
        <v>3</v>
      </c>
      <c r="D5" s="95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74846</v>
      </c>
      <c r="C7" s="6" t="s">
        <v>8</v>
      </c>
      <c r="D7" s="7"/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/>
      <c r="C11" s="8" t="s">
        <v>16</v>
      </c>
      <c r="D11" s="7">
        <v>74846</v>
      </c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/>
    </row>
    <row r="15" spans="1:4" ht="17.25" customHeight="1">
      <c r="A15" s="6" t="s">
        <v>23</v>
      </c>
      <c r="B15" s="7"/>
      <c r="C15" s="9" t="s">
        <v>24</v>
      </c>
      <c r="D15" s="7"/>
    </row>
    <row r="16" spans="1:4" ht="17.25" customHeight="1">
      <c r="A16" s="6" t="s">
        <v>25</v>
      </c>
      <c r="B16" s="7"/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/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74846</v>
      </c>
      <c r="C33" s="11" t="s">
        <v>44</v>
      </c>
      <c r="D33" s="7">
        <v>74846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74846</v>
      </c>
      <c r="C37" s="12" t="s">
        <v>51</v>
      </c>
      <c r="D37" s="7">
        <v>74846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E15F-AEF1-5F4F-CD25-AECC7D9701A3}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activeCell="B15" sqref="B15"/>
      <selection pane="bottomLeft" activeCell="A14" sqref="A14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9">
        <v>1</v>
      </c>
      <c r="B2" s="60">
        <v>0</v>
      </c>
      <c r="C2" s="59">
        <v>1</v>
      </c>
      <c r="D2" s="30"/>
      <c r="E2" s="30"/>
      <c r="F2" s="52" t="s">
        <v>217</v>
      </c>
    </row>
    <row r="3" spans="1:6" ht="42" customHeight="1">
      <c r="A3" s="182" t="str">
        <f>"2025"&amp;"年部门政府性基金预算支出预算表"</f>
        <v>2025年部门政府性基金预算支出预算表</v>
      </c>
      <c r="B3" s="183" t="s">
        <v>218</v>
      </c>
      <c r="C3" s="184"/>
      <c r="D3" s="127"/>
      <c r="E3" s="127"/>
      <c r="F3" s="127"/>
    </row>
    <row r="4" spans="1:6" ht="13.5" customHeight="1">
      <c r="A4" s="163" t="str">
        <f>"单位名称："&amp;"昆明市五华区教苑幼儿园"</f>
        <v>单位名称：昆明市五华区教苑幼儿园</v>
      </c>
      <c r="B4" s="163" t="s">
        <v>219</v>
      </c>
      <c r="C4" s="188"/>
      <c r="D4" s="30"/>
      <c r="E4" s="30"/>
      <c r="F4" s="52" t="s">
        <v>1</v>
      </c>
    </row>
    <row r="5" spans="1:6" ht="19.5" customHeight="1">
      <c r="A5" s="137" t="s">
        <v>151</v>
      </c>
      <c r="B5" s="186" t="s">
        <v>72</v>
      </c>
      <c r="C5" s="137" t="s">
        <v>73</v>
      </c>
      <c r="D5" s="169" t="s">
        <v>220</v>
      </c>
      <c r="E5" s="135"/>
      <c r="F5" s="136"/>
    </row>
    <row r="6" spans="1:6" ht="18.75" customHeight="1">
      <c r="A6" s="167"/>
      <c r="B6" s="187"/>
      <c r="C6" s="167"/>
      <c r="D6" s="61" t="s">
        <v>55</v>
      </c>
      <c r="E6" s="48" t="s">
        <v>75</v>
      </c>
      <c r="F6" s="61" t="s">
        <v>76</v>
      </c>
    </row>
    <row r="7" spans="1:6" ht="18.75" customHeight="1">
      <c r="A7" s="56">
        <v>1</v>
      </c>
      <c r="B7" s="62" t="s">
        <v>83</v>
      </c>
      <c r="C7" s="56">
        <v>3</v>
      </c>
      <c r="D7" s="33">
        <v>4</v>
      </c>
      <c r="E7" s="33">
        <v>5</v>
      </c>
      <c r="F7" s="33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03" t="s">
        <v>141</v>
      </c>
      <c r="B10" s="103" t="s">
        <v>141</v>
      </c>
      <c r="C10" s="185" t="s">
        <v>141</v>
      </c>
      <c r="D10" s="7"/>
      <c r="E10" s="7"/>
      <c r="F10" s="7"/>
    </row>
    <row r="11" spans="1:6" ht="14.25" customHeight="1">
      <c r="A11" s="181" t="s">
        <v>283</v>
      </c>
      <c r="B11" s="181"/>
      <c r="C11" s="181"/>
    </row>
  </sheetData>
  <mergeCells count="8">
    <mergeCell ref="A11:C11"/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209C-BBCC-E82F-BD35-1E713C6B8211}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activeCell="B15" sqref="B15"/>
      <selection pane="bottomLeft" activeCell="A13" sqref="A13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3"/>
      <c r="C2" s="43"/>
      <c r="R2" s="44"/>
      <c r="S2" s="44" t="s">
        <v>221</v>
      </c>
    </row>
    <row r="3" spans="1:19" ht="41.25" customHeight="1">
      <c r="A3" s="199" t="str">
        <f>"2025"&amp;"年部门政府采购预算表"</f>
        <v>2025年部门政府采购预算表</v>
      </c>
      <c r="B3" s="161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1"/>
      <c r="N3" s="162"/>
      <c r="O3" s="162"/>
      <c r="P3" s="161"/>
      <c r="Q3" s="162"/>
      <c r="R3" s="161"/>
      <c r="S3" s="161"/>
    </row>
    <row r="4" spans="1:19" ht="18.75" customHeight="1">
      <c r="A4" s="143" t="str">
        <f>"单位名称："&amp;"昆明市五华区教苑幼儿园"</f>
        <v>单位名称：昆明市五华区教苑幼儿园</v>
      </c>
      <c r="B4" s="204"/>
      <c r="C4" s="204"/>
      <c r="D4" s="205"/>
      <c r="E4" s="205"/>
      <c r="F4" s="205"/>
      <c r="G4" s="205"/>
      <c r="H4" s="205"/>
      <c r="I4" s="46"/>
      <c r="J4" s="46"/>
      <c r="K4" s="46"/>
      <c r="L4" s="46"/>
      <c r="R4" s="63"/>
      <c r="S4" s="52" t="s">
        <v>1</v>
      </c>
    </row>
    <row r="5" spans="1:19" ht="15.75" customHeight="1">
      <c r="A5" s="172" t="s">
        <v>150</v>
      </c>
      <c r="B5" s="189" t="s">
        <v>151</v>
      </c>
      <c r="C5" s="189" t="s">
        <v>222</v>
      </c>
      <c r="D5" s="200" t="s">
        <v>223</v>
      </c>
      <c r="E5" s="200" t="s">
        <v>224</v>
      </c>
      <c r="F5" s="200" t="s">
        <v>225</v>
      </c>
      <c r="G5" s="200" t="s">
        <v>226</v>
      </c>
      <c r="H5" s="200" t="s">
        <v>227</v>
      </c>
      <c r="I5" s="203" t="s">
        <v>158</v>
      </c>
      <c r="J5" s="203"/>
      <c r="K5" s="203"/>
      <c r="L5" s="203"/>
      <c r="M5" s="155"/>
      <c r="N5" s="203"/>
      <c r="O5" s="203"/>
      <c r="P5" s="154"/>
      <c r="Q5" s="203"/>
      <c r="R5" s="155"/>
      <c r="S5" s="156"/>
    </row>
    <row r="6" spans="1:19" ht="17.25" customHeight="1">
      <c r="A6" s="175"/>
      <c r="B6" s="190"/>
      <c r="C6" s="190"/>
      <c r="D6" s="201"/>
      <c r="E6" s="201"/>
      <c r="F6" s="201"/>
      <c r="G6" s="201"/>
      <c r="H6" s="201"/>
      <c r="I6" s="201" t="s">
        <v>55</v>
      </c>
      <c r="J6" s="201" t="s">
        <v>58</v>
      </c>
      <c r="K6" s="201" t="s">
        <v>228</v>
      </c>
      <c r="L6" s="201" t="s">
        <v>229</v>
      </c>
      <c r="M6" s="206" t="s">
        <v>230</v>
      </c>
      <c r="N6" s="192" t="s">
        <v>231</v>
      </c>
      <c r="O6" s="192"/>
      <c r="P6" s="193"/>
      <c r="Q6" s="192"/>
      <c r="R6" s="194"/>
      <c r="S6" s="191"/>
    </row>
    <row r="7" spans="1:19" ht="54" customHeight="1">
      <c r="A7" s="176"/>
      <c r="B7" s="191"/>
      <c r="C7" s="191"/>
      <c r="D7" s="202"/>
      <c r="E7" s="202"/>
      <c r="F7" s="202"/>
      <c r="G7" s="202"/>
      <c r="H7" s="202"/>
      <c r="I7" s="202"/>
      <c r="J7" s="202" t="s">
        <v>57</v>
      </c>
      <c r="K7" s="202"/>
      <c r="L7" s="202"/>
      <c r="M7" s="207"/>
      <c r="N7" s="65" t="s">
        <v>57</v>
      </c>
      <c r="O7" s="65" t="s">
        <v>64</v>
      </c>
      <c r="P7" s="64" t="s">
        <v>65</v>
      </c>
      <c r="Q7" s="65" t="s">
        <v>66</v>
      </c>
      <c r="R7" s="66" t="s">
        <v>67</v>
      </c>
      <c r="S7" s="64" t="s">
        <v>68</v>
      </c>
    </row>
    <row r="8" spans="1:19" ht="18" customHeight="1">
      <c r="A8" s="67">
        <v>1</v>
      </c>
      <c r="B8" s="67" t="s">
        <v>83</v>
      </c>
      <c r="C8" s="68">
        <v>3</v>
      </c>
      <c r="D8" s="68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ht="21" customHeight="1">
      <c r="A9" s="69"/>
      <c r="B9" s="70"/>
      <c r="C9" s="70"/>
      <c r="D9" s="71"/>
      <c r="E9" s="71"/>
      <c r="F9" s="71"/>
      <c r="G9" s="7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208" t="s">
        <v>141</v>
      </c>
      <c r="B10" s="209"/>
      <c r="C10" s="209"/>
      <c r="D10" s="210"/>
      <c r="E10" s="210"/>
      <c r="F10" s="210"/>
      <c r="G10" s="11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195" t="s">
        <v>232</v>
      </c>
      <c r="B11" s="196"/>
      <c r="C11" s="196"/>
      <c r="D11" s="195"/>
      <c r="E11" s="195"/>
      <c r="F11" s="195"/>
      <c r="G11" s="197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1:19" ht="14.25" customHeight="1">
      <c r="A12" s="89" t="s">
        <v>282</v>
      </c>
    </row>
  </sheetData>
  <mergeCells count="19">
    <mergeCell ref="I6:I7"/>
    <mergeCell ref="A10:G10"/>
    <mergeCell ref="J6:J7"/>
    <mergeCell ref="C5:C7"/>
    <mergeCell ref="B5:B7"/>
    <mergeCell ref="N6:S6"/>
    <mergeCell ref="A11:S11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4E65-E251-193D-877C-23B5268FE7E3}">
  <sheetPr>
    <outlinePr summaryRight="0"/>
    <pageSetUpPr fitToPage="1"/>
  </sheetPr>
  <dimension ref="A1:T11"/>
  <sheetViews>
    <sheetView showZeros="0" topLeftCell="C1" workbookViewId="0">
      <pane ySplit="1" topLeftCell="A2" activePane="bottomLeft" state="frozen"/>
      <selection activeCell="B15" sqref="B15"/>
      <selection pane="bottomLeft" activeCell="J5" sqref="D5:T7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3"/>
      <c r="B2" s="43"/>
      <c r="C2" s="43"/>
      <c r="D2" s="43"/>
      <c r="E2" s="43"/>
      <c r="F2" s="43"/>
      <c r="G2" s="43"/>
      <c r="H2" s="73"/>
      <c r="I2" s="73"/>
      <c r="J2" s="73"/>
      <c r="K2" s="73"/>
      <c r="L2" s="73"/>
      <c r="M2" s="73"/>
      <c r="N2" s="74"/>
      <c r="O2" s="73"/>
      <c r="P2" s="73"/>
      <c r="Q2" s="43"/>
      <c r="R2" s="73"/>
      <c r="S2" s="75"/>
      <c r="T2" s="75" t="s">
        <v>233</v>
      </c>
    </row>
    <row r="3" spans="1:20" ht="41.25" customHeight="1">
      <c r="A3" s="211" t="str">
        <f>"2025"&amp;"年部门政府购买服务预算表"</f>
        <v>2025年部门政府购买服务预算表</v>
      </c>
      <c r="B3" s="161"/>
      <c r="C3" s="161"/>
      <c r="D3" s="161"/>
      <c r="E3" s="161"/>
      <c r="F3" s="161"/>
      <c r="G3" s="161"/>
      <c r="H3" s="212"/>
      <c r="I3" s="212"/>
      <c r="J3" s="212"/>
      <c r="K3" s="212"/>
      <c r="L3" s="212"/>
      <c r="M3" s="212"/>
      <c r="N3" s="213"/>
      <c r="O3" s="212"/>
      <c r="P3" s="212"/>
      <c r="Q3" s="161"/>
      <c r="R3" s="212"/>
      <c r="S3" s="213"/>
      <c r="T3" s="161"/>
    </row>
    <row r="4" spans="1:20" ht="22.5" customHeight="1">
      <c r="A4" s="214" t="str">
        <f>"单位名称："&amp;"昆明市五华区教苑幼儿园"</f>
        <v>单位名称：昆明市五华区教苑幼儿园</v>
      </c>
      <c r="B4" s="204"/>
      <c r="C4" s="204"/>
      <c r="D4" s="204"/>
      <c r="E4" s="204"/>
      <c r="F4" s="204"/>
      <c r="G4" s="204"/>
      <c r="H4" s="215"/>
      <c r="I4" s="215"/>
      <c r="J4" s="76"/>
      <c r="K4" s="76"/>
      <c r="L4" s="76"/>
      <c r="M4" s="76"/>
      <c r="N4" s="74"/>
      <c r="O4" s="73"/>
      <c r="P4" s="73"/>
      <c r="Q4" s="43"/>
      <c r="R4" s="73"/>
      <c r="S4" s="77"/>
      <c r="T4" s="75" t="s">
        <v>1</v>
      </c>
    </row>
    <row r="5" spans="1:20" ht="24" customHeight="1">
      <c r="A5" s="172" t="s">
        <v>150</v>
      </c>
      <c r="B5" s="189" t="s">
        <v>151</v>
      </c>
      <c r="C5" s="189" t="s">
        <v>222</v>
      </c>
      <c r="D5" s="189" t="s">
        <v>234</v>
      </c>
      <c r="E5" s="189" t="s">
        <v>235</v>
      </c>
      <c r="F5" s="189" t="s">
        <v>236</v>
      </c>
      <c r="G5" s="189" t="s">
        <v>237</v>
      </c>
      <c r="H5" s="200" t="s">
        <v>238</v>
      </c>
      <c r="I5" s="200" t="s">
        <v>239</v>
      </c>
      <c r="J5" s="203" t="s">
        <v>158</v>
      </c>
      <c r="K5" s="203"/>
      <c r="L5" s="203"/>
      <c r="M5" s="203"/>
      <c r="N5" s="155"/>
      <c r="O5" s="203"/>
      <c r="P5" s="203"/>
      <c r="Q5" s="154"/>
      <c r="R5" s="203"/>
      <c r="S5" s="155"/>
      <c r="T5" s="156"/>
    </row>
    <row r="6" spans="1:20" ht="24" customHeight="1">
      <c r="A6" s="175"/>
      <c r="B6" s="190"/>
      <c r="C6" s="190"/>
      <c r="D6" s="190"/>
      <c r="E6" s="190"/>
      <c r="F6" s="190"/>
      <c r="G6" s="190"/>
      <c r="H6" s="201"/>
      <c r="I6" s="201"/>
      <c r="J6" s="201" t="s">
        <v>55</v>
      </c>
      <c r="K6" s="201" t="s">
        <v>58</v>
      </c>
      <c r="L6" s="201" t="s">
        <v>228</v>
      </c>
      <c r="M6" s="201" t="s">
        <v>229</v>
      </c>
      <c r="N6" s="206" t="s">
        <v>230</v>
      </c>
      <c r="O6" s="192" t="s">
        <v>231</v>
      </c>
      <c r="P6" s="192"/>
      <c r="Q6" s="193"/>
      <c r="R6" s="192"/>
      <c r="S6" s="194"/>
      <c r="T6" s="191"/>
    </row>
    <row r="7" spans="1:20" ht="54" customHeight="1">
      <c r="A7" s="176"/>
      <c r="B7" s="191"/>
      <c r="C7" s="191"/>
      <c r="D7" s="191"/>
      <c r="E7" s="191"/>
      <c r="F7" s="191"/>
      <c r="G7" s="191"/>
      <c r="H7" s="202"/>
      <c r="I7" s="202"/>
      <c r="J7" s="202"/>
      <c r="K7" s="202" t="s">
        <v>57</v>
      </c>
      <c r="L7" s="202"/>
      <c r="M7" s="202"/>
      <c r="N7" s="207"/>
      <c r="O7" s="65" t="s">
        <v>57</v>
      </c>
      <c r="P7" s="65" t="s">
        <v>64</v>
      </c>
      <c r="Q7" s="64" t="s">
        <v>65</v>
      </c>
      <c r="R7" s="65" t="s">
        <v>66</v>
      </c>
      <c r="S7" s="66" t="s">
        <v>67</v>
      </c>
      <c r="T7" s="64" t="s">
        <v>68</v>
      </c>
    </row>
    <row r="8" spans="1:20" ht="17.25" customHeight="1">
      <c r="A8" s="32">
        <v>1</v>
      </c>
      <c r="B8" s="64">
        <v>2</v>
      </c>
      <c r="C8" s="32">
        <v>3</v>
      </c>
      <c r="D8" s="32">
        <v>4</v>
      </c>
      <c r="E8" s="64">
        <v>5</v>
      </c>
      <c r="F8" s="32">
        <v>6</v>
      </c>
      <c r="G8" s="32">
        <v>7</v>
      </c>
      <c r="H8" s="64">
        <v>8</v>
      </c>
      <c r="I8" s="32">
        <v>9</v>
      </c>
      <c r="J8" s="32">
        <v>10</v>
      </c>
      <c r="K8" s="64">
        <v>11</v>
      </c>
      <c r="L8" s="32">
        <v>12</v>
      </c>
      <c r="M8" s="32">
        <v>13</v>
      </c>
      <c r="N8" s="64">
        <v>14</v>
      </c>
      <c r="O8" s="32">
        <v>15</v>
      </c>
      <c r="P8" s="32">
        <v>16</v>
      </c>
      <c r="Q8" s="64">
        <v>17</v>
      </c>
      <c r="R8" s="32">
        <v>18</v>
      </c>
      <c r="S8" s="32">
        <v>19</v>
      </c>
      <c r="T8" s="32">
        <v>20</v>
      </c>
    </row>
    <row r="9" spans="1:20" ht="21" customHeight="1">
      <c r="A9" s="69"/>
      <c r="B9" s="70"/>
      <c r="C9" s="70"/>
      <c r="D9" s="70"/>
      <c r="E9" s="70"/>
      <c r="F9" s="70"/>
      <c r="G9" s="70"/>
      <c r="H9" s="71"/>
      <c r="I9" s="71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208" t="s">
        <v>141</v>
      </c>
      <c r="B10" s="209"/>
      <c r="C10" s="209"/>
      <c r="D10" s="209"/>
      <c r="E10" s="209"/>
      <c r="F10" s="209"/>
      <c r="G10" s="209"/>
      <c r="H10" s="210"/>
      <c r="I10" s="10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A11" s="89" t="s">
        <v>281</v>
      </c>
    </row>
  </sheetData>
  <mergeCells count="19"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  <mergeCell ref="A10:I10"/>
    <mergeCell ref="K6:K7"/>
    <mergeCell ref="B5:B7"/>
    <mergeCell ref="C5:C7"/>
    <mergeCell ref="F5:F7"/>
    <mergeCell ref="G5:G7"/>
    <mergeCell ref="D5:D7"/>
    <mergeCell ref="E5:E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D028-19DE-CE99-5E97-AD6CCE0BD593}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09375" defaultRowHeight="14.25" customHeight="1"/>
  <cols>
    <col min="1" max="1" width="37.664062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8"/>
      <c r="W2" s="44"/>
      <c r="X2" s="44" t="s">
        <v>240</v>
      </c>
    </row>
    <row r="3" spans="1:24" ht="41.25" customHeight="1">
      <c r="A3" s="211" t="str">
        <f>"2025"&amp;"年区对下转移支付预算表"</f>
        <v>2025年区对下转移支付预算表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1"/>
      <c r="X3" s="161"/>
    </row>
    <row r="4" spans="1:24" ht="18" customHeight="1">
      <c r="A4" s="214" t="str">
        <f>"单位名称："&amp;"昆明市五华区教苑幼儿园"</f>
        <v>单位名称：昆明市五华区教苑幼儿园</v>
      </c>
      <c r="B4" s="215"/>
      <c r="C4" s="215"/>
      <c r="D4" s="216"/>
      <c r="E4" s="217"/>
      <c r="F4" s="217"/>
      <c r="G4" s="217"/>
      <c r="H4" s="217"/>
      <c r="I4" s="217"/>
      <c r="W4" s="63"/>
      <c r="X4" s="63" t="s">
        <v>1</v>
      </c>
    </row>
    <row r="5" spans="1:24" ht="19.5" customHeight="1">
      <c r="A5" s="177" t="s">
        <v>241</v>
      </c>
      <c r="B5" s="169" t="s">
        <v>158</v>
      </c>
      <c r="C5" s="135"/>
      <c r="D5" s="135"/>
      <c r="E5" s="169" t="s">
        <v>242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54"/>
      <c r="X5" s="156"/>
    </row>
    <row r="6" spans="1:24" ht="40.5" customHeight="1">
      <c r="A6" s="138"/>
      <c r="B6" s="47" t="s">
        <v>55</v>
      </c>
      <c r="C6" s="53" t="s">
        <v>58</v>
      </c>
      <c r="D6" s="78" t="s">
        <v>228</v>
      </c>
      <c r="E6" s="40" t="s">
        <v>243</v>
      </c>
      <c r="F6" s="40" t="s">
        <v>244</v>
      </c>
      <c r="G6" s="40" t="s">
        <v>245</v>
      </c>
      <c r="H6" s="40" t="s">
        <v>246</v>
      </c>
      <c r="I6" s="40" t="s">
        <v>247</v>
      </c>
      <c r="J6" s="40" t="s">
        <v>248</v>
      </c>
      <c r="K6" s="40" t="s">
        <v>249</v>
      </c>
      <c r="L6" s="40" t="s">
        <v>250</v>
      </c>
      <c r="M6" s="40" t="s">
        <v>251</v>
      </c>
      <c r="N6" s="40" t="s">
        <v>252</v>
      </c>
      <c r="O6" s="40" t="s">
        <v>253</v>
      </c>
      <c r="P6" s="40" t="s">
        <v>254</v>
      </c>
      <c r="Q6" s="40" t="s">
        <v>255</v>
      </c>
      <c r="R6" s="40" t="s">
        <v>256</v>
      </c>
      <c r="S6" s="40" t="s">
        <v>257</v>
      </c>
      <c r="T6" s="40" t="s">
        <v>258</v>
      </c>
      <c r="U6" s="40" t="s">
        <v>259</v>
      </c>
      <c r="V6" s="40" t="s">
        <v>260</v>
      </c>
      <c r="W6" s="40" t="s">
        <v>261</v>
      </c>
      <c r="X6" s="79" t="s">
        <v>262</v>
      </c>
    </row>
    <row r="7" spans="1:24" ht="19.5" customHeight="1">
      <c r="A7" s="55">
        <v>1</v>
      </c>
      <c r="B7" s="55">
        <v>2</v>
      </c>
      <c r="C7" s="55">
        <v>3</v>
      </c>
      <c r="D7" s="37">
        <v>4</v>
      </c>
      <c r="E7" s="49">
        <v>5</v>
      </c>
      <c r="F7" s="55">
        <v>6</v>
      </c>
      <c r="G7" s="55">
        <v>7</v>
      </c>
      <c r="H7" s="37">
        <v>8</v>
      </c>
      <c r="I7" s="55">
        <v>9</v>
      </c>
      <c r="J7" s="55">
        <v>10</v>
      </c>
      <c r="K7" s="55">
        <v>11</v>
      </c>
      <c r="L7" s="37">
        <v>12</v>
      </c>
      <c r="M7" s="55">
        <v>13</v>
      </c>
      <c r="N7" s="55">
        <v>14</v>
      </c>
      <c r="O7" s="55">
        <v>15</v>
      </c>
      <c r="P7" s="37">
        <v>16</v>
      </c>
      <c r="Q7" s="55">
        <v>17</v>
      </c>
      <c r="R7" s="55">
        <v>18</v>
      </c>
      <c r="S7" s="55">
        <v>19</v>
      </c>
      <c r="T7" s="37">
        <v>20</v>
      </c>
      <c r="U7" s="37">
        <v>21</v>
      </c>
      <c r="V7" s="37">
        <v>22</v>
      </c>
      <c r="W7" s="49">
        <v>23</v>
      </c>
      <c r="X7" s="49">
        <v>24</v>
      </c>
    </row>
    <row r="8" spans="1:24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customHeight="1">
      <c r="A10" s="88" t="s">
        <v>285</v>
      </c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D5A2-34D2-BF93-AB62-20F4CCD0105F}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 activeCell="B15" sqref="B15"/>
      <selection pane="bottomLeft" activeCell="D8" sqref="D8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4" t="s">
        <v>263</v>
      </c>
    </row>
    <row r="3" spans="1:10" ht="41.25" customHeight="1">
      <c r="A3" s="178" t="str">
        <f>"2025"&amp;"年区对下转移支付绩效目标表"</f>
        <v>2025年区对下转移支付绩效目标表</v>
      </c>
      <c r="B3" s="162"/>
      <c r="C3" s="162"/>
      <c r="D3" s="162"/>
      <c r="E3" s="162"/>
      <c r="F3" s="161"/>
      <c r="G3" s="162"/>
      <c r="H3" s="161"/>
      <c r="I3" s="161"/>
      <c r="J3" s="162"/>
    </row>
    <row r="4" spans="1:10" ht="17.25" customHeight="1">
      <c r="A4" s="163" t="str">
        <f>"单位名称："&amp;"昆明市五华区教苑幼儿园"</f>
        <v>单位名称：昆明市五华区教苑幼儿园</v>
      </c>
      <c r="B4" s="91"/>
      <c r="C4" s="91"/>
      <c r="D4" s="91"/>
      <c r="E4" s="91"/>
      <c r="F4" s="91"/>
      <c r="G4" s="91"/>
      <c r="H4" s="91"/>
    </row>
    <row r="5" spans="1:10" ht="44.25" customHeight="1">
      <c r="A5" s="54" t="s">
        <v>241</v>
      </c>
      <c r="B5" s="54" t="s">
        <v>188</v>
      </c>
      <c r="C5" s="54" t="s">
        <v>189</v>
      </c>
      <c r="D5" s="54" t="s">
        <v>190</v>
      </c>
      <c r="E5" s="54" t="s">
        <v>191</v>
      </c>
      <c r="F5" s="56" t="s">
        <v>192</v>
      </c>
      <c r="G5" s="54" t="s">
        <v>193</v>
      </c>
      <c r="H5" s="56" t="s">
        <v>194</v>
      </c>
      <c r="I5" s="56" t="s">
        <v>195</v>
      </c>
      <c r="J5" s="54" t="s">
        <v>196</v>
      </c>
    </row>
    <row r="6" spans="1:10" ht="14.25" customHeight="1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6">
        <v>6</v>
      </c>
      <c r="G6" s="54">
        <v>7</v>
      </c>
      <c r="H6" s="56">
        <v>8</v>
      </c>
      <c r="I6" s="56">
        <v>9</v>
      </c>
      <c r="J6" s="54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88" t="s">
        <v>285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50B3-EC36-B4C6-8111-3638904CEDF4}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activeCell="B15" sqref="B15"/>
      <selection pane="bottomLeft" activeCell="A14" sqref="A14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2" t="s">
        <v>264</v>
      </c>
      <c r="B2" s="223"/>
      <c r="C2" s="223"/>
      <c r="D2" s="224"/>
      <c r="E2" s="224"/>
      <c r="F2" s="224"/>
      <c r="G2" s="223"/>
      <c r="H2" s="223"/>
      <c r="I2" s="224"/>
    </row>
    <row r="3" spans="1:9" ht="41.25" customHeight="1">
      <c r="A3" s="99" t="str">
        <f>"2025"&amp;"年新增资产配置预算表"</f>
        <v>2025年新增资产配置预算表</v>
      </c>
      <c r="B3" s="142"/>
      <c r="C3" s="142"/>
      <c r="D3" s="141"/>
      <c r="E3" s="141"/>
      <c r="F3" s="141"/>
      <c r="G3" s="142"/>
      <c r="H3" s="142"/>
      <c r="I3" s="141"/>
    </row>
    <row r="4" spans="1:9" ht="14.25" customHeight="1">
      <c r="A4" s="92" t="str">
        <f>"单位名称："&amp;"昆明市五华区教苑幼儿园"</f>
        <v>单位名称：昆明市五华区教苑幼儿园</v>
      </c>
      <c r="B4" s="225"/>
      <c r="C4" s="225"/>
      <c r="D4" s="2"/>
      <c r="F4" s="38"/>
      <c r="G4" s="23"/>
      <c r="H4" s="23"/>
      <c r="I4" s="3" t="s">
        <v>1</v>
      </c>
    </row>
    <row r="5" spans="1:9" ht="28.5" customHeight="1">
      <c r="A5" s="145" t="s">
        <v>150</v>
      </c>
      <c r="B5" s="148" t="s">
        <v>151</v>
      </c>
      <c r="C5" s="100" t="s">
        <v>265</v>
      </c>
      <c r="D5" s="145" t="s">
        <v>266</v>
      </c>
      <c r="E5" s="145" t="s">
        <v>267</v>
      </c>
      <c r="F5" s="145" t="s">
        <v>268</v>
      </c>
      <c r="G5" s="148" t="s">
        <v>269</v>
      </c>
      <c r="H5" s="226"/>
      <c r="I5" s="145"/>
    </row>
    <row r="6" spans="1:9" ht="21" customHeight="1">
      <c r="A6" s="100"/>
      <c r="B6" s="149"/>
      <c r="C6" s="149"/>
      <c r="D6" s="147"/>
      <c r="E6" s="149"/>
      <c r="F6" s="149"/>
      <c r="G6" s="40" t="s">
        <v>226</v>
      </c>
      <c r="H6" s="40" t="s">
        <v>270</v>
      </c>
      <c r="I6" s="40" t="s">
        <v>271</v>
      </c>
    </row>
    <row r="7" spans="1:9" ht="17.25" customHeight="1">
      <c r="A7" s="18" t="s">
        <v>82</v>
      </c>
      <c r="B7" s="80" t="s">
        <v>83</v>
      </c>
      <c r="C7" s="18" t="s">
        <v>84</v>
      </c>
      <c r="D7" s="58" t="s">
        <v>85</v>
      </c>
      <c r="E7" s="18" t="s">
        <v>86</v>
      </c>
      <c r="F7" s="80" t="s">
        <v>87</v>
      </c>
      <c r="G7" s="19" t="s">
        <v>88</v>
      </c>
      <c r="H7" s="58" t="s">
        <v>89</v>
      </c>
      <c r="I7" s="58">
        <v>9</v>
      </c>
    </row>
    <row r="8" spans="1:9" ht="19.5" customHeight="1">
      <c r="A8" s="20"/>
      <c r="B8" s="9"/>
      <c r="C8" s="9"/>
      <c r="D8" s="25"/>
      <c r="E8" s="16"/>
      <c r="F8" s="19"/>
      <c r="G8" s="81"/>
      <c r="H8" s="82"/>
      <c r="I8" s="82"/>
    </row>
    <row r="9" spans="1:9" ht="19.5" customHeight="1">
      <c r="A9" s="218" t="s">
        <v>55</v>
      </c>
      <c r="B9" s="219"/>
      <c r="C9" s="219"/>
      <c r="D9" s="220"/>
      <c r="E9" s="221"/>
      <c r="F9" s="221"/>
      <c r="G9" s="81"/>
      <c r="H9" s="82"/>
      <c r="I9" s="82"/>
    </row>
    <row r="10" spans="1:9" ht="14.25" customHeight="1">
      <c r="A10" s="87" t="s">
        <v>280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0EDB-D45A-0256-29F9-AE1D9772E605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activeCell="B15" sqref="B15"/>
      <selection pane="bottomLeft" activeCell="C17" sqref="C17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1"/>
      <c r="E2" s="51"/>
      <c r="F2" s="51"/>
      <c r="G2" s="51"/>
      <c r="K2" s="44" t="s">
        <v>272</v>
      </c>
    </row>
    <row r="3" spans="1:11" ht="41.25" customHeight="1">
      <c r="A3" s="227" t="str">
        <f>"2025"&amp;"年上级转移支付补助项目支出预算表"</f>
        <v>2025年上级转移支付补助项目支出预算表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13.5" customHeight="1">
      <c r="A4" s="163" t="str">
        <f>"单位名称："&amp;"昆明市五华区教苑幼儿园"</f>
        <v>单位名称：昆明市五华区教苑幼儿园</v>
      </c>
      <c r="B4" s="164"/>
      <c r="C4" s="164"/>
      <c r="D4" s="164"/>
      <c r="E4" s="164"/>
      <c r="F4" s="164"/>
      <c r="G4" s="164"/>
      <c r="H4" s="46"/>
      <c r="I4" s="46"/>
      <c r="J4" s="46"/>
      <c r="K4" s="63" t="s">
        <v>1</v>
      </c>
    </row>
    <row r="5" spans="1:11" ht="21.75" customHeight="1">
      <c r="A5" s="159" t="s">
        <v>178</v>
      </c>
      <c r="B5" s="159" t="s">
        <v>153</v>
      </c>
      <c r="C5" s="159" t="s">
        <v>179</v>
      </c>
      <c r="D5" s="172" t="s">
        <v>154</v>
      </c>
      <c r="E5" s="172" t="s">
        <v>155</v>
      </c>
      <c r="F5" s="172" t="s">
        <v>180</v>
      </c>
      <c r="G5" s="172" t="s">
        <v>181</v>
      </c>
      <c r="H5" s="177" t="s">
        <v>55</v>
      </c>
      <c r="I5" s="169" t="s">
        <v>273</v>
      </c>
      <c r="J5" s="135"/>
      <c r="K5" s="136"/>
    </row>
    <row r="6" spans="1:11" ht="21.75" customHeight="1">
      <c r="A6" s="166"/>
      <c r="B6" s="166"/>
      <c r="C6" s="166"/>
      <c r="D6" s="175"/>
      <c r="E6" s="175"/>
      <c r="F6" s="175"/>
      <c r="G6" s="175"/>
      <c r="H6" s="157"/>
      <c r="I6" s="172" t="s">
        <v>58</v>
      </c>
      <c r="J6" s="172" t="s">
        <v>59</v>
      </c>
      <c r="K6" s="172" t="s">
        <v>60</v>
      </c>
    </row>
    <row r="7" spans="1:11" ht="40.5" customHeight="1">
      <c r="A7" s="160"/>
      <c r="B7" s="160"/>
      <c r="C7" s="160"/>
      <c r="D7" s="176"/>
      <c r="E7" s="176"/>
      <c r="F7" s="176"/>
      <c r="G7" s="176"/>
      <c r="H7" s="138"/>
      <c r="I7" s="176" t="s">
        <v>57</v>
      </c>
      <c r="J7" s="176"/>
      <c r="K7" s="176"/>
    </row>
    <row r="8" spans="1:11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49">
        <v>10</v>
      </c>
      <c r="K8" s="49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3"/>
      <c r="I9" s="84"/>
      <c r="J9" s="84"/>
      <c r="K9" s="83"/>
    </row>
    <row r="10" spans="1:11" ht="18.75" customHeight="1">
      <c r="A10" s="9"/>
      <c r="B10" s="16"/>
      <c r="C10" s="16"/>
      <c r="D10" s="16"/>
      <c r="E10" s="16"/>
      <c r="F10" s="16"/>
      <c r="G10" s="16"/>
      <c r="H10" s="85"/>
      <c r="I10" s="85"/>
      <c r="J10" s="85"/>
      <c r="K10" s="83"/>
    </row>
    <row r="11" spans="1:11" ht="18.75" customHeight="1">
      <c r="A11" s="150" t="s">
        <v>141</v>
      </c>
      <c r="B11" s="151"/>
      <c r="C11" s="151"/>
      <c r="D11" s="151"/>
      <c r="E11" s="151"/>
      <c r="F11" s="151"/>
      <c r="G11" s="116"/>
      <c r="H11" s="85"/>
      <c r="I11" s="85"/>
      <c r="J11" s="85"/>
      <c r="K11" s="83"/>
    </row>
    <row r="12" spans="1:11" ht="14.25" customHeight="1">
      <c r="A12" s="87" t="s">
        <v>279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54EB9-110D-7CA1-88E1-1046CBE12AD4}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activeCell="B15" sqref="B15"/>
      <selection pane="bottomLeft" activeCell="F17" sqref="A15:F17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1"/>
      <c r="G2" s="44" t="s">
        <v>274</v>
      </c>
    </row>
    <row r="3" spans="1:7" ht="41.25" customHeight="1">
      <c r="A3" s="162" t="str">
        <f>"2025"&amp;"年部门项目中期规划预算表"</f>
        <v>2025年部门项目中期规划预算表</v>
      </c>
      <c r="B3" s="162"/>
      <c r="C3" s="162"/>
      <c r="D3" s="162"/>
      <c r="E3" s="162"/>
      <c r="F3" s="162"/>
      <c r="G3" s="162"/>
    </row>
    <row r="4" spans="1:7" ht="13.5" customHeight="1">
      <c r="A4" s="163" t="str">
        <f>"单位名称："&amp;"昆明市五华区教苑幼儿园"</f>
        <v>单位名称：昆明市五华区教苑幼儿园</v>
      </c>
      <c r="B4" s="164"/>
      <c r="C4" s="164"/>
      <c r="D4" s="164"/>
      <c r="E4" s="46"/>
      <c r="F4" s="46"/>
      <c r="G4" s="63" t="s">
        <v>1</v>
      </c>
    </row>
    <row r="5" spans="1:7" ht="21.75" customHeight="1">
      <c r="A5" s="159" t="s">
        <v>179</v>
      </c>
      <c r="B5" s="159" t="s">
        <v>178</v>
      </c>
      <c r="C5" s="159" t="s">
        <v>153</v>
      </c>
      <c r="D5" s="172" t="s">
        <v>275</v>
      </c>
      <c r="E5" s="169" t="s">
        <v>58</v>
      </c>
      <c r="F5" s="135"/>
      <c r="G5" s="136"/>
    </row>
    <row r="6" spans="1:7" ht="21.75" customHeight="1">
      <c r="A6" s="166"/>
      <c r="B6" s="166"/>
      <c r="C6" s="166"/>
      <c r="D6" s="175"/>
      <c r="E6" s="231" t="str">
        <f>"2025"&amp;"年"</f>
        <v>2025年</v>
      </c>
      <c r="F6" s="172" t="str">
        <f>("2025"+1)&amp;"年"</f>
        <v>2026年</v>
      </c>
      <c r="G6" s="172" t="str">
        <f>("2025"+2)&amp;"年"</f>
        <v>2027年</v>
      </c>
    </row>
    <row r="7" spans="1:7" ht="40.5" customHeight="1">
      <c r="A7" s="160"/>
      <c r="B7" s="160"/>
      <c r="C7" s="160"/>
      <c r="D7" s="176"/>
      <c r="E7" s="138"/>
      <c r="F7" s="176" t="s">
        <v>57</v>
      </c>
      <c r="G7" s="176"/>
    </row>
    <row r="8" spans="1:7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</row>
    <row r="9" spans="1:7" ht="17.25" customHeight="1">
      <c r="A9" s="16" t="s">
        <v>70</v>
      </c>
      <c r="B9" s="86"/>
      <c r="C9" s="86"/>
      <c r="D9" s="16"/>
      <c r="E9" s="85">
        <v>800</v>
      </c>
      <c r="F9" s="85"/>
      <c r="G9" s="85"/>
    </row>
    <row r="10" spans="1:7" ht="18.75" customHeight="1">
      <c r="A10" s="16"/>
      <c r="B10" s="16" t="s">
        <v>276</v>
      </c>
      <c r="C10" s="16" t="s">
        <v>186</v>
      </c>
      <c r="D10" s="16" t="s">
        <v>277</v>
      </c>
      <c r="E10" s="85">
        <v>800</v>
      </c>
      <c r="F10" s="85"/>
      <c r="G10" s="85"/>
    </row>
    <row r="11" spans="1:7" ht="18.75" customHeight="1">
      <c r="A11" s="228" t="s">
        <v>55</v>
      </c>
      <c r="B11" s="229" t="s">
        <v>278</v>
      </c>
      <c r="C11" s="229"/>
      <c r="D11" s="230"/>
      <c r="E11" s="85">
        <v>800</v>
      </c>
      <c r="F11" s="85"/>
      <c r="G11" s="85"/>
    </row>
  </sheetData>
  <mergeCells count="11">
    <mergeCell ref="A3:G3"/>
    <mergeCell ref="A4:D4"/>
    <mergeCell ref="F6:F7"/>
    <mergeCell ref="E6:E7"/>
    <mergeCell ref="E5:G5"/>
    <mergeCell ref="A11:D11"/>
    <mergeCell ref="B5:B7"/>
    <mergeCell ref="C5:C7"/>
    <mergeCell ref="A5:A7"/>
    <mergeCell ref="G6:G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62E9-D984-6589-66B4-260043002C7B}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8" t="s">
        <v>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41.25" customHeight="1">
      <c r="A3" s="99" t="str">
        <f>"2025"&amp;"年部门收入预算表"</f>
        <v>2025年部门收入预算表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17.25" customHeight="1">
      <c r="A4" s="92" t="str">
        <f>"单位名称："&amp;"昆明市五华区教苑幼儿园"</f>
        <v>单位名称：昆明市五华区教苑幼儿园</v>
      </c>
      <c r="B4" s="91"/>
      <c r="S4" s="2" t="s">
        <v>1</v>
      </c>
    </row>
    <row r="5" spans="1:19" ht="21.75" customHeight="1">
      <c r="A5" s="105" t="s">
        <v>53</v>
      </c>
      <c r="B5" s="108" t="s">
        <v>54</v>
      </c>
      <c r="C5" s="108" t="s">
        <v>55</v>
      </c>
      <c r="D5" s="102" t="s">
        <v>56</v>
      </c>
      <c r="E5" s="102"/>
      <c r="F5" s="102"/>
      <c r="G5" s="102"/>
      <c r="H5" s="102"/>
      <c r="I5" s="103"/>
      <c r="J5" s="102"/>
      <c r="K5" s="102"/>
      <c r="L5" s="102"/>
      <c r="M5" s="102"/>
      <c r="N5" s="104"/>
      <c r="O5" s="102" t="s">
        <v>45</v>
      </c>
      <c r="P5" s="102"/>
      <c r="Q5" s="102"/>
      <c r="R5" s="102"/>
      <c r="S5" s="104"/>
    </row>
    <row r="6" spans="1:19" ht="27" customHeight="1">
      <c r="A6" s="106"/>
      <c r="B6" s="96"/>
      <c r="C6" s="96"/>
      <c r="D6" s="96" t="s">
        <v>57</v>
      </c>
      <c r="E6" s="96" t="s">
        <v>58</v>
      </c>
      <c r="F6" s="96" t="s">
        <v>59</v>
      </c>
      <c r="G6" s="96" t="s">
        <v>60</v>
      </c>
      <c r="H6" s="96" t="s">
        <v>61</v>
      </c>
      <c r="I6" s="111" t="s">
        <v>62</v>
      </c>
      <c r="J6" s="112"/>
      <c r="K6" s="112"/>
      <c r="L6" s="112"/>
      <c r="M6" s="112"/>
      <c r="N6" s="113"/>
      <c r="O6" s="96" t="s">
        <v>57</v>
      </c>
      <c r="P6" s="96" t="s">
        <v>58</v>
      </c>
      <c r="Q6" s="96" t="s">
        <v>59</v>
      </c>
      <c r="R6" s="96" t="s">
        <v>60</v>
      </c>
      <c r="S6" s="96" t="s">
        <v>63</v>
      </c>
    </row>
    <row r="7" spans="1:19" ht="30" customHeight="1">
      <c r="A7" s="107"/>
      <c r="B7" s="109"/>
      <c r="C7" s="110"/>
      <c r="D7" s="110"/>
      <c r="E7" s="110"/>
      <c r="F7" s="110"/>
      <c r="G7" s="110"/>
      <c r="H7" s="110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97"/>
      <c r="P7" s="97"/>
      <c r="Q7" s="97"/>
      <c r="R7" s="97"/>
      <c r="S7" s="110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74846</v>
      </c>
      <c r="D9" s="7">
        <v>74846</v>
      </c>
      <c r="E9" s="7">
        <v>74846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8" customHeight="1">
      <c r="A10" s="100" t="s">
        <v>55</v>
      </c>
      <c r="B10" s="101"/>
      <c r="C10" s="7">
        <v>74846</v>
      </c>
      <c r="D10" s="7">
        <v>74846</v>
      </c>
      <c r="E10" s="7">
        <v>74846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20"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  <mergeCell ref="O6:O7"/>
    <mergeCell ref="P6:P7"/>
    <mergeCell ref="Q6:Q7"/>
    <mergeCell ref="R6:R7"/>
    <mergeCell ref="A2:S2"/>
    <mergeCell ref="A3:S3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FEC25-0C85-0F1F-72C1-415FC0433ADD}">
  <sheetPr>
    <outlinePr summaryRight="0"/>
    <pageSetUpPr fitToPage="1"/>
  </sheetPr>
  <dimension ref="A1:O11"/>
  <sheetViews>
    <sheetView showGridLines="0" showZeros="0" topLeftCell="I1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4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41.25" customHeight="1">
      <c r="A3" s="99" t="str">
        <f>"2025"&amp;"年部门支出预算表"</f>
        <v>2025年部门支出预算表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7.25" customHeight="1">
      <c r="A4" s="92" t="str">
        <f>"单位名称："&amp;"昆明市五华区教苑幼儿园"</f>
        <v>单位名称：昆明市五华区教苑幼儿园</v>
      </c>
      <c r="B4" s="91"/>
      <c r="O4" s="2" t="s">
        <v>1</v>
      </c>
    </row>
    <row r="5" spans="1:15" ht="27" customHeight="1">
      <c r="A5" s="120" t="s">
        <v>72</v>
      </c>
      <c r="B5" s="120" t="s">
        <v>73</v>
      </c>
      <c r="C5" s="120" t="s">
        <v>55</v>
      </c>
      <c r="D5" s="122" t="s">
        <v>58</v>
      </c>
      <c r="E5" s="123"/>
      <c r="F5" s="126"/>
      <c r="G5" s="117" t="s">
        <v>59</v>
      </c>
      <c r="H5" s="117" t="s">
        <v>60</v>
      </c>
      <c r="I5" s="117" t="s">
        <v>74</v>
      </c>
      <c r="J5" s="122" t="s">
        <v>62</v>
      </c>
      <c r="K5" s="123"/>
      <c r="L5" s="123"/>
      <c r="M5" s="123"/>
      <c r="N5" s="124"/>
      <c r="O5" s="125"/>
    </row>
    <row r="6" spans="1:15" ht="42" customHeight="1">
      <c r="A6" s="121"/>
      <c r="B6" s="121"/>
      <c r="C6" s="118"/>
      <c r="D6" s="17" t="s">
        <v>57</v>
      </c>
      <c r="E6" s="17" t="s">
        <v>75</v>
      </c>
      <c r="F6" s="17" t="s">
        <v>76</v>
      </c>
      <c r="G6" s="118"/>
      <c r="H6" s="118"/>
      <c r="I6" s="119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74846</v>
      </c>
      <c r="D8" s="7">
        <v>74846</v>
      </c>
      <c r="E8" s="7">
        <v>74046</v>
      </c>
      <c r="F8" s="7">
        <v>800</v>
      </c>
      <c r="G8" s="7"/>
      <c r="H8" s="7"/>
      <c r="I8" s="7"/>
      <c r="J8" s="7"/>
      <c r="K8" s="7"/>
      <c r="L8" s="7"/>
      <c r="M8" s="7"/>
      <c r="N8" s="7"/>
      <c r="O8" s="7"/>
    </row>
    <row r="9" spans="1:15" ht="21" customHeight="1">
      <c r="A9" s="21" t="s">
        <v>99</v>
      </c>
      <c r="B9" s="21" t="s">
        <v>100</v>
      </c>
      <c r="C9" s="7">
        <v>74846</v>
      </c>
      <c r="D9" s="7">
        <v>74846</v>
      </c>
      <c r="E9" s="7">
        <v>74046</v>
      </c>
      <c r="F9" s="7">
        <v>800</v>
      </c>
      <c r="G9" s="7"/>
      <c r="H9" s="7"/>
      <c r="I9" s="7"/>
      <c r="J9" s="7"/>
      <c r="K9" s="7"/>
      <c r="L9" s="7"/>
      <c r="M9" s="7"/>
      <c r="N9" s="7"/>
      <c r="O9" s="7"/>
    </row>
    <row r="10" spans="1:15" ht="21" customHeight="1">
      <c r="A10" s="22" t="s">
        <v>101</v>
      </c>
      <c r="B10" s="22" t="s">
        <v>102</v>
      </c>
      <c r="C10" s="7">
        <v>74846</v>
      </c>
      <c r="D10" s="7">
        <v>74846</v>
      </c>
      <c r="E10" s="7">
        <v>74046</v>
      </c>
      <c r="F10" s="7">
        <v>800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115" t="s">
        <v>55</v>
      </c>
      <c r="B11" s="116"/>
      <c r="C11" s="7">
        <v>74846</v>
      </c>
      <c r="D11" s="7">
        <v>74846</v>
      </c>
      <c r="E11" s="7">
        <v>74046</v>
      </c>
      <c r="F11" s="7">
        <v>800</v>
      </c>
      <c r="G11" s="7"/>
      <c r="H11" s="7"/>
      <c r="I11" s="7"/>
      <c r="J11" s="7"/>
      <c r="K11" s="7"/>
      <c r="L11" s="7"/>
      <c r="M11" s="7"/>
      <c r="N11" s="7"/>
      <c r="O11" s="7"/>
    </row>
  </sheetData>
  <mergeCells count="12">
    <mergeCell ref="A2:O2"/>
    <mergeCell ref="A3:O3"/>
    <mergeCell ref="A4:B4"/>
    <mergeCell ref="A11:B11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176C-348F-5D36-463F-5E67DBDF824C}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103</v>
      </c>
    </row>
    <row r="3" spans="1:4" ht="41.25" customHeight="1">
      <c r="A3" s="90" t="str">
        <f>"2025"&amp;"年部门财政拨款收支预算总表"</f>
        <v>2025年部门财政拨款收支预算总表</v>
      </c>
      <c r="B3" s="91"/>
      <c r="C3" s="91"/>
      <c r="D3" s="91"/>
    </row>
    <row r="4" spans="1:4" ht="17.25" customHeight="1">
      <c r="A4" s="92" t="str">
        <f>"单位名称："&amp;"昆明市五华区教苑幼儿园"</f>
        <v>单位名称：昆明市五华区教苑幼儿园</v>
      </c>
      <c r="B4" s="93"/>
      <c r="D4" s="2" t="s">
        <v>1</v>
      </c>
    </row>
    <row r="5" spans="1:4" ht="17.25" customHeight="1">
      <c r="A5" s="94" t="s">
        <v>2</v>
      </c>
      <c r="B5" s="95"/>
      <c r="C5" s="94" t="s">
        <v>3</v>
      </c>
      <c r="D5" s="95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104</v>
      </c>
      <c r="B7" s="7">
        <v>74846</v>
      </c>
      <c r="C7" s="6" t="s">
        <v>105</v>
      </c>
      <c r="D7" s="7">
        <v>74846</v>
      </c>
    </row>
    <row r="8" spans="1:4" ht="16.5" customHeight="1">
      <c r="A8" s="6" t="s">
        <v>106</v>
      </c>
      <c r="B8" s="7">
        <v>74846</v>
      </c>
      <c r="C8" s="6" t="s">
        <v>107</v>
      </c>
      <c r="D8" s="7"/>
    </row>
    <row r="9" spans="1:4" ht="16.5" customHeight="1">
      <c r="A9" s="6" t="s">
        <v>108</v>
      </c>
      <c r="B9" s="7"/>
      <c r="C9" s="6" t="s">
        <v>109</v>
      </c>
      <c r="D9" s="7"/>
    </row>
    <row r="10" spans="1:4" ht="16.5" customHeight="1">
      <c r="A10" s="6" t="s">
        <v>110</v>
      </c>
      <c r="B10" s="7"/>
      <c r="C10" s="6" t="s">
        <v>111</v>
      </c>
      <c r="D10" s="7"/>
    </row>
    <row r="11" spans="1:4" ht="16.5" customHeight="1">
      <c r="A11" s="6" t="s">
        <v>112</v>
      </c>
      <c r="B11" s="7"/>
      <c r="C11" s="6" t="s">
        <v>113</v>
      </c>
      <c r="D11" s="7"/>
    </row>
    <row r="12" spans="1:4" ht="16.5" customHeight="1">
      <c r="A12" s="6" t="s">
        <v>106</v>
      </c>
      <c r="B12" s="7"/>
      <c r="C12" s="6" t="s">
        <v>114</v>
      </c>
      <c r="D12" s="7">
        <v>74846</v>
      </c>
    </row>
    <row r="13" spans="1:4" ht="16.5" customHeight="1">
      <c r="A13" s="10" t="s">
        <v>108</v>
      </c>
      <c r="B13" s="7"/>
      <c r="C13" s="24" t="s">
        <v>115</v>
      </c>
      <c r="D13" s="7"/>
    </row>
    <row r="14" spans="1:4" ht="16.5" customHeight="1">
      <c r="A14" s="10" t="s">
        <v>110</v>
      </c>
      <c r="B14" s="7"/>
      <c r="C14" s="24" t="s">
        <v>116</v>
      </c>
      <c r="D14" s="7"/>
    </row>
    <row r="15" spans="1:4" ht="16.5" customHeight="1">
      <c r="A15" s="11"/>
      <c r="B15" s="7"/>
      <c r="C15" s="24" t="s">
        <v>117</v>
      </c>
      <c r="D15" s="7"/>
    </row>
    <row r="16" spans="1:4" ht="16.5" customHeight="1">
      <c r="A16" s="11"/>
      <c r="B16" s="7"/>
      <c r="C16" s="24" t="s">
        <v>118</v>
      </c>
      <c r="D16" s="7"/>
    </row>
    <row r="17" spans="1:4" ht="16.5" customHeight="1">
      <c r="A17" s="11"/>
      <c r="B17" s="7"/>
      <c r="C17" s="24" t="s">
        <v>119</v>
      </c>
      <c r="D17" s="7"/>
    </row>
    <row r="18" spans="1:4" ht="16.5" customHeight="1">
      <c r="A18" s="11"/>
      <c r="B18" s="7"/>
      <c r="C18" s="24" t="s">
        <v>120</v>
      </c>
      <c r="D18" s="7"/>
    </row>
    <row r="19" spans="1:4" ht="16.5" customHeight="1">
      <c r="A19" s="11"/>
      <c r="B19" s="7"/>
      <c r="C19" s="24" t="s">
        <v>121</v>
      </c>
      <c r="D19" s="7"/>
    </row>
    <row r="20" spans="1:4" ht="16.5" customHeight="1">
      <c r="A20" s="11"/>
      <c r="B20" s="7"/>
      <c r="C20" s="24" t="s">
        <v>122</v>
      </c>
      <c r="D20" s="7"/>
    </row>
    <row r="21" spans="1:4" ht="16.5" customHeight="1">
      <c r="A21" s="11"/>
      <c r="B21" s="7"/>
      <c r="C21" s="24" t="s">
        <v>123</v>
      </c>
      <c r="D21" s="7"/>
    </row>
    <row r="22" spans="1:4" ht="16.5" customHeight="1">
      <c r="A22" s="11"/>
      <c r="B22" s="7"/>
      <c r="C22" s="24" t="s">
        <v>124</v>
      </c>
      <c r="D22" s="7"/>
    </row>
    <row r="23" spans="1:4" ht="16.5" customHeight="1">
      <c r="A23" s="11"/>
      <c r="B23" s="7"/>
      <c r="C23" s="24" t="s">
        <v>125</v>
      </c>
      <c r="D23" s="7"/>
    </row>
    <row r="24" spans="1:4" ht="16.5" customHeight="1">
      <c r="A24" s="11"/>
      <c r="B24" s="7"/>
      <c r="C24" s="24" t="s">
        <v>126</v>
      </c>
      <c r="D24" s="7"/>
    </row>
    <row r="25" spans="1:4" ht="16.5" customHeight="1">
      <c r="A25" s="11"/>
      <c r="B25" s="7"/>
      <c r="C25" s="24" t="s">
        <v>127</v>
      </c>
      <c r="D25" s="7"/>
    </row>
    <row r="26" spans="1:4" ht="16.5" customHeight="1">
      <c r="A26" s="11"/>
      <c r="B26" s="7"/>
      <c r="C26" s="24" t="s">
        <v>128</v>
      </c>
      <c r="D26" s="7"/>
    </row>
    <row r="27" spans="1:4" ht="16.5" customHeight="1">
      <c r="A27" s="11"/>
      <c r="B27" s="7"/>
      <c r="C27" s="24" t="s">
        <v>129</v>
      </c>
      <c r="D27" s="7"/>
    </row>
    <row r="28" spans="1:4" ht="16.5" customHeight="1">
      <c r="A28" s="11"/>
      <c r="B28" s="7"/>
      <c r="C28" s="24" t="s">
        <v>130</v>
      </c>
      <c r="D28" s="7"/>
    </row>
    <row r="29" spans="1:4" ht="16.5" customHeight="1">
      <c r="A29" s="11"/>
      <c r="B29" s="7"/>
      <c r="C29" s="24" t="s">
        <v>131</v>
      </c>
      <c r="D29" s="7"/>
    </row>
    <row r="30" spans="1:4" ht="16.5" customHeight="1">
      <c r="A30" s="11"/>
      <c r="B30" s="7"/>
      <c r="C30" s="24" t="s">
        <v>132</v>
      </c>
      <c r="D30" s="7"/>
    </row>
    <row r="31" spans="1:4" ht="16.5" customHeight="1">
      <c r="A31" s="11"/>
      <c r="B31" s="7"/>
      <c r="C31" s="24" t="s">
        <v>133</v>
      </c>
      <c r="D31" s="7"/>
    </row>
    <row r="32" spans="1:4" ht="16.5" customHeight="1">
      <c r="A32" s="11"/>
      <c r="B32" s="7"/>
      <c r="C32" s="10" t="s">
        <v>134</v>
      </c>
      <c r="D32" s="7"/>
    </row>
    <row r="33" spans="1:4" ht="16.5" customHeight="1">
      <c r="A33" s="11"/>
      <c r="B33" s="7"/>
      <c r="C33" s="10" t="s">
        <v>135</v>
      </c>
      <c r="D33" s="7"/>
    </row>
    <row r="34" spans="1:4" ht="16.5" customHeight="1">
      <c r="A34" s="11"/>
      <c r="B34" s="7"/>
      <c r="C34" s="25" t="s">
        <v>136</v>
      </c>
      <c r="D34" s="7"/>
    </row>
    <row r="35" spans="1:4" ht="15" customHeight="1">
      <c r="A35" s="12" t="s">
        <v>50</v>
      </c>
      <c r="B35" s="26">
        <v>74846</v>
      </c>
      <c r="C35" s="12" t="s">
        <v>51</v>
      </c>
      <c r="D35" s="26">
        <v>74846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AB17-E42F-F5C1-8C94-05F6031BB845}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activeCell="B15" sqref="B15"/>
      <selection pane="bottomLeft" activeCell="B17" sqref="A16:B17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137</v>
      </c>
    </row>
    <row r="3" spans="1:7" ht="41.25" customHeight="1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spans="1:7" ht="18" customHeight="1">
      <c r="A4" s="29" t="str">
        <f>"单位名称："&amp;"昆明市五华区教苑幼儿园"</f>
        <v>单位名称：昆明市五华区教苑幼儿园</v>
      </c>
      <c r="F4" s="30"/>
      <c r="G4" s="4" t="s">
        <v>1</v>
      </c>
    </row>
    <row r="5" spans="1:7" ht="20.25" customHeight="1">
      <c r="A5" s="128" t="s">
        <v>138</v>
      </c>
      <c r="B5" s="129"/>
      <c r="C5" s="137" t="s">
        <v>55</v>
      </c>
      <c r="D5" s="134" t="s">
        <v>75</v>
      </c>
      <c r="E5" s="135"/>
      <c r="F5" s="136"/>
      <c r="G5" s="132" t="s">
        <v>76</v>
      </c>
    </row>
    <row r="6" spans="1:7" ht="20.25" customHeight="1">
      <c r="A6" s="31" t="s">
        <v>72</v>
      </c>
      <c r="B6" s="31" t="s">
        <v>73</v>
      </c>
      <c r="C6" s="138"/>
      <c r="D6" s="33" t="s">
        <v>57</v>
      </c>
      <c r="E6" s="33" t="s">
        <v>139</v>
      </c>
      <c r="F6" s="33" t="s">
        <v>140</v>
      </c>
      <c r="G6" s="133"/>
    </row>
    <row r="7" spans="1:7" ht="15" customHeight="1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4" t="s">
        <v>87</v>
      </c>
      <c r="G7" s="34" t="s">
        <v>88</v>
      </c>
    </row>
    <row r="8" spans="1:7" ht="18" customHeight="1">
      <c r="A8" s="25" t="s">
        <v>97</v>
      </c>
      <c r="B8" s="25" t="s">
        <v>98</v>
      </c>
      <c r="C8" s="7">
        <v>74846</v>
      </c>
      <c r="D8" s="7">
        <v>74046</v>
      </c>
      <c r="E8" s="7"/>
      <c r="F8" s="7">
        <v>74046</v>
      </c>
      <c r="G8" s="7">
        <v>800</v>
      </c>
    </row>
    <row r="9" spans="1:7" ht="18" customHeight="1">
      <c r="A9" s="35" t="s">
        <v>99</v>
      </c>
      <c r="B9" s="35" t="s">
        <v>100</v>
      </c>
      <c r="C9" s="7">
        <v>74846</v>
      </c>
      <c r="D9" s="7">
        <v>74046</v>
      </c>
      <c r="E9" s="7"/>
      <c r="F9" s="7">
        <v>74046</v>
      </c>
      <c r="G9" s="7">
        <v>800</v>
      </c>
    </row>
    <row r="10" spans="1:7" ht="18" customHeight="1">
      <c r="A10" s="36" t="s">
        <v>101</v>
      </c>
      <c r="B10" s="36" t="s">
        <v>102</v>
      </c>
      <c r="C10" s="7">
        <v>74846</v>
      </c>
      <c r="D10" s="7">
        <v>74046</v>
      </c>
      <c r="E10" s="7"/>
      <c r="F10" s="7">
        <v>74046</v>
      </c>
      <c r="G10" s="7">
        <v>800</v>
      </c>
    </row>
    <row r="11" spans="1:7" ht="18" customHeight="1">
      <c r="A11" s="130" t="s">
        <v>141</v>
      </c>
      <c r="B11" s="131" t="s">
        <v>141</v>
      </c>
      <c r="C11" s="7">
        <v>74846</v>
      </c>
      <c r="D11" s="7">
        <v>74046</v>
      </c>
      <c r="E11" s="7"/>
      <c r="F11" s="7">
        <v>74046</v>
      </c>
      <c r="G11" s="7">
        <v>800</v>
      </c>
    </row>
  </sheetData>
  <mergeCells count="6">
    <mergeCell ref="A3:G3"/>
    <mergeCell ref="A5:B5"/>
    <mergeCell ref="A11:B11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2F58-E804-CEBF-BCCF-C18E03DAE875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activeCell="B15" sqref="B15"/>
      <selection pane="bottomLeft" activeCell="A13" sqref="A13"/>
    </sheetView>
  </sheetViews>
  <sheetFormatPr defaultColWidth="10.441406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8"/>
      <c r="B2" s="38"/>
      <c r="C2" s="38"/>
      <c r="D2" s="38"/>
      <c r="E2" s="23"/>
      <c r="F2" s="39" t="s">
        <v>142</v>
      </c>
    </row>
    <row r="3" spans="1:6" ht="41.25" customHeight="1">
      <c r="A3" s="140" t="str">
        <f>"2025"&amp;"年一般公共预算“三公”经费支出预算表"</f>
        <v>2025年一般公共预算“三公”经费支出预算表</v>
      </c>
      <c r="B3" s="141"/>
      <c r="C3" s="141"/>
      <c r="D3" s="141"/>
      <c r="E3" s="142"/>
      <c r="F3" s="141"/>
    </row>
    <row r="4" spans="1:6" ht="14.25" customHeight="1">
      <c r="A4" s="143" t="str">
        <f>"单位名称："&amp;"昆明市五华区教苑幼儿园"</f>
        <v>单位名称：昆明市五华区教苑幼儿园</v>
      </c>
      <c r="B4" s="144"/>
      <c r="D4" s="38"/>
      <c r="E4" s="23"/>
      <c r="F4" s="3" t="s">
        <v>1</v>
      </c>
    </row>
    <row r="5" spans="1:6" ht="27" customHeight="1">
      <c r="A5" s="145" t="s">
        <v>143</v>
      </c>
      <c r="B5" s="145" t="s">
        <v>144</v>
      </c>
      <c r="C5" s="100" t="s">
        <v>145</v>
      </c>
      <c r="D5" s="145"/>
      <c r="E5" s="148"/>
      <c r="F5" s="145" t="s">
        <v>146</v>
      </c>
    </row>
    <row r="6" spans="1:6" ht="28.5" customHeight="1">
      <c r="A6" s="146"/>
      <c r="B6" s="147"/>
      <c r="C6" s="40" t="s">
        <v>57</v>
      </c>
      <c r="D6" s="40" t="s">
        <v>147</v>
      </c>
      <c r="E6" s="40" t="s">
        <v>148</v>
      </c>
      <c r="F6" s="149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customHeight="1">
      <c r="A9" s="139" t="s">
        <v>284</v>
      </c>
      <c r="B9" s="139"/>
      <c r="C9" s="139"/>
    </row>
  </sheetData>
  <mergeCells count="7">
    <mergeCell ref="A9:C9"/>
    <mergeCell ref="A3:F3"/>
    <mergeCell ref="A4:B4"/>
    <mergeCell ref="A5:A6"/>
    <mergeCell ref="B5:B6"/>
    <mergeCell ref="C5:E5"/>
    <mergeCell ref="F5:F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7278-7738-327E-BC91-843390CFBB6C}">
  <sheetPr>
    <outlinePr summaryRight="0"/>
    <pageSetUpPr fitToPage="1"/>
  </sheetPr>
  <dimension ref="A1:X13"/>
  <sheetViews>
    <sheetView showZeros="0" topLeftCell="G1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17.5546875" customWidth="1"/>
    <col min="7" max="7" width="10.33203125" customWidth="1"/>
    <col min="8" max="8" width="23" customWidth="1"/>
    <col min="9" max="24" width="18.66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7"/>
      <c r="C2" s="41"/>
      <c r="E2" s="42"/>
      <c r="F2" s="42"/>
      <c r="G2" s="42"/>
      <c r="H2" s="42"/>
      <c r="I2" s="43"/>
      <c r="J2" s="43"/>
      <c r="K2" s="43"/>
      <c r="L2" s="43"/>
      <c r="M2" s="43"/>
      <c r="N2" s="43"/>
      <c r="R2" s="43"/>
      <c r="V2" s="41"/>
      <c r="X2" s="44" t="s">
        <v>149</v>
      </c>
    </row>
    <row r="3" spans="1:24" ht="45.75" customHeight="1">
      <c r="A3" s="161" t="str">
        <f>"2025"&amp;"年部门基本支出预算表"</f>
        <v>2025年部门基本支出预算表</v>
      </c>
      <c r="B3" s="162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  <c r="P3" s="162"/>
      <c r="Q3" s="162"/>
      <c r="R3" s="161"/>
      <c r="S3" s="161"/>
      <c r="T3" s="161"/>
      <c r="U3" s="161"/>
      <c r="V3" s="161"/>
      <c r="W3" s="161"/>
      <c r="X3" s="161"/>
    </row>
    <row r="4" spans="1:24" ht="18.75" customHeight="1">
      <c r="A4" s="163" t="str">
        <f>"单位名称："&amp;"昆明市五华区教苑幼儿园"</f>
        <v>单位名称：昆明市五华区教苑幼儿园</v>
      </c>
      <c r="B4" s="164"/>
      <c r="C4" s="165"/>
      <c r="D4" s="165"/>
      <c r="E4" s="165"/>
      <c r="F4" s="165"/>
      <c r="G4" s="165"/>
      <c r="H4" s="165"/>
      <c r="I4" s="45"/>
      <c r="J4" s="45"/>
      <c r="K4" s="45"/>
      <c r="L4" s="45"/>
      <c r="M4" s="45"/>
      <c r="N4" s="45"/>
      <c r="O4" s="46"/>
      <c r="P4" s="46"/>
      <c r="Q4" s="46"/>
      <c r="R4" s="45"/>
      <c r="V4" s="41"/>
      <c r="X4" s="44" t="s">
        <v>1</v>
      </c>
    </row>
    <row r="5" spans="1:24" ht="18" customHeight="1">
      <c r="A5" s="159" t="s">
        <v>150</v>
      </c>
      <c r="B5" s="159" t="s">
        <v>151</v>
      </c>
      <c r="C5" s="159" t="s">
        <v>152</v>
      </c>
      <c r="D5" s="159" t="s">
        <v>153</v>
      </c>
      <c r="E5" s="159" t="s">
        <v>154</v>
      </c>
      <c r="F5" s="159" t="s">
        <v>155</v>
      </c>
      <c r="G5" s="159" t="s">
        <v>156</v>
      </c>
      <c r="H5" s="159" t="s">
        <v>157</v>
      </c>
      <c r="I5" s="134" t="s">
        <v>158</v>
      </c>
      <c r="J5" s="154" t="s">
        <v>158</v>
      </c>
      <c r="K5" s="154"/>
      <c r="L5" s="154"/>
      <c r="M5" s="154"/>
      <c r="N5" s="154"/>
      <c r="O5" s="135"/>
      <c r="P5" s="135"/>
      <c r="Q5" s="135"/>
      <c r="R5" s="155" t="s">
        <v>61</v>
      </c>
      <c r="S5" s="154" t="s">
        <v>62</v>
      </c>
      <c r="T5" s="154"/>
      <c r="U5" s="154"/>
      <c r="V5" s="154"/>
      <c r="W5" s="154"/>
      <c r="X5" s="156"/>
    </row>
    <row r="6" spans="1:24" ht="18" customHeight="1">
      <c r="A6" s="166"/>
      <c r="B6" s="157"/>
      <c r="C6" s="167"/>
      <c r="D6" s="166"/>
      <c r="E6" s="166"/>
      <c r="F6" s="166"/>
      <c r="G6" s="166"/>
      <c r="H6" s="166"/>
      <c r="I6" s="137" t="s">
        <v>159</v>
      </c>
      <c r="J6" s="134" t="s">
        <v>58</v>
      </c>
      <c r="K6" s="154"/>
      <c r="L6" s="154"/>
      <c r="M6" s="154"/>
      <c r="N6" s="156"/>
      <c r="O6" s="169" t="s">
        <v>160</v>
      </c>
      <c r="P6" s="135"/>
      <c r="Q6" s="136"/>
      <c r="R6" s="159" t="s">
        <v>61</v>
      </c>
      <c r="S6" s="134" t="s">
        <v>62</v>
      </c>
      <c r="T6" s="155" t="s">
        <v>64</v>
      </c>
      <c r="U6" s="154" t="s">
        <v>62</v>
      </c>
      <c r="V6" s="155" t="s">
        <v>66</v>
      </c>
      <c r="W6" s="155" t="s">
        <v>67</v>
      </c>
      <c r="X6" s="168" t="s">
        <v>68</v>
      </c>
    </row>
    <row r="7" spans="1:24" ht="19.5" customHeight="1">
      <c r="A7" s="157"/>
      <c r="B7" s="157"/>
      <c r="C7" s="157"/>
      <c r="D7" s="157"/>
      <c r="E7" s="157"/>
      <c r="F7" s="157"/>
      <c r="G7" s="157"/>
      <c r="H7" s="157"/>
      <c r="I7" s="157"/>
      <c r="J7" s="170" t="s">
        <v>161</v>
      </c>
      <c r="K7" s="159" t="s">
        <v>162</v>
      </c>
      <c r="L7" s="159" t="s">
        <v>163</v>
      </c>
      <c r="M7" s="159" t="s">
        <v>164</v>
      </c>
      <c r="N7" s="159" t="s">
        <v>165</v>
      </c>
      <c r="O7" s="159" t="s">
        <v>58</v>
      </c>
      <c r="P7" s="159" t="s">
        <v>59</v>
      </c>
      <c r="Q7" s="159" t="s">
        <v>60</v>
      </c>
      <c r="R7" s="157"/>
      <c r="S7" s="159" t="s">
        <v>57</v>
      </c>
      <c r="T7" s="159" t="s">
        <v>64</v>
      </c>
      <c r="U7" s="159" t="s">
        <v>166</v>
      </c>
      <c r="V7" s="159" t="s">
        <v>66</v>
      </c>
      <c r="W7" s="159" t="s">
        <v>67</v>
      </c>
      <c r="X7" s="159" t="s">
        <v>68</v>
      </c>
    </row>
    <row r="8" spans="1:24" ht="37.5" customHeight="1">
      <c r="A8" s="158"/>
      <c r="B8" s="138"/>
      <c r="C8" s="158"/>
      <c r="D8" s="158"/>
      <c r="E8" s="158"/>
      <c r="F8" s="158"/>
      <c r="G8" s="158"/>
      <c r="H8" s="158"/>
      <c r="I8" s="158"/>
      <c r="J8" s="171" t="s">
        <v>57</v>
      </c>
      <c r="K8" s="160" t="s">
        <v>167</v>
      </c>
      <c r="L8" s="160" t="s">
        <v>163</v>
      </c>
      <c r="M8" s="160" t="s">
        <v>164</v>
      </c>
      <c r="N8" s="160" t="s">
        <v>165</v>
      </c>
      <c r="O8" s="160" t="s">
        <v>163</v>
      </c>
      <c r="P8" s="160" t="s">
        <v>164</v>
      </c>
      <c r="Q8" s="160" t="s">
        <v>165</v>
      </c>
      <c r="R8" s="160" t="s">
        <v>61</v>
      </c>
      <c r="S8" s="160" t="s">
        <v>57</v>
      </c>
      <c r="T8" s="160" t="s">
        <v>64</v>
      </c>
      <c r="U8" s="160" t="s">
        <v>166</v>
      </c>
      <c r="V8" s="160" t="s">
        <v>66</v>
      </c>
      <c r="W8" s="160" t="s">
        <v>67</v>
      </c>
      <c r="X8" s="160" t="s">
        <v>68</v>
      </c>
    </row>
    <row r="9" spans="1:24" ht="14.25" customHeigh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</row>
    <row r="10" spans="1:24" ht="20.25" customHeight="1">
      <c r="A10" s="10" t="s">
        <v>168</v>
      </c>
      <c r="B10" s="10" t="s">
        <v>70</v>
      </c>
      <c r="C10" s="10" t="s">
        <v>169</v>
      </c>
      <c r="D10" s="10" t="s">
        <v>170</v>
      </c>
      <c r="E10" s="10" t="s">
        <v>101</v>
      </c>
      <c r="F10" s="10" t="s">
        <v>102</v>
      </c>
      <c r="G10" s="10" t="s">
        <v>171</v>
      </c>
      <c r="H10" s="10" t="s">
        <v>172</v>
      </c>
      <c r="I10" s="7">
        <v>55046</v>
      </c>
      <c r="J10" s="7">
        <v>55046</v>
      </c>
      <c r="K10" s="7"/>
      <c r="L10" s="7"/>
      <c r="M10" s="7">
        <v>55046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168</v>
      </c>
      <c r="B11" s="10" t="s">
        <v>70</v>
      </c>
      <c r="C11" s="10" t="s">
        <v>169</v>
      </c>
      <c r="D11" s="10" t="s">
        <v>170</v>
      </c>
      <c r="E11" s="10" t="s">
        <v>101</v>
      </c>
      <c r="F11" s="10" t="s">
        <v>102</v>
      </c>
      <c r="G11" s="10" t="s">
        <v>173</v>
      </c>
      <c r="H11" s="10" t="s">
        <v>174</v>
      </c>
      <c r="I11" s="7">
        <v>7000</v>
      </c>
      <c r="J11" s="7">
        <v>7000</v>
      </c>
      <c r="K11" s="50"/>
      <c r="L11" s="50"/>
      <c r="M11" s="7">
        <v>7000</v>
      </c>
      <c r="N11" s="50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168</v>
      </c>
      <c r="B12" s="10" t="s">
        <v>70</v>
      </c>
      <c r="C12" s="10" t="s">
        <v>169</v>
      </c>
      <c r="D12" s="10" t="s">
        <v>170</v>
      </c>
      <c r="E12" s="10" t="s">
        <v>101</v>
      </c>
      <c r="F12" s="10" t="s">
        <v>102</v>
      </c>
      <c r="G12" s="10" t="s">
        <v>175</v>
      </c>
      <c r="H12" s="10" t="s">
        <v>176</v>
      </c>
      <c r="I12" s="7">
        <v>12000</v>
      </c>
      <c r="J12" s="7">
        <v>12000</v>
      </c>
      <c r="K12" s="50"/>
      <c r="L12" s="50"/>
      <c r="M12" s="7">
        <v>12000</v>
      </c>
      <c r="N12" s="50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7.25" customHeight="1">
      <c r="A13" s="150" t="s">
        <v>141</v>
      </c>
      <c r="B13" s="151"/>
      <c r="C13" s="152"/>
      <c r="D13" s="152"/>
      <c r="E13" s="152"/>
      <c r="F13" s="152"/>
      <c r="G13" s="152"/>
      <c r="H13" s="153"/>
      <c r="I13" s="7">
        <v>74046</v>
      </c>
      <c r="J13" s="7">
        <v>74046</v>
      </c>
      <c r="K13" s="7"/>
      <c r="L13" s="7"/>
      <c r="M13" s="7">
        <v>74046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</sheetData>
  <mergeCells count="31"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  <mergeCell ref="A13:H13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44684-2649-9D82-B74B-56DAD67CFD38}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 activeCell="B15" sqref="B15"/>
      <selection pane="bottomLeft" activeCell="C14" sqref="C14"/>
    </sheetView>
  </sheetViews>
  <sheetFormatPr defaultColWidth="9.109375" defaultRowHeight="14.25" customHeight="1"/>
  <cols>
    <col min="1" max="1" width="10.33203125" customWidth="1"/>
    <col min="2" max="2" width="13.44140625" customWidth="1"/>
    <col min="3" max="3" width="32.88671875" customWidth="1"/>
    <col min="4" max="4" width="23.8867187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1"/>
      <c r="F2" s="51"/>
      <c r="G2" s="51"/>
      <c r="H2" s="51"/>
      <c r="U2" s="27"/>
      <c r="W2" s="4" t="s">
        <v>177</v>
      </c>
    </row>
    <row r="3" spans="1:23" ht="46.5" customHeight="1">
      <c r="A3" s="162" t="str">
        <f>"2025"&amp;"年部门项目支出预算表"</f>
        <v>2025年部门项目支出预算表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3" ht="13.5" customHeight="1">
      <c r="A4" s="163" t="str">
        <f>"单位名称："&amp;"昆明市五华区教苑幼儿园"</f>
        <v>单位名称：昆明市五华区教苑幼儿园</v>
      </c>
      <c r="B4" s="164"/>
      <c r="C4" s="164"/>
      <c r="D4" s="164"/>
      <c r="E4" s="164"/>
      <c r="F4" s="164"/>
      <c r="G4" s="164"/>
      <c r="H4" s="164"/>
      <c r="I4" s="46"/>
      <c r="J4" s="46"/>
      <c r="K4" s="46"/>
      <c r="L4" s="46"/>
      <c r="M4" s="46"/>
      <c r="N4" s="46"/>
      <c r="O4" s="46"/>
      <c r="P4" s="46"/>
      <c r="Q4" s="46"/>
      <c r="U4" s="27"/>
      <c r="W4" s="52" t="s">
        <v>1</v>
      </c>
    </row>
    <row r="5" spans="1:23" ht="21.75" customHeight="1">
      <c r="A5" s="159" t="s">
        <v>178</v>
      </c>
      <c r="B5" s="172" t="s">
        <v>152</v>
      </c>
      <c r="C5" s="159" t="s">
        <v>153</v>
      </c>
      <c r="D5" s="159" t="s">
        <v>179</v>
      </c>
      <c r="E5" s="172" t="s">
        <v>154</v>
      </c>
      <c r="F5" s="172" t="s">
        <v>155</v>
      </c>
      <c r="G5" s="172" t="s">
        <v>180</v>
      </c>
      <c r="H5" s="172" t="s">
        <v>181</v>
      </c>
      <c r="I5" s="177" t="s">
        <v>55</v>
      </c>
      <c r="J5" s="169" t="s">
        <v>182</v>
      </c>
      <c r="K5" s="135"/>
      <c r="L5" s="135"/>
      <c r="M5" s="136"/>
      <c r="N5" s="169" t="s">
        <v>160</v>
      </c>
      <c r="O5" s="135"/>
      <c r="P5" s="136"/>
      <c r="Q5" s="172" t="s">
        <v>61</v>
      </c>
      <c r="R5" s="169" t="s">
        <v>62</v>
      </c>
      <c r="S5" s="135"/>
      <c r="T5" s="135"/>
      <c r="U5" s="135"/>
      <c r="V5" s="135"/>
      <c r="W5" s="136"/>
    </row>
    <row r="6" spans="1:23" ht="21.75" customHeight="1">
      <c r="A6" s="166"/>
      <c r="B6" s="157"/>
      <c r="C6" s="166"/>
      <c r="D6" s="166"/>
      <c r="E6" s="175"/>
      <c r="F6" s="175"/>
      <c r="G6" s="175"/>
      <c r="H6" s="175"/>
      <c r="I6" s="157"/>
      <c r="J6" s="173" t="s">
        <v>58</v>
      </c>
      <c r="K6" s="132"/>
      <c r="L6" s="172" t="s">
        <v>59</v>
      </c>
      <c r="M6" s="172" t="s">
        <v>60</v>
      </c>
      <c r="N6" s="172" t="s">
        <v>58</v>
      </c>
      <c r="O6" s="172" t="s">
        <v>59</v>
      </c>
      <c r="P6" s="172" t="s">
        <v>60</v>
      </c>
      <c r="Q6" s="175"/>
      <c r="R6" s="172" t="s">
        <v>57</v>
      </c>
      <c r="S6" s="172" t="s">
        <v>64</v>
      </c>
      <c r="T6" s="172" t="s">
        <v>166</v>
      </c>
      <c r="U6" s="172" t="s">
        <v>66</v>
      </c>
      <c r="V6" s="172" t="s">
        <v>67</v>
      </c>
      <c r="W6" s="172" t="s">
        <v>68</v>
      </c>
    </row>
    <row r="7" spans="1:23" ht="21" customHeight="1">
      <c r="A7" s="157"/>
      <c r="B7" s="157"/>
      <c r="C7" s="157"/>
      <c r="D7" s="157"/>
      <c r="E7" s="157"/>
      <c r="F7" s="157"/>
      <c r="G7" s="157"/>
      <c r="H7" s="157"/>
      <c r="I7" s="157"/>
      <c r="J7" s="174" t="s">
        <v>57</v>
      </c>
      <c r="K7" s="133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23" ht="39.75" customHeight="1">
      <c r="A8" s="160"/>
      <c r="B8" s="138"/>
      <c r="C8" s="160"/>
      <c r="D8" s="160"/>
      <c r="E8" s="176"/>
      <c r="F8" s="176"/>
      <c r="G8" s="176"/>
      <c r="H8" s="176"/>
      <c r="I8" s="138"/>
      <c r="J8" s="54" t="s">
        <v>57</v>
      </c>
      <c r="K8" s="54" t="s">
        <v>183</v>
      </c>
      <c r="L8" s="176"/>
      <c r="M8" s="176"/>
      <c r="N8" s="176"/>
      <c r="O8" s="176"/>
      <c r="P8" s="176"/>
      <c r="Q8" s="176"/>
      <c r="R8" s="176"/>
      <c r="S8" s="176"/>
      <c r="T8" s="176"/>
      <c r="U8" s="138"/>
      <c r="V8" s="176"/>
      <c r="W8" s="176"/>
    </row>
    <row r="9" spans="1:23" ht="15" customHeight="1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55">
        <v>21</v>
      </c>
      <c r="V9" s="49">
        <v>22</v>
      </c>
      <c r="W9" s="55">
        <v>23</v>
      </c>
    </row>
    <row r="10" spans="1:23" ht="21.75" customHeight="1">
      <c r="A10" s="24" t="s">
        <v>184</v>
      </c>
      <c r="B10" s="24" t="s">
        <v>185</v>
      </c>
      <c r="C10" s="24" t="s">
        <v>186</v>
      </c>
      <c r="D10" s="24" t="s">
        <v>70</v>
      </c>
      <c r="E10" s="24" t="s">
        <v>101</v>
      </c>
      <c r="F10" s="24" t="s">
        <v>102</v>
      </c>
      <c r="G10" s="24" t="s">
        <v>171</v>
      </c>
      <c r="H10" s="24" t="s">
        <v>172</v>
      </c>
      <c r="I10" s="7">
        <v>800</v>
      </c>
      <c r="J10" s="7">
        <v>800</v>
      </c>
      <c r="K10" s="7">
        <v>800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8.75" customHeight="1">
      <c r="A11" s="150" t="s">
        <v>141</v>
      </c>
      <c r="B11" s="151"/>
      <c r="C11" s="151"/>
      <c r="D11" s="151"/>
      <c r="E11" s="151"/>
      <c r="F11" s="151"/>
      <c r="G11" s="151"/>
      <c r="H11" s="116"/>
      <c r="I11" s="7">
        <v>800</v>
      </c>
      <c r="J11" s="7">
        <v>800</v>
      </c>
      <c r="K11" s="7">
        <v>800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</sheetData>
  <mergeCells count="28">
    <mergeCell ref="Q5:Q8"/>
    <mergeCell ref="R5:W5"/>
    <mergeCell ref="R6:R8"/>
    <mergeCell ref="S6:S8"/>
    <mergeCell ref="T6:T8"/>
    <mergeCell ref="V6:V8"/>
    <mergeCell ref="W6:W8"/>
    <mergeCell ref="J5:M5"/>
    <mergeCell ref="N5:P5"/>
    <mergeCell ref="N6:N8"/>
    <mergeCell ref="O6:O8"/>
    <mergeCell ref="P6:P8"/>
    <mergeCell ref="A11:H11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A6BF-A55E-E193-EB93-652A84A82F9E}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4" t="s">
        <v>187</v>
      </c>
    </row>
    <row r="3" spans="1:10" ht="39.75" customHeight="1">
      <c r="A3" s="178" t="str">
        <f>"2025"&amp;"年部门项目支出绩效目标表"</f>
        <v>2025年部门项目支出绩效目标表</v>
      </c>
      <c r="B3" s="162"/>
      <c r="C3" s="162"/>
      <c r="D3" s="162"/>
      <c r="E3" s="162"/>
      <c r="F3" s="161"/>
      <c r="G3" s="162"/>
      <c r="H3" s="161"/>
      <c r="I3" s="161"/>
      <c r="J3" s="162"/>
    </row>
    <row r="4" spans="1:10" ht="17.25" customHeight="1">
      <c r="A4" s="163" t="str">
        <f>"单位名称："&amp;"昆明市五华区教苑幼儿园"</f>
        <v>单位名称：昆明市五华区教苑幼儿园</v>
      </c>
      <c r="B4" s="91"/>
      <c r="C4" s="91"/>
      <c r="D4" s="91"/>
      <c r="E4" s="91"/>
      <c r="F4" s="91"/>
      <c r="G4" s="91"/>
      <c r="H4" s="91"/>
    </row>
    <row r="5" spans="1:10" ht="44.25" customHeight="1">
      <c r="A5" s="54" t="s">
        <v>153</v>
      </c>
      <c r="B5" s="54" t="s">
        <v>188</v>
      </c>
      <c r="C5" s="54" t="s">
        <v>189</v>
      </c>
      <c r="D5" s="54" t="s">
        <v>190</v>
      </c>
      <c r="E5" s="54" t="s">
        <v>191</v>
      </c>
      <c r="F5" s="56" t="s">
        <v>192</v>
      </c>
      <c r="G5" s="54" t="s">
        <v>193</v>
      </c>
      <c r="H5" s="56" t="s">
        <v>194</v>
      </c>
      <c r="I5" s="56" t="s">
        <v>195</v>
      </c>
      <c r="J5" s="54" t="s">
        <v>196</v>
      </c>
    </row>
    <row r="6" spans="1:10" ht="18.75" customHeight="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49">
        <v>6</v>
      </c>
      <c r="G6" s="57">
        <v>7</v>
      </c>
      <c r="H6" s="49">
        <v>8</v>
      </c>
      <c r="I6" s="49">
        <v>9</v>
      </c>
      <c r="J6" s="57">
        <v>10</v>
      </c>
    </row>
    <row r="7" spans="1:10" ht="42" customHeight="1">
      <c r="A7" s="25" t="s">
        <v>70</v>
      </c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179" t="s">
        <v>186</v>
      </c>
      <c r="B8" s="180" t="s">
        <v>186</v>
      </c>
      <c r="C8" s="16" t="s">
        <v>197</v>
      </c>
      <c r="D8" s="16" t="s">
        <v>198</v>
      </c>
      <c r="E8" s="25" t="s">
        <v>199</v>
      </c>
      <c r="F8" s="16" t="s">
        <v>200</v>
      </c>
      <c r="G8" s="25" t="s">
        <v>201</v>
      </c>
      <c r="H8" s="16" t="s">
        <v>202</v>
      </c>
      <c r="I8" s="16" t="s">
        <v>203</v>
      </c>
      <c r="J8" s="25" t="s">
        <v>204</v>
      </c>
    </row>
    <row r="9" spans="1:10" ht="42" customHeight="1">
      <c r="A9" s="179" t="s">
        <v>186</v>
      </c>
      <c r="B9" s="180" t="s">
        <v>186</v>
      </c>
      <c r="C9" s="16" t="s">
        <v>205</v>
      </c>
      <c r="D9" s="16" t="s">
        <v>206</v>
      </c>
      <c r="E9" s="25" t="s">
        <v>207</v>
      </c>
      <c r="F9" s="16" t="s">
        <v>208</v>
      </c>
      <c r="G9" s="25" t="s">
        <v>209</v>
      </c>
      <c r="H9" s="16" t="s">
        <v>210</v>
      </c>
      <c r="I9" s="16" t="s">
        <v>211</v>
      </c>
      <c r="J9" s="25" t="s">
        <v>212</v>
      </c>
    </row>
    <row r="10" spans="1:10" ht="42" customHeight="1">
      <c r="A10" s="179" t="s">
        <v>186</v>
      </c>
      <c r="B10" s="180" t="s">
        <v>186</v>
      </c>
      <c r="C10" s="16" t="s">
        <v>213</v>
      </c>
      <c r="D10" s="16" t="s">
        <v>214</v>
      </c>
      <c r="E10" s="25" t="s">
        <v>215</v>
      </c>
      <c r="F10" s="16" t="s">
        <v>208</v>
      </c>
      <c r="G10" s="25" t="s">
        <v>209</v>
      </c>
      <c r="H10" s="16" t="s">
        <v>210</v>
      </c>
      <c r="I10" s="16" t="s">
        <v>211</v>
      </c>
      <c r="J10" s="25" t="s">
        <v>216</v>
      </c>
    </row>
  </sheetData>
  <mergeCells count="4">
    <mergeCell ref="A3:J3"/>
    <mergeCell ref="A4:H4"/>
    <mergeCell ref="A8:A10"/>
    <mergeCell ref="B8:B10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朱 迪</cp:lastModifiedBy>
  <dcterms:created xsi:type="dcterms:W3CDTF">2025-03-20T01:51:14Z</dcterms:created>
  <dcterms:modified xsi:type="dcterms:W3CDTF">2025-03-24T08:36:25Z</dcterms:modified>
</cp:coreProperties>
</file>