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894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<sst xmlns="http://schemas.openxmlformats.org/spreadsheetml/2006/main" count="1079" uniqueCount="354">
  <si>
    <t>预算01-1表</t>
  </si>
  <si>
    <t>单位名称：昆明市五华区第二教工幼儿园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</si>
  <si>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</si>
  <si>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</si>
  <si>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</si>
  <si>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</si>
  <si>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</si>
  <si>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</si>
  <si>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</si>
  <si>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</si>
  <si>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</si>
  <si>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</si>
  <si>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</si>
  <si>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</si>
  <si>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</si>
  <si>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</si>
  <si>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</si>
  <si>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</si>
  <si>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</si>
  <si>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</si>
  <si>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</si>
  <si>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</si>
  <si>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</si>
  <si>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</si>
  <si>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</si>
  <si>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</si>
  <si>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</si>
  <si>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</si>
  <si>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</si>
  <si>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</si>
  <si>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</si>
  <si>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</si>
  <si>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</si>
  <si>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</si>
  <si>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</si>
  <si>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</si>
  <si>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</si>
  <si>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</si>
  <si>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</si>
  <si>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</si>
  <si>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</si>
  <si>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</si>
  <si>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</si>
  <si>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</si>
  <si>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</si>
  <si>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</si>
  <si>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</si>
  <si>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</si>
  <si>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</si>
  <si>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</si>
  <si>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</si>
  <si>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</si>
  <si>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</si>
  <si>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</si>
  <si>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</si>
  <si>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</si>
  <si>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</si>
  <si>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</si>
  <si>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</si>
  <si>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</si>
  <si>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</si>
  <si>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</si>
  <si>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</si>
  <si>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</si>
  <si>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</si>
  <si>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</si>
  <si>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</si>
  <si>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</si>
  <si>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</si>
  <si>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</si>
  <si>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昆明市五华区第二教工幼儿园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</si>
  <si>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</si>
  <si>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</si>
  <si>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</si>
  <si>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</si>
  <si>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</si>
  <si>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</si>
  <si>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</si>
  <si>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</si>
  <si>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</si>
  <si>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</si>
  <si>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</si>
  <si>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</si>
  <si>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</si>
  <si>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</si>
  <si>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</si>
  <si>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</si>
  <si>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</si>
  <si>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</si>
  <si>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</si>
  <si>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</si>
  <si>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</si>
  <si>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</si>
  <si>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</si>
  <si>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</si>
  <si>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</si>
  <si>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</si>
  <si>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</si>
  <si>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</si>
  <si>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</si>
  <si>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</si>
  <si>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</si>
  <si>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</si>
  <si>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</si>
  <si>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</si>
  <si>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</si>
  <si>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</si>
  <si>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</si>
  <si>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</si>
  <si>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</si>
  <si>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</si>
  <si>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</si>
  <si>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</si>
  <si>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</si>
  <si>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</si>
  <si>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</si>
  <si>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</si>
  <si>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</si>
  <si>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</si>
  <si>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</si>
  <si>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</si>
  <si>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</si>
  <si>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</si>
  <si>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</si>
  <si>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</si>
  <si>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</si>
  <si>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</si>
  <si>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</si>
  <si>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</si>
  <si>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</si>
  <si>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</si>
  <si>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</si>
  <si>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</si>
  <si>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</si>
  <si>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</si>
  <si>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</si>
  <si>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</si>
  <si>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</si>
  <si>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</si>
  <si>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</si>
  <si>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</si>
  <si>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</si>
  <si>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</si>
  <si>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</si>
  <si>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</si>
  <si>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</si>
  <si>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</si>
  <si>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</si>
  <si>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</si>
  <si>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</si>
  <si>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</si>
  <si>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</si>
  <si>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</si>
  <si>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</si>
  <si>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</si>
  <si>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</si>
  <si>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</si>
  <si>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</si>
  <si>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</si>
  <si>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</si>
  <si>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</si>
  <si>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</si>
  <si>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</si>
  <si>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</si>
  <si>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</si>
  <si>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</si>
  <si>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</si>
  <si>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</si>
  <si>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</si>
  <si>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</si>
  <si>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</si>
  <si>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备注：昆明市五华区第二教工幼儿园无“三公”经费支出预算。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</si>
  <si>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</si>
  <si>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</si>
  <si>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</si>
  <si>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</si>
  <si>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</si>
  <si>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</si>
  <si>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</si>
  <si>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</si>
  <si>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</si>
  <si>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</si>
  <si>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</si>
  <si>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</si>
  <si>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</si>
  <si>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</si>
  <si>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</si>
  <si>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</si>
  <si>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</si>
  <si>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</si>
  <si>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</si>
  <si>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</si>
  <si>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530102210000000001146</t>
  </si>
  <si>
    <t>工会经费</t>
  </si>
  <si>
    <t>530102231100001273485</t>
  </si>
  <si>
    <t>离退休人员支出</t>
  </si>
  <si>
    <t>生活补助</t>
  </si>
  <si>
    <t>530102210000000001141</t>
  </si>
  <si>
    <t>社会保障缴费</t>
  </si>
  <si>
    <t>机关事业单位基本养老保险缴费</t>
  </si>
  <si>
    <t>职工基本医疗保险缴费</t>
  </si>
  <si>
    <t>其他社会保障缴费</t>
  </si>
  <si>
    <t>530102210000000001142</t>
  </si>
  <si>
    <t>530102231100001451240</t>
  </si>
  <si>
    <t>事业人员绩效奖励</t>
  </si>
  <si>
    <t>奖金</t>
  </si>
  <si>
    <t>绩效工资</t>
  </si>
  <si>
    <t>530102241100002203310</t>
  </si>
  <si>
    <t>其他人员支出</t>
  </si>
  <si>
    <t>其他工资福利支出</t>
  </si>
  <si>
    <t>530102210000000001149</t>
  </si>
  <si>
    <t>一般公用经费</t>
  </si>
  <si>
    <t>办公费</t>
  </si>
  <si>
    <t>水费</t>
  </si>
  <si>
    <t>电费</t>
  </si>
  <si>
    <t>邮电费</t>
  </si>
  <si>
    <t>维修（护）费</t>
  </si>
  <si>
    <t>福利费</t>
  </si>
  <si>
    <t>其他商品和服务支出</t>
  </si>
  <si>
    <t>专用设备购置</t>
  </si>
  <si>
    <t>530102231100001451244</t>
  </si>
  <si>
    <t>离退休及特殊人员福利费</t>
  </si>
  <si>
    <t>530102210000000001140</t>
  </si>
  <si>
    <t>事业人员工资支出</t>
  </si>
  <si>
    <t>基本工资</t>
  </si>
  <si>
    <t>津贴补贴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</si>
  <si>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</si>
  <si>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</si>
  <si>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</si>
  <si>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</si>
  <si>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</si>
  <si>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</si>
  <si>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</si>
  <si>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</si>
  <si>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530102241100002313202</t>
  </si>
  <si>
    <t>五华区基础教育学校书记、校长职级资金</t>
  </si>
  <si>
    <t>30309</t>
  </si>
  <si>
    <t>奖励金</t>
  </si>
  <si>
    <t>其他公用支出</t>
  </si>
  <si>
    <t>530102251100003701148</t>
  </si>
  <si>
    <t>残疾人保障金经费</t>
  </si>
  <si>
    <t>30299</t>
  </si>
  <si>
    <t>530102251100003866645</t>
  </si>
  <si>
    <t>2025年党建经费</t>
  </si>
  <si>
    <t>30201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</si>
  <si>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</si>
  <si>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</si>
  <si>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</si>
  <si>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</si>
  <si>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</si>
  <si>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</si>
  <si>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</si>
  <si>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</si>
  <si>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</si>
  <si>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</si>
  <si>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工会经费</t>
  </si>
  <si>
    <t>做好本部门人员、公用经费保障，按规定落实干部职工各项待遇，支持部门正常履职。</t>
  </si>
  <si>
    <t xml:space="preserve">    产出指标</t>
  </si>
  <si>
    <t>数量指标</t>
  </si>
  <si>
    <t>公用经费保障人数</t>
  </si>
  <si>
    <t>=</t>
  </si>
  <si>
    <t>19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</si>
  <si>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</si>
  <si>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</si>
  <si>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</si>
  <si>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</si>
  <si>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</si>
  <si>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</si>
  <si>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</si>
  <si>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</si>
  <si>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</si>
  <si>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</si>
  <si>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</si>
  <si>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</si>
  <si>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</si>
  <si>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</si>
  <si>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</si>
  <si>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</si>
  <si>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</si>
  <si>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</si>
  <si>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</si>
  <si>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</si>
  <si>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</si>
  <si>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</si>
  <si>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</si>
  <si>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</si>
  <si>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</si>
  <si>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</si>
  <si>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</si>
  <si>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</si>
  <si>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</si>
  <si>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社会保障缴费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</si>
  <si>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</si>
  <si>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</si>
  <si>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</si>
  <si>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</si>
  <si>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</si>
  <si>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</si>
  <si>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</si>
  <si>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</si>
  <si>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住房公积金</t>
  </si>
  <si>
    <t xml:space="preserve">  其他商品服务支出</t>
  </si>
  <si>
    <t>物业管理面积</t>
  </si>
  <si>
    <t>公务用车数量</t>
  </si>
  <si>
    <t xml:space="preserve">  对个人和家庭的补助</t>
  </si>
  <si>
    <t xml:space="preserve">  一般公用经费</t>
  </si>
  <si>
    <t xml:space="preserve">  事业人员工资支出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</si>
  <si>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</si>
  <si>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</si>
  <si>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</si>
  <si>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</si>
  <si>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备注：昆明市五华区第二教工幼儿园无政府性基金预算支出。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</si>
  <si>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</si>
  <si>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</si>
  <si>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</si>
  <si>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</si>
  <si>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</si>
  <si>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</si>
  <si>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</si>
  <si>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</si>
  <si>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</si>
  <si>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</si>
  <si>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</si>
  <si>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</si>
  <si>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备注：昆明市五华区第二教工幼儿园无政府采购预算支出。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</si>
  <si>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</si>
  <si>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</si>
  <si>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</si>
  <si>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</si>
  <si>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</si>
  <si>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</si>
  <si>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</si>
  <si>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备注：昆明市五华区第二教工幼儿园无政府购买服务预算。</t>
  </si>
  <si>
    <t>预算09-1表</t>
  </si>
  <si>
    <t>单位名称（项目）</t>
  </si>
  <si>
    <t>地区</t>
  </si>
  <si>
    <t>备注：昆明市五华区第二教工幼儿园无区对下转移支付预算。</t>
  </si>
  <si>
    <t>预算09-2表</t>
  </si>
  <si>
    <t>备注：昆明市五华区第二教工幼儿园无区对下转移支付绩效目标。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</si>
  <si>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</si>
  <si>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</si>
  <si>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</si>
  <si>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</si>
  <si>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</si>
  <si>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</si>
  <si>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</si>
  <si>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</si>
  <si>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备注：昆明市五华区第二教工幼儿园无新增资产配置。</t>
  </si>
  <si>
    <t>预算11表</t>
  </si>
  <si>
    <t>上级补助</t>
  </si>
  <si>
    <t>备注：昆明市五华区第二教工幼儿园无上级补助项目支出预算。</t>
  </si>
  <si>
    <t>预算12表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</si>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</sst>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yyyy\-mm\-dd"/>
    <numFmt numFmtId="179" formatCode="yyyy\-mm\-dd\ hh:mm:ss"/>
    <numFmt numFmtId="180" formatCode="#,##0;\-#,##0;;@"/>
    <numFmt numFmtId="181" formatCode="#,##0.00;\-#,##0.00;;@"/>
    <numFmt numFmtId="182" formatCode="hh:mm:ss"/>
  </numFmts>
  <fonts count="4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7" borderId="24" applyNumberFormat="0" applyAlignment="0" applyProtection="0">
      <alignment vertical="center"/>
    </xf>
    <xf numFmtId="0" fontId="32" fillId="7" borderId="23" applyNumberFormat="0" applyAlignment="0" applyProtection="0">
      <alignment vertical="center"/>
    </xf>
    <xf numFmtId="0" fontId="33" fillId="8" borderId="25" applyNumberFormat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8" fontId="43" fillId="0" borderId="7">
      <alignment horizontal="right" vertical="center"/>
    </xf>
    <xf numFmtId="179" fontId="43" fillId="0" borderId="7">
      <alignment horizontal="right" vertical="center"/>
    </xf>
    <xf numFmtId="180" fontId="43" fillId="0" borderId="7">
      <alignment horizontal="right" vertical="center"/>
    </xf>
    <xf numFmtId="181" fontId="43" fillId="0" borderId="7">
      <alignment horizontal="right" vertical="center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2" fillId="0" borderId="0"/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181" fontId="43" fillId="0" borderId="7">
      <alignment horizontal="right" vertical="center"/>
    </xf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10" fontId="43" fillId="0" borderId="7">
      <alignment horizontal="right" vertical="center"/>
    </xf>
    <xf numFmtId="49" fontId="43" fillId="0" borderId="7">
      <alignment horizontal="left" vertical="center" wrapText="1"/>
    </xf>
    <xf numFmtId="182" fontId="43" fillId="0" borderId="7">
      <alignment horizontal="right" vertical="center"/>
    </xf>
    <xf numFmtId="0" fontId="9" fillId="0" borderId="0"/>
    <xf numFmtId="0" fontId="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42" fillId="0" borderId="0"/>
    <xf numFmtId="0" fontId="44" fillId="0" borderId="0">
      <alignment vertical="top"/>
      <protection locked="0"/>
    </xf>
    <xf numFmtId="0" fontId="44" fillId="0" borderId="0">
      <alignment vertical="top"/>
      <protection locked="0"/>
    </xf>
    <xf numFmtId="0" fontId="9" fillId="0" borderId="0"/>
  </cellStyleXfs>
  <cellXfs count="23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8" xfId="75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left" vertical="center"/>
    </xf>
    <xf numFmtId="4" fontId="7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0" borderId="0" xfId="132" applyFont="1" applyFill="1" applyAlignment="1">
      <alignment vertical="center"/>
    </xf>
    <xf numFmtId="0" fontId="9" fillId="0" borderId="0" xfId="94"/>
    <xf numFmtId="0" fontId="1" fillId="0" borderId="7" xfId="0" applyFont="1" applyBorder="1" applyAlignment="1" applyProtection="1">
      <alignment horizontal="center" vertical="center"/>
      <protection locked="0"/>
    </xf>
    <xf numFmtId="4" fontId="10" fillId="0" borderId="7" xfId="7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/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8" fillId="0" borderId="0" xfId="7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81" fontId="10" fillId="0" borderId="7" xfId="0" applyNumberFormat="1" applyFont="1" applyBorder="1" applyAlignment="1">
      <alignment horizontal="right" vertical="center"/>
    </xf>
    <xf numFmtId="0" fontId="8" fillId="0" borderId="0" xfId="77" applyFont="1" applyFill="1" applyBorder="1" applyAlignment="1" applyProtection="1"/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14" fillId="0" borderId="0" xfId="94" applyFont="1" applyFill="1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8" fillId="0" borderId="0" xfId="77" applyFont="1" applyFill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180" fontId="10" fillId="0" borderId="7" xfId="73" applyNumberFormat="1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81" fontId="10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8" fillId="0" borderId="0" xfId="77" applyNumberFormat="1" applyFont="1" applyFill="1" applyBorder="1" applyAlignment="1" applyProtection="1"/>
    <xf numFmtId="0" fontId="1" fillId="0" borderId="7" xfId="0" applyFont="1" applyBorder="1" applyAlignment="1">
      <alignment horizontal="center" vertical="center" wrapText="1"/>
    </xf>
    <xf numFmtId="0" fontId="6" fillId="0" borderId="15" xfId="76" applyFont="1" applyFill="1" applyBorder="1" applyAlignment="1" applyProtection="1">
      <alignment horizontal="left" vertical="center" wrapText="1"/>
      <protection locked="0"/>
    </xf>
    <xf numFmtId="0" fontId="6" fillId="4" borderId="16" xfId="76" applyFont="1" applyFill="1" applyBorder="1" applyAlignment="1" applyProtection="1">
      <alignment horizontal="left" vertical="center" wrapText="1"/>
      <protection locked="0"/>
    </xf>
    <xf numFmtId="0" fontId="6" fillId="0" borderId="16" xfId="76" applyFont="1" applyFill="1" applyBorder="1" applyAlignment="1" applyProtection="1">
      <alignment horizontal="left" vertical="center" wrapText="1"/>
    </xf>
    <xf numFmtId="0" fontId="8" fillId="0" borderId="17" xfId="76" applyFont="1" applyFill="1" applyBorder="1" applyAlignment="1" applyProtection="1">
      <alignment vertical="center"/>
    </xf>
    <xf numFmtId="0" fontId="8" fillId="0" borderId="18" xfId="76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6" fillId="0" borderId="8" xfId="75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6" fillId="4" borderId="19" xfId="76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181" fontId="7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8" fillId="0" borderId="0" xfId="79" applyFont="1" applyFill="1" applyBorder="1" applyAlignment="1" applyProtection="1"/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left" vertical="center" wrapText="1" indent="2"/>
    </xf>
    <xf numFmtId="0" fontId="2" fillId="0" borderId="7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7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4" fontId="21" fillId="0" borderId="7" xfId="0" applyNumberFormat="1" applyFont="1" applyBorder="1" applyAlignment="1" applyProtection="1">
      <alignment horizontal="right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>
      <alignment horizontal="lef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16" xfId="81" applyFont="1" applyFill="1" applyBorder="1" applyAlignment="1" applyProtection="1">
      <alignment horizontal="center" vertical="center" wrapText="1"/>
    </xf>
    <xf numFmtId="181" fontId="10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14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omma [0] 2" xfId="51"/>
    <cellStyle name="Comma 2" xfId="52"/>
    <cellStyle name="Comma 3" xfId="53"/>
    <cellStyle name="Comma 4" xfId="54"/>
    <cellStyle name="Comma 5" xfId="55"/>
    <cellStyle name="Comma 6" xfId="56"/>
    <cellStyle name="Comma 7" xfId="57"/>
    <cellStyle name="Comma 8" xfId="58"/>
    <cellStyle name="Comma 9" xfId="59"/>
    <cellStyle name="Currency" xfId="60"/>
    <cellStyle name="Currency [0]" xfId="61"/>
    <cellStyle name="Currency [0] 2" xfId="62"/>
    <cellStyle name="Currency 2" xfId="63"/>
    <cellStyle name="Currency 3" xfId="64"/>
    <cellStyle name="Currency 4" xfId="65"/>
    <cellStyle name="Currency 5" xfId="66"/>
    <cellStyle name="Currency 6" xfId="67"/>
    <cellStyle name="Currency 7" xfId="68"/>
    <cellStyle name="Currency 8" xfId="69"/>
    <cellStyle name="Currency 9" xfId="70"/>
    <cellStyle name="DateStyle" xfId="71"/>
    <cellStyle name="DateTimeStyle" xfId="72"/>
    <cellStyle name="IntegralNumberStyle" xfId="73"/>
    <cellStyle name="MoneyStyle" xfId="74"/>
    <cellStyle name="Normal" xfId="75"/>
    <cellStyle name="Normal 2" xfId="76"/>
    <cellStyle name="Normal 2 2" xfId="77"/>
    <cellStyle name="Normal 2 2 2" xfId="78"/>
    <cellStyle name="Normal 2 3" xfId="79"/>
    <cellStyle name="Normal 2 4" xfId="80"/>
    <cellStyle name="Normal 3" xfId="81"/>
    <cellStyle name="Normal 3 2" xfId="82"/>
    <cellStyle name="Normal 3 3" xfId="83"/>
    <cellStyle name="Normal 4" xfId="84"/>
    <cellStyle name="Normal 4 2" xfId="85"/>
    <cellStyle name="Normal 4 3" xfId="86"/>
    <cellStyle name="Normal 5" xfId="87"/>
    <cellStyle name="NumberStyle" xfId="88"/>
    <cellStyle name="Percent" xfId="89"/>
    <cellStyle name="Percent 2" xfId="90"/>
    <cellStyle name="PercentStyle" xfId="91"/>
    <cellStyle name="TextStyle" xfId="92"/>
    <cellStyle name="TimeStyle" xfId="93"/>
    <cellStyle name="常规 11" xfId="94"/>
    <cellStyle name="常规 2" xfId="95"/>
    <cellStyle name="常规 2 11" xfId="96"/>
    <cellStyle name="常规 2 11 2" xfId="97"/>
    <cellStyle name="常规 2 11 2 2" xfId="98"/>
    <cellStyle name="常规 2 11 2 3" xfId="99"/>
    <cellStyle name="常规 2 11 3" xfId="100"/>
    <cellStyle name="常规 2 2" xfId="101"/>
    <cellStyle name="常规 2 2 2" xfId="102"/>
    <cellStyle name="常规 2 2 2 2" xfId="103"/>
    <cellStyle name="常规 2 2 2 3" xfId="104"/>
    <cellStyle name="常规 2 2 3" xfId="105"/>
    <cellStyle name="常规 3" xfId="106"/>
    <cellStyle name="常规 3 2" xfId="107"/>
    <cellStyle name="常规 3 2 2" xfId="108"/>
    <cellStyle name="常规 3 2 2 2" xfId="109"/>
    <cellStyle name="常规 3 2 2 3" xfId="110"/>
    <cellStyle name="常规 3 2 3" xfId="111"/>
    <cellStyle name="常规 3 3" xfId="112"/>
    <cellStyle name="常规 3 3 2" xfId="113"/>
    <cellStyle name="常规 3 3 2 2" xfId="114"/>
    <cellStyle name="常规 3 3 2 3" xfId="115"/>
    <cellStyle name="常规 3 3 3" xfId="116"/>
    <cellStyle name="常规 3 4" xfId="117"/>
    <cellStyle name="常规 3 4 2" xfId="118"/>
    <cellStyle name="常规 3 4 3" xfId="119"/>
    <cellStyle name="常规 3 5" xfId="120"/>
    <cellStyle name="常规 3 5 2" xfId="121"/>
    <cellStyle name="常规 3 6" xfId="122"/>
    <cellStyle name="常规 4" xfId="123"/>
    <cellStyle name="常规 4 2" xfId="124"/>
    <cellStyle name="常规 4 2 2" xfId="125"/>
    <cellStyle name="常规 4 2 3" xfId="126"/>
    <cellStyle name="常规 4 3" xfId="127"/>
    <cellStyle name="常规 4 3 2" xfId="128"/>
    <cellStyle name="常规 4 4" xfId="129"/>
    <cellStyle name="常规 5" xfId="130"/>
    <cellStyle name="常规 5 2" xfId="131"/>
    <cellStyle name="常规 5 2 2" xfId="132"/>
    <cellStyle name="常规 5 2 3" xfId="133"/>
    <cellStyle name="常规 5 3" xfId="134"/>
    <cellStyle name="常规 5 3 2" xfId="135"/>
    <cellStyle name="常规 5 4" xfId="136"/>
    <cellStyle name="常规 6" xfId="137"/>
    <cellStyle name="常规 6 2" xfId="138"/>
    <cellStyle name="常规 6 2 2" xfId="139"/>
    <cellStyle name="常规 6 3" xfId="140"/>
    <cellStyle name="常规 6 4" xfId="141"/>
    <cellStyle name="常规 7" xfId="142"/>
    <cellStyle name="常规 7 2" xfId="143"/>
    <cellStyle name="常规 7 3" xfId="144"/>
    <cellStyle name="常规 8" xfId="14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8" activePane="bottomLeft" state="frozen"/>
      <selection/>
      <selection pane="bottomLeft" activeCell="B15" sqref="B15"/>
    </sheetView>
  </sheetViews>
  <sheetFormatPr defaultColWidth="8.62962962962963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2"/>
      <c r="B2" s="52"/>
      <c r="C2" s="52"/>
      <c r="D2" s="67" t="s">
        <v>0</v>
      </c>
    </row>
    <row r="3" ht="41.25" customHeight="1" spans="1:1">
      <c r="A3" s="47" t="str">
        <f>"2025"&amp;"年部门财务收支预算总表"</f>
        <v>2025年部门财务收支预算总表</v>
      </c>
    </row>
    <row r="4" ht="17.25" customHeight="1" spans="1:4">
      <c r="A4" s="50" t="s">
        <v>1</v>
      </c>
      <c r="B4" s="191"/>
      <c r="D4" s="159" t="s">
        <v>2</v>
      </c>
    </row>
    <row r="5" ht="23.25" customHeight="1" spans="1:4">
      <c r="A5" s="192" t="s">
        <v>3</v>
      </c>
      <c r="B5" s="193"/>
      <c r="C5" s="192" t="s">
        <v>4</v>
      </c>
      <c r="D5" s="193"/>
    </row>
    <row r="6" ht="24" customHeight="1" spans="1:4">
      <c r="A6" s="192" t="s">
        <v>5</v>
      </c>
      <c r="B6" s="192" t="s">
        <v>6</v>
      </c>
      <c r="C6" s="192" t="s">
        <v>7</v>
      </c>
      <c r="D6" s="192" t="s">
        <v>6</v>
      </c>
    </row>
    <row r="7" ht="17.25" customHeight="1" spans="1:4">
      <c r="A7" s="194" t="s">
        <v>8</v>
      </c>
      <c r="B7" s="195">
        <v>8090654</v>
      </c>
      <c r="C7" s="194" t="s">
        <v>9</v>
      </c>
      <c r="D7" s="195"/>
    </row>
    <row r="8" ht="17.25" customHeight="1" spans="1:4">
      <c r="A8" s="194" t="s">
        <v>10</v>
      </c>
      <c r="B8" s="85"/>
      <c r="C8" s="194" t="s">
        <v>11</v>
      </c>
      <c r="D8" s="195"/>
    </row>
    <row r="9" ht="17.25" customHeight="1" spans="1:4">
      <c r="A9" s="194" t="s">
        <v>12</v>
      </c>
      <c r="B9" s="85"/>
      <c r="C9" s="231" t="s">
        <v>13</v>
      </c>
      <c r="D9" s="195"/>
    </row>
    <row r="10" ht="17.25" customHeight="1" spans="1:4">
      <c r="A10" s="194" t="s">
        <v>14</v>
      </c>
      <c r="B10" s="85"/>
      <c r="C10" s="231" t="s">
        <v>15</v>
      </c>
      <c r="D10" s="195"/>
    </row>
    <row r="11" ht="17.25" customHeight="1" spans="1:4">
      <c r="A11" s="194" t="s">
        <v>16</v>
      </c>
      <c r="B11" s="85"/>
      <c r="C11" s="231" t="s">
        <v>17</v>
      </c>
      <c r="D11" s="195">
        <v>6124298</v>
      </c>
    </row>
    <row r="12" ht="17.25" customHeight="1" spans="1:4">
      <c r="A12" s="194" t="s">
        <v>18</v>
      </c>
      <c r="B12" s="85"/>
      <c r="C12" s="231" t="s">
        <v>19</v>
      </c>
      <c r="D12" s="195"/>
    </row>
    <row r="13" ht="17.25" customHeight="1" spans="1:4">
      <c r="A13" s="194" t="s">
        <v>20</v>
      </c>
      <c r="B13" s="85"/>
      <c r="C13" s="36" t="s">
        <v>21</v>
      </c>
      <c r="D13" s="195"/>
    </row>
    <row r="14" ht="17.25" customHeight="1" spans="1:4">
      <c r="A14" s="194" t="s">
        <v>22</v>
      </c>
      <c r="B14" s="85"/>
      <c r="C14" s="36" t="s">
        <v>23</v>
      </c>
      <c r="D14" s="195">
        <v>1112076</v>
      </c>
    </row>
    <row r="15" ht="17.25" customHeight="1" spans="1:4">
      <c r="A15" s="194" t="s">
        <v>24</v>
      </c>
      <c r="B15" s="85"/>
      <c r="C15" s="36" t="s">
        <v>25</v>
      </c>
      <c r="D15" s="195">
        <v>475476</v>
      </c>
    </row>
    <row r="16" ht="17.25" customHeight="1" spans="1:4">
      <c r="A16" s="194" t="s">
        <v>26</v>
      </c>
      <c r="B16" s="85"/>
      <c r="C16" s="36" t="s">
        <v>27</v>
      </c>
      <c r="D16" s="195"/>
    </row>
    <row r="17" ht="17.25" customHeight="1" spans="1:4">
      <c r="A17" s="196"/>
      <c r="B17" s="85"/>
      <c r="C17" s="36" t="s">
        <v>28</v>
      </c>
      <c r="D17" s="185"/>
    </row>
    <row r="18" ht="17.25" customHeight="1" spans="1:4">
      <c r="A18" s="197"/>
      <c r="B18" s="85"/>
      <c r="C18" s="36" t="s">
        <v>29</v>
      </c>
      <c r="D18" s="185"/>
    </row>
    <row r="19" ht="17.25" customHeight="1" spans="1:4">
      <c r="A19" s="197"/>
      <c r="B19" s="85"/>
      <c r="C19" s="36" t="s">
        <v>30</v>
      </c>
      <c r="D19" s="185"/>
    </row>
    <row r="20" ht="17.25" customHeight="1" spans="1:4">
      <c r="A20" s="197"/>
      <c r="B20" s="85"/>
      <c r="C20" s="36" t="s">
        <v>31</v>
      </c>
      <c r="D20" s="185"/>
    </row>
    <row r="21" ht="17.25" customHeight="1" spans="1:4">
      <c r="A21" s="197"/>
      <c r="B21" s="85"/>
      <c r="C21" s="36" t="s">
        <v>32</v>
      </c>
      <c r="D21" s="185"/>
    </row>
    <row r="22" ht="17.25" customHeight="1" spans="1:4">
      <c r="A22" s="197"/>
      <c r="B22" s="85"/>
      <c r="C22" s="36" t="s">
        <v>33</v>
      </c>
      <c r="D22" s="185"/>
    </row>
    <row r="23" ht="17.25" customHeight="1" spans="1:4">
      <c r="A23" s="197"/>
      <c r="B23" s="85"/>
      <c r="C23" s="36" t="s">
        <v>34</v>
      </c>
      <c r="D23" s="185"/>
    </row>
    <row r="24" ht="17.25" customHeight="1" spans="1:4">
      <c r="A24" s="197"/>
      <c r="B24" s="85"/>
      <c r="C24" s="36" t="s">
        <v>35</v>
      </c>
      <c r="D24" s="185"/>
    </row>
    <row r="25" ht="17.25" customHeight="1" spans="1:4">
      <c r="A25" s="197"/>
      <c r="B25" s="85"/>
      <c r="C25" s="36" t="s">
        <v>36</v>
      </c>
      <c r="D25" s="185">
        <v>378804</v>
      </c>
    </row>
    <row r="26" ht="17.25" customHeight="1" spans="1:4">
      <c r="A26" s="197"/>
      <c r="B26" s="85"/>
      <c r="C26" s="36" t="s">
        <v>37</v>
      </c>
      <c r="D26" s="185"/>
    </row>
    <row r="27" ht="17.25" customHeight="1" spans="1:4">
      <c r="A27" s="197"/>
      <c r="B27" s="85"/>
      <c r="C27" s="196" t="s">
        <v>38</v>
      </c>
      <c r="D27" s="185"/>
    </row>
    <row r="28" ht="17.25" customHeight="1" spans="1:4">
      <c r="A28" s="197"/>
      <c r="B28" s="85"/>
      <c r="C28" s="36" t="s">
        <v>39</v>
      </c>
      <c r="D28" s="185"/>
    </row>
    <row r="29" ht="16.5" customHeight="1" spans="1:4">
      <c r="A29" s="197"/>
      <c r="B29" s="85"/>
      <c r="C29" s="36" t="s">
        <v>40</v>
      </c>
      <c r="D29" s="185"/>
    </row>
    <row r="30" ht="16.5" customHeight="1" spans="1:4">
      <c r="A30" s="197"/>
      <c r="B30" s="85"/>
      <c r="C30" s="196" t="s">
        <v>41</v>
      </c>
      <c r="D30" s="185"/>
    </row>
    <row r="31" ht="17.25" customHeight="1" spans="1:4">
      <c r="A31" s="197"/>
      <c r="B31" s="85"/>
      <c r="C31" s="196" t="s">
        <v>42</v>
      </c>
      <c r="D31" s="185"/>
    </row>
    <row r="32" ht="17.25" customHeight="1" spans="1:4">
      <c r="A32" s="197"/>
      <c r="B32" s="195"/>
      <c r="C32" s="36" t="s">
        <v>43</v>
      </c>
      <c r="D32" s="195"/>
    </row>
    <row r="33" ht="16.5" customHeight="1" spans="1:4">
      <c r="A33" s="197" t="s">
        <v>44</v>
      </c>
      <c r="B33" s="195">
        <v>8090654</v>
      </c>
      <c r="C33" s="197" t="s">
        <v>45</v>
      </c>
      <c r="D33" s="195">
        <v>8090654</v>
      </c>
    </row>
    <row r="34" ht="16.5" customHeight="1" spans="1:4">
      <c r="A34" s="196" t="s">
        <v>46</v>
      </c>
      <c r="B34" s="195"/>
      <c r="C34" s="196" t="s">
        <v>47</v>
      </c>
      <c r="D34" s="195"/>
    </row>
    <row r="35" ht="16.5" customHeight="1" spans="1:4">
      <c r="A35" s="36" t="s">
        <v>48</v>
      </c>
      <c r="B35" s="195"/>
      <c r="C35" s="36" t="s">
        <v>48</v>
      </c>
      <c r="D35" s="195"/>
    </row>
    <row r="36" ht="16.5" customHeight="1" spans="1:4">
      <c r="A36" s="36" t="s">
        <v>49</v>
      </c>
      <c r="B36" s="195"/>
      <c r="C36" s="36" t="s">
        <v>50</v>
      </c>
      <c r="D36" s="195"/>
    </row>
    <row r="37" ht="16.5" customHeight="1" spans="1:4">
      <c r="A37" s="199" t="s">
        <v>51</v>
      </c>
      <c r="B37" s="195">
        <v>8090654</v>
      </c>
      <c r="C37" s="199" t="s">
        <v>52</v>
      </c>
      <c r="D37" s="195">
        <v>8090654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2962962962963" defaultRowHeight="14.25" customHeight="1" outlineLevelCol="5"/>
  <cols>
    <col min="1" max="1" width="32.1296296296296" customWidth="1"/>
    <col min="2" max="2" width="20.75" customWidth="1"/>
    <col min="3" max="3" width="32.1296296296296" customWidth="1"/>
    <col min="4" max="4" width="27.75" customWidth="1"/>
    <col min="5" max="6" width="36.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8">
        <v>1</v>
      </c>
      <c r="B2" s="129">
        <v>0</v>
      </c>
      <c r="C2" s="128">
        <v>1</v>
      </c>
      <c r="D2" s="130"/>
      <c r="E2" s="130"/>
      <c r="F2" s="127" t="s">
        <v>307</v>
      </c>
    </row>
    <row r="3" ht="42" customHeight="1" spans="1:6">
      <c r="A3" s="131" t="str">
        <f>"2025"&amp;"年部门政府性基金预算支出预算表"</f>
        <v>2025年部门政府性基金预算支出预算表</v>
      </c>
      <c r="B3" s="131" t="s">
        <v>308</v>
      </c>
      <c r="C3" s="132"/>
      <c r="D3" s="133"/>
      <c r="E3" s="133"/>
      <c r="F3" s="133"/>
    </row>
    <row r="4" ht="13.5" customHeight="1" spans="1:6">
      <c r="A4" s="5" t="s">
        <v>1</v>
      </c>
      <c r="B4" s="124" t="s">
        <v>309</v>
      </c>
      <c r="C4" s="128"/>
      <c r="D4" s="130"/>
      <c r="E4" s="130"/>
      <c r="F4" s="127" t="s">
        <v>2</v>
      </c>
    </row>
    <row r="5" ht="19.5" customHeight="1" spans="1:6">
      <c r="A5" s="134" t="s">
        <v>174</v>
      </c>
      <c r="B5" s="135" t="s">
        <v>72</v>
      </c>
      <c r="C5" s="134" t="s">
        <v>73</v>
      </c>
      <c r="D5" s="11" t="s">
        <v>310</v>
      </c>
      <c r="E5" s="12"/>
      <c r="F5" s="13"/>
    </row>
    <row r="6" ht="18.75" customHeight="1" spans="1:6">
      <c r="A6" s="136"/>
      <c r="B6" s="137"/>
      <c r="C6" s="136"/>
      <c r="D6" s="16" t="s">
        <v>56</v>
      </c>
      <c r="E6" s="11" t="s">
        <v>75</v>
      </c>
      <c r="F6" s="16" t="s">
        <v>76</v>
      </c>
    </row>
    <row r="7" ht="18.75" customHeight="1" spans="1:6">
      <c r="A7" s="71">
        <v>1</v>
      </c>
      <c r="B7" s="138" t="s">
        <v>83</v>
      </c>
      <c r="C7" s="71">
        <v>3</v>
      </c>
      <c r="D7" s="139">
        <v>4</v>
      </c>
      <c r="E7" s="139">
        <v>5</v>
      </c>
      <c r="F7" s="139">
        <v>6</v>
      </c>
    </row>
    <row r="8" ht="21" customHeight="1" spans="1:6">
      <c r="A8" s="26"/>
      <c r="B8" s="26"/>
      <c r="C8" s="26"/>
      <c r="D8" s="85"/>
      <c r="E8" s="85"/>
      <c r="F8" s="85"/>
    </row>
    <row r="9" ht="21" customHeight="1" spans="1:6">
      <c r="A9" s="26"/>
      <c r="B9" s="26"/>
      <c r="C9" s="26"/>
      <c r="D9" s="85"/>
      <c r="E9" s="85"/>
      <c r="F9" s="85"/>
    </row>
    <row r="10" ht="18.75" customHeight="1" spans="1:6">
      <c r="A10" s="140" t="s">
        <v>163</v>
      </c>
      <c r="B10" s="140" t="s">
        <v>163</v>
      </c>
      <c r="C10" s="141" t="s">
        <v>163</v>
      </c>
      <c r="D10" s="85"/>
      <c r="E10" s="85"/>
      <c r="F10" s="85"/>
    </row>
    <row r="12" customHeight="1" spans="1:6">
      <c r="A12" s="142" t="s">
        <v>311</v>
      </c>
      <c r="B12" s="142"/>
      <c r="C12" s="86"/>
      <c r="D12" s="86"/>
      <c r="E12" s="86"/>
      <c r="F12" s="86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Z8" sqref="Z8"/>
    </sheetView>
  </sheetViews>
  <sheetFormatPr defaultColWidth="9.12962962962963" defaultRowHeight="14.25" customHeight="1"/>
  <cols>
    <col min="1" max="15" width="12.6296296296296" customWidth="1"/>
    <col min="16" max="16" width="18.6296296296296" customWidth="1"/>
    <col min="17" max="19" width="12.629629629629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8"/>
      <c r="C2" s="88"/>
      <c r="R2" s="3"/>
      <c r="S2" s="3" t="s">
        <v>312</v>
      </c>
    </row>
    <row r="3" ht="41.25" customHeight="1" spans="1:19">
      <c r="A3" s="77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8.75" customHeight="1" spans="1:19">
      <c r="A4" s="118" t="s">
        <v>1</v>
      </c>
      <c r="B4" s="90"/>
      <c r="C4" s="90"/>
      <c r="D4" s="7"/>
      <c r="E4" s="7"/>
      <c r="F4" s="7"/>
      <c r="G4" s="7"/>
      <c r="H4" s="7"/>
      <c r="I4" s="7"/>
      <c r="J4" s="7"/>
      <c r="K4" s="7"/>
      <c r="L4" s="7"/>
      <c r="R4" s="8"/>
      <c r="S4" s="127" t="s">
        <v>2</v>
      </c>
    </row>
    <row r="5" ht="15.75" customHeight="1" spans="1:19">
      <c r="A5" s="10" t="s">
        <v>173</v>
      </c>
      <c r="B5" s="91" t="s">
        <v>174</v>
      </c>
      <c r="C5" s="91" t="s">
        <v>313</v>
      </c>
      <c r="D5" s="92" t="s">
        <v>314</v>
      </c>
      <c r="E5" s="92" t="s">
        <v>315</v>
      </c>
      <c r="F5" s="92" t="s">
        <v>316</v>
      </c>
      <c r="G5" s="92" t="s">
        <v>317</v>
      </c>
      <c r="H5" s="92" t="s">
        <v>318</v>
      </c>
      <c r="I5" s="106" t="s">
        <v>181</v>
      </c>
      <c r="J5" s="106"/>
      <c r="K5" s="106"/>
      <c r="L5" s="106"/>
      <c r="M5" s="107"/>
      <c r="N5" s="106"/>
      <c r="O5" s="106"/>
      <c r="P5" s="115"/>
      <c r="Q5" s="106"/>
      <c r="R5" s="107"/>
      <c r="S5" s="81"/>
    </row>
    <row r="6" ht="17.25" customHeight="1" spans="1:19">
      <c r="A6" s="15"/>
      <c r="B6" s="93"/>
      <c r="C6" s="93"/>
      <c r="D6" s="94"/>
      <c r="E6" s="94"/>
      <c r="F6" s="94"/>
      <c r="G6" s="94"/>
      <c r="H6" s="94"/>
      <c r="I6" s="94" t="s">
        <v>56</v>
      </c>
      <c r="J6" s="94" t="s">
        <v>59</v>
      </c>
      <c r="K6" s="94" t="s">
        <v>319</v>
      </c>
      <c r="L6" s="94" t="s">
        <v>320</v>
      </c>
      <c r="M6" s="108" t="s">
        <v>321</v>
      </c>
      <c r="N6" s="109" t="s">
        <v>322</v>
      </c>
      <c r="O6" s="109"/>
      <c r="P6" s="116"/>
      <c r="Q6" s="109"/>
      <c r="R6" s="117"/>
      <c r="S6" s="95"/>
    </row>
    <row r="7" ht="54" customHeight="1" spans="1:19">
      <c r="A7" s="18"/>
      <c r="B7" s="95"/>
      <c r="C7" s="95"/>
      <c r="D7" s="96"/>
      <c r="E7" s="96"/>
      <c r="F7" s="96"/>
      <c r="G7" s="96"/>
      <c r="H7" s="96"/>
      <c r="I7" s="96"/>
      <c r="J7" s="96" t="s">
        <v>58</v>
      </c>
      <c r="K7" s="96"/>
      <c r="L7" s="96"/>
      <c r="M7" s="110"/>
      <c r="N7" s="96" t="s">
        <v>58</v>
      </c>
      <c r="O7" s="96" t="s">
        <v>65</v>
      </c>
      <c r="P7" s="95" t="s">
        <v>66</v>
      </c>
      <c r="Q7" s="96" t="s">
        <v>67</v>
      </c>
      <c r="R7" s="110" t="s">
        <v>68</v>
      </c>
      <c r="S7" s="95" t="s">
        <v>69</v>
      </c>
    </row>
    <row r="8" ht="18" customHeight="1" spans="1:19">
      <c r="A8" s="119">
        <v>1</v>
      </c>
      <c r="B8" s="119" t="s">
        <v>83</v>
      </c>
      <c r="C8" s="120">
        <v>3</v>
      </c>
      <c r="D8" s="120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</row>
    <row r="9" ht="21" customHeight="1" spans="1:19">
      <c r="A9" s="97"/>
      <c r="B9" s="98"/>
      <c r="C9" s="98"/>
      <c r="D9" s="99"/>
      <c r="E9" s="99"/>
      <c r="F9" s="99"/>
      <c r="G9" s="121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21" customHeight="1" spans="1:19">
      <c r="A10" s="100" t="s">
        <v>163</v>
      </c>
      <c r="B10" s="101"/>
      <c r="C10" s="101"/>
      <c r="D10" s="102"/>
      <c r="E10" s="102"/>
      <c r="F10" s="102"/>
      <c r="G10" s="12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21" customHeight="1" spans="1:19">
      <c r="A11" s="123" t="s">
        <v>323</v>
      </c>
      <c r="B11" s="124"/>
      <c r="C11" s="124"/>
      <c r="D11" s="123"/>
      <c r="E11" s="123"/>
      <c r="F11" s="123"/>
      <c r="G11" s="125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customHeight="1" spans="1:17">
      <c r="A12" s="86" t="s">
        <v>324</v>
      </c>
      <c r="B12" s="86"/>
      <c r="C12" s="86"/>
      <c r="D12" s="86"/>
      <c r="E12" s="86"/>
      <c r="F12" s="86"/>
      <c r="G12" s="86"/>
      <c r="H12" s="86"/>
      <c r="I12" s="86"/>
      <c r="J12" s="86"/>
      <c r="K12" s="112"/>
      <c r="L12" s="86"/>
      <c r="M12" s="86"/>
      <c r="N12" s="86"/>
      <c r="O12" s="86"/>
      <c r="P12" s="112"/>
      <c r="Q12" s="8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topLeftCell="H1" workbookViewId="0">
      <pane ySplit="1" topLeftCell="A4" activePane="bottomLeft" state="frozen"/>
      <selection/>
      <selection pane="bottomLeft" activeCell="K35" sqref="K35"/>
    </sheetView>
  </sheetViews>
  <sheetFormatPr defaultColWidth="9.12962962962963" defaultRowHeight="14.25" customHeight="1"/>
  <cols>
    <col min="1" max="1" width="18.3796296296296" customWidth="1"/>
    <col min="2" max="2" width="17.1296296296296" customWidth="1"/>
    <col min="3" max="3" width="15.8796296296296" customWidth="1"/>
    <col min="4" max="4" width="19.1296296296296" customWidth="1"/>
    <col min="5" max="5" width="25.25" customWidth="1"/>
    <col min="6" max="6" width="17.8796296296296" customWidth="1"/>
    <col min="7" max="7" width="14.8796296296296" customWidth="1"/>
    <col min="8" max="8" width="12.1296296296296" customWidth="1"/>
    <col min="9" max="9" width="13.6296296296296" customWidth="1"/>
    <col min="10" max="13" width="20.3796296296296" customWidth="1"/>
    <col min="14" max="14" width="17.6296296296296" customWidth="1"/>
    <col min="15" max="15" width="14.6296296296296" customWidth="1"/>
    <col min="16" max="16" width="15" customWidth="1"/>
    <col min="17" max="17" width="16.75" customWidth="1"/>
    <col min="18" max="18" width="20.3796296296296" customWidth="1"/>
    <col min="19" max="19" width="20.25" customWidth="1"/>
    <col min="20" max="20" width="11.6296296296296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7"/>
      <c r="B2" s="88"/>
      <c r="C2" s="88"/>
      <c r="D2" s="88"/>
      <c r="E2" s="88"/>
      <c r="F2" s="88"/>
      <c r="G2" s="88"/>
      <c r="H2" s="87"/>
      <c r="I2" s="87"/>
      <c r="J2" s="87"/>
      <c r="K2" s="87"/>
      <c r="L2" s="87"/>
      <c r="M2" s="87"/>
      <c r="N2" s="104"/>
      <c r="O2" s="87"/>
      <c r="P2" s="87"/>
      <c r="Q2" s="88"/>
      <c r="R2" s="87"/>
      <c r="S2" s="113"/>
      <c r="T2" s="113" t="s">
        <v>325</v>
      </c>
    </row>
    <row r="3" ht="41.25" customHeight="1" spans="1:20">
      <c r="A3" s="77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9"/>
      <c r="I3" s="89"/>
      <c r="J3" s="89"/>
      <c r="K3" s="89"/>
      <c r="L3" s="89"/>
      <c r="M3" s="89"/>
      <c r="N3" s="105"/>
      <c r="O3" s="89"/>
      <c r="P3" s="89"/>
      <c r="Q3" s="69"/>
      <c r="R3" s="89"/>
      <c r="S3" s="105"/>
      <c r="T3" s="69"/>
    </row>
    <row r="4" ht="22.5" customHeight="1" spans="1:20">
      <c r="A4" s="78" t="s">
        <v>1</v>
      </c>
      <c r="B4" s="90"/>
      <c r="C4" s="90"/>
      <c r="D4" s="90"/>
      <c r="E4" s="90"/>
      <c r="F4" s="90"/>
      <c r="G4" s="90"/>
      <c r="H4" s="79"/>
      <c r="I4" s="79"/>
      <c r="J4" s="79"/>
      <c r="K4" s="79"/>
      <c r="L4" s="79"/>
      <c r="M4" s="79"/>
      <c r="N4" s="104"/>
      <c r="O4" s="87"/>
      <c r="P4" s="87"/>
      <c r="Q4" s="88"/>
      <c r="R4" s="87"/>
      <c r="S4" s="114"/>
      <c r="T4" s="113" t="s">
        <v>2</v>
      </c>
    </row>
    <row r="5" ht="24" customHeight="1" spans="1:20">
      <c r="A5" s="10" t="s">
        <v>173</v>
      </c>
      <c r="B5" s="91" t="s">
        <v>174</v>
      </c>
      <c r="C5" s="91" t="s">
        <v>313</v>
      </c>
      <c r="D5" s="91" t="s">
        <v>326</v>
      </c>
      <c r="E5" s="91" t="s">
        <v>327</v>
      </c>
      <c r="F5" s="91" t="s">
        <v>328</v>
      </c>
      <c r="G5" s="91" t="s">
        <v>329</v>
      </c>
      <c r="H5" s="92" t="s">
        <v>330</v>
      </c>
      <c r="I5" s="92" t="s">
        <v>331</v>
      </c>
      <c r="J5" s="106" t="s">
        <v>181</v>
      </c>
      <c r="K5" s="106"/>
      <c r="L5" s="106"/>
      <c r="M5" s="106"/>
      <c r="N5" s="107"/>
      <c r="O5" s="106"/>
      <c r="P5" s="106"/>
      <c r="Q5" s="115"/>
      <c r="R5" s="106"/>
      <c r="S5" s="107"/>
      <c r="T5" s="81"/>
    </row>
    <row r="6" ht="24" customHeight="1" spans="1:20">
      <c r="A6" s="15"/>
      <c r="B6" s="93"/>
      <c r="C6" s="93"/>
      <c r="D6" s="93"/>
      <c r="E6" s="93"/>
      <c r="F6" s="93"/>
      <c r="G6" s="93"/>
      <c r="H6" s="94"/>
      <c r="I6" s="94"/>
      <c r="J6" s="94" t="s">
        <v>56</v>
      </c>
      <c r="K6" s="94" t="s">
        <v>59</v>
      </c>
      <c r="L6" s="94" t="s">
        <v>319</v>
      </c>
      <c r="M6" s="94" t="s">
        <v>320</v>
      </c>
      <c r="N6" s="108" t="s">
        <v>321</v>
      </c>
      <c r="O6" s="109" t="s">
        <v>322</v>
      </c>
      <c r="P6" s="109"/>
      <c r="Q6" s="116"/>
      <c r="R6" s="109"/>
      <c r="S6" s="117"/>
      <c r="T6" s="95"/>
    </row>
    <row r="7" ht="54" customHeight="1" spans="1:20">
      <c r="A7" s="18"/>
      <c r="B7" s="95"/>
      <c r="C7" s="95"/>
      <c r="D7" s="95"/>
      <c r="E7" s="95"/>
      <c r="F7" s="95"/>
      <c r="G7" s="95"/>
      <c r="H7" s="96"/>
      <c r="I7" s="96"/>
      <c r="J7" s="96"/>
      <c r="K7" s="96" t="s">
        <v>58</v>
      </c>
      <c r="L7" s="96"/>
      <c r="M7" s="96"/>
      <c r="N7" s="110"/>
      <c r="O7" s="96" t="s">
        <v>58</v>
      </c>
      <c r="P7" s="96" t="s">
        <v>65</v>
      </c>
      <c r="Q7" s="95" t="s">
        <v>66</v>
      </c>
      <c r="R7" s="96" t="s">
        <v>67</v>
      </c>
      <c r="S7" s="110" t="s">
        <v>68</v>
      </c>
      <c r="T7" s="95" t="s">
        <v>69</v>
      </c>
    </row>
    <row r="8" ht="17.25" customHeight="1" spans="1:20">
      <c r="A8" s="19">
        <v>1</v>
      </c>
      <c r="B8" s="95">
        <v>2</v>
      </c>
      <c r="C8" s="19">
        <v>3</v>
      </c>
      <c r="D8" s="19">
        <v>4</v>
      </c>
      <c r="E8" s="95">
        <v>5</v>
      </c>
      <c r="F8" s="19">
        <v>6</v>
      </c>
      <c r="G8" s="19">
        <v>7</v>
      </c>
      <c r="H8" s="95">
        <v>8</v>
      </c>
      <c r="I8" s="19">
        <v>9</v>
      </c>
      <c r="J8" s="19">
        <v>10</v>
      </c>
      <c r="K8" s="95">
        <v>11</v>
      </c>
      <c r="L8" s="19">
        <v>12</v>
      </c>
      <c r="M8" s="19">
        <v>13</v>
      </c>
      <c r="N8" s="95">
        <v>14</v>
      </c>
      <c r="O8" s="19">
        <v>15</v>
      </c>
      <c r="P8" s="19">
        <v>16</v>
      </c>
      <c r="Q8" s="95">
        <v>17</v>
      </c>
      <c r="R8" s="19">
        <v>18</v>
      </c>
      <c r="S8" s="19">
        <v>19</v>
      </c>
      <c r="T8" s="19">
        <v>20</v>
      </c>
    </row>
    <row r="9" ht="21" customHeight="1" spans="1:20">
      <c r="A9" s="97"/>
      <c r="B9" s="98"/>
      <c r="C9" s="98"/>
      <c r="D9" s="98"/>
      <c r="E9" s="98"/>
      <c r="F9" s="98"/>
      <c r="G9" s="98"/>
      <c r="H9" s="99"/>
      <c r="I9" s="99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1" customHeight="1" spans="1:20">
      <c r="A10" s="100" t="s">
        <v>163</v>
      </c>
      <c r="B10" s="101"/>
      <c r="C10" s="101"/>
      <c r="D10" s="101"/>
      <c r="E10" s="101"/>
      <c r="F10" s="101"/>
      <c r="G10" s="101"/>
      <c r="H10" s="102"/>
      <c r="I10" s="111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2" customHeight="1" spans="1:18">
      <c r="A12" s="103" t="s">
        <v>332</v>
      </c>
      <c r="B12" s="103"/>
      <c r="C12" s="103"/>
      <c r="D12" s="103"/>
      <c r="E12" s="103"/>
      <c r="F12" s="103"/>
      <c r="G12" s="103"/>
      <c r="H12" s="86"/>
      <c r="I12" s="86"/>
      <c r="J12" s="86"/>
      <c r="K12" s="86"/>
      <c r="L12" s="112"/>
      <c r="M12" s="86"/>
      <c r="N12" s="86"/>
      <c r="O12" s="86"/>
      <c r="P12" s="86"/>
      <c r="Q12" s="112"/>
      <c r="R12" s="86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2962962962963" defaultRowHeight="14.25" customHeight="1" outlineLevelCol="5"/>
  <cols>
    <col min="1" max="1" width="37.75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6"/>
      <c r="E2" s="3" t="s">
        <v>333</v>
      </c>
    </row>
    <row r="3" ht="41.25" customHeight="1" spans="1:5">
      <c r="A3" s="77" t="str">
        <f>"2025"&amp;"年区对下转移支付预算表"</f>
        <v>2025年区对下转移支付预算表</v>
      </c>
      <c r="B3" s="4"/>
      <c r="C3" s="4"/>
      <c r="D3" s="4"/>
      <c r="E3" s="69"/>
    </row>
    <row r="4" ht="18" customHeight="1" spans="1:5">
      <c r="A4" s="78" t="s">
        <v>1</v>
      </c>
      <c r="B4" s="79"/>
      <c r="C4" s="79"/>
      <c r="D4" s="80"/>
      <c r="E4" s="8" t="s">
        <v>2</v>
      </c>
    </row>
    <row r="5" ht="19.5" customHeight="1" spans="1:5">
      <c r="A5" s="32" t="s">
        <v>334</v>
      </c>
      <c r="B5" s="11" t="s">
        <v>181</v>
      </c>
      <c r="C5" s="12"/>
      <c r="D5" s="12"/>
      <c r="E5" s="81"/>
    </row>
    <row r="6" ht="40.5" customHeight="1" spans="1:5">
      <c r="A6" s="19"/>
      <c r="B6" s="33" t="s">
        <v>56</v>
      </c>
      <c r="C6" s="10" t="s">
        <v>59</v>
      </c>
      <c r="D6" s="82" t="s">
        <v>319</v>
      </c>
      <c r="E6" s="83" t="s">
        <v>335</v>
      </c>
    </row>
    <row r="7" ht="19.5" customHeight="1" spans="1:5">
      <c r="A7" s="20">
        <v>1</v>
      </c>
      <c r="B7" s="20">
        <v>2</v>
      </c>
      <c r="C7" s="20">
        <v>3</v>
      </c>
      <c r="D7" s="84">
        <v>4</v>
      </c>
      <c r="E7" s="42">
        <v>5</v>
      </c>
    </row>
    <row r="8" ht="19.5" customHeight="1" spans="1:5">
      <c r="A8" s="34"/>
      <c r="B8" s="85"/>
      <c r="C8" s="85"/>
      <c r="D8" s="85"/>
      <c r="E8" s="85"/>
    </row>
    <row r="9" ht="19.5" customHeight="1" spans="1:5">
      <c r="A9" s="72"/>
      <c r="B9" s="85"/>
      <c r="C9" s="85"/>
      <c r="D9" s="85"/>
      <c r="E9" s="85"/>
    </row>
    <row r="11" customHeight="1" spans="1:6">
      <c r="A11" s="86" t="s">
        <v>336</v>
      </c>
      <c r="B11" s="41"/>
      <c r="C11" s="41"/>
      <c r="D11" s="41"/>
      <c r="E11" s="41"/>
      <c r="F11" s="41"/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25" sqref="A25"/>
    </sheetView>
  </sheetViews>
  <sheetFormatPr defaultColWidth="9.12962962962963" defaultRowHeight="12" customHeight="1"/>
  <cols>
    <col min="1" max="1" width="34.25" customWidth="1"/>
    <col min="2" max="2" width="29" customWidth="1"/>
    <col min="3" max="5" width="23.6296296296296" customWidth="1"/>
    <col min="6" max="6" width="11.25" customWidth="1"/>
    <col min="7" max="7" width="25.1296296296296" customWidth="1"/>
    <col min="8" max="8" width="15.6296296296296" customWidth="1"/>
    <col min="9" max="9" width="13.3796296296296" customWidth="1"/>
    <col min="10" max="10" width="18.87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337</v>
      </c>
    </row>
    <row r="3" ht="41.25" customHeight="1" spans="1:10">
      <c r="A3" s="68" t="str">
        <f>"2025"&amp;"年区对下转移支付绩效目标表"</f>
        <v>2025年区对下转移支付绩效目标表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">
        <v>1</v>
      </c>
    </row>
    <row r="5" ht="44.25" customHeight="1" spans="1:10">
      <c r="A5" s="70" t="s">
        <v>334</v>
      </c>
      <c r="B5" s="70" t="s">
        <v>246</v>
      </c>
      <c r="C5" s="70" t="s">
        <v>247</v>
      </c>
      <c r="D5" s="70" t="s">
        <v>248</v>
      </c>
      <c r="E5" s="70" t="s">
        <v>249</v>
      </c>
      <c r="F5" s="71" t="s">
        <v>250</v>
      </c>
      <c r="G5" s="70" t="s">
        <v>251</v>
      </c>
      <c r="H5" s="71" t="s">
        <v>252</v>
      </c>
      <c r="I5" s="71" t="s">
        <v>253</v>
      </c>
      <c r="J5" s="70" t="s">
        <v>254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34"/>
      <c r="B7" s="72"/>
      <c r="C7" s="72"/>
      <c r="D7" s="72"/>
      <c r="E7" s="73"/>
      <c r="F7" s="74"/>
      <c r="G7" s="73"/>
      <c r="H7" s="74"/>
      <c r="I7" s="74"/>
      <c r="J7" s="73"/>
    </row>
    <row r="8" ht="42" customHeight="1" spans="1:10">
      <c r="A8" s="34"/>
      <c r="B8" s="26"/>
      <c r="C8" s="26"/>
      <c r="D8" s="26"/>
      <c r="E8" s="34"/>
      <c r="F8" s="26"/>
      <c r="G8" s="34"/>
      <c r="H8" s="26"/>
      <c r="I8" s="26"/>
      <c r="J8" s="34"/>
    </row>
    <row r="10" customHeight="1" spans="1:10">
      <c r="A10" s="75" t="s">
        <v>338</v>
      </c>
      <c r="B10" s="41"/>
      <c r="C10" s="41"/>
      <c r="D10" s="41"/>
      <c r="E10" s="41"/>
      <c r="F10" s="41"/>
      <c r="G10" s="41"/>
      <c r="H10" s="41"/>
      <c r="I10" s="41"/>
      <c r="J10" s="41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G35" sqref="G35"/>
    </sheetView>
  </sheetViews>
  <sheetFormatPr defaultColWidth="10.3796296296296" defaultRowHeight="14.25" customHeight="1"/>
  <cols>
    <col min="1" max="3" width="33.75" customWidth="1"/>
    <col min="4" max="4" width="45.6296296296296" customWidth="1"/>
    <col min="5" max="5" width="27.6296296296296" customWidth="1"/>
    <col min="6" max="6" width="21.75" customWidth="1"/>
    <col min="7" max="9" width="26.2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4" t="s">
        <v>339</v>
      </c>
      <c r="B2" s="45"/>
      <c r="C2" s="45"/>
      <c r="D2" s="46"/>
      <c r="E2" s="46"/>
      <c r="F2" s="46"/>
      <c r="G2" s="45"/>
      <c r="H2" s="45"/>
      <c r="I2" s="46"/>
    </row>
    <row r="3" ht="41.25" customHeight="1" spans="1:9">
      <c r="A3" s="47" t="str">
        <f>"2025"&amp;"年新增资产配置预算表"</f>
        <v>2025年新增资产配置预算表</v>
      </c>
      <c r="B3" s="48"/>
      <c r="C3" s="48"/>
      <c r="D3" s="49"/>
      <c r="E3" s="49"/>
      <c r="F3" s="49"/>
      <c r="G3" s="48"/>
      <c r="H3" s="48"/>
      <c r="I3" s="49"/>
    </row>
    <row r="4" customHeight="1" spans="1:9">
      <c r="A4" s="50" t="s">
        <v>1</v>
      </c>
      <c r="B4" s="51"/>
      <c r="C4" s="51"/>
      <c r="D4" s="52"/>
      <c r="F4" s="49"/>
      <c r="G4" s="48"/>
      <c r="H4" s="48"/>
      <c r="I4" s="67" t="s">
        <v>2</v>
      </c>
    </row>
    <row r="5" ht="28.5" customHeight="1" spans="1:9">
      <c r="A5" s="53" t="s">
        <v>173</v>
      </c>
      <c r="B5" s="54" t="s">
        <v>174</v>
      </c>
      <c r="C5" s="55" t="s">
        <v>340</v>
      </c>
      <c r="D5" s="53" t="s">
        <v>341</v>
      </c>
      <c r="E5" s="53" t="s">
        <v>342</v>
      </c>
      <c r="F5" s="53" t="s">
        <v>343</v>
      </c>
      <c r="G5" s="54" t="s">
        <v>344</v>
      </c>
      <c r="H5" s="42"/>
      <c r="I5" s="53"/>
    </row>
    <row r="6" ht="21" customHeight="1" spans="1:9">
      <c r="A6" s="55"/>
      <c r="B6" s="56"/>
      <c r="C6" s="56"/>
      <c r="D6" s="57"/>
      <c r="E6" s="56"/>
      <c r="F6" s="56"/>
      <c r="G6" s="54" t="s">
        <v>317</v>
      </c>
      <c r="H6" s="54" t="s">
        <v>345</v>
      </c>
      <c r="I6" s="54" t="s">
        <v>346</v>
      </c>
    </row>
    <row r="7" ht="17.25" customHeight="1" spans="1:9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  <c r="H7" s="58" t="s">
        <v>89</v>
      </c>
      <c r="I7" s="58" t="s">
        <v>90</v>
      </c>
    </row>
    <row r="8" ht="19.5" customHeight="1" spans="1:9">
      <c r="A8" s="59"/>
      <c r="B8" s="36"/>
      <c r="C8" s="36"/>
      <c r="D8" s="34"/>
      <c r="E8" s="26"/>
      <c r="F8" s="60"/>
      <c r="G8" s="61"/>
      <c r="H8" s="62"/>
      <c r="I8" s="62"/>
    </row>
    <row r="9" ht="19.5" customHeight="1" spans="1:9">
      <c r="A9" s="63" t="s">
        <v>56</v>
      </c>
      <c r="B9" s="64"/>
      <c r="C9" s="64"/>
      <c r="D9" s="65"/>
      <c r="E9" s="66"/>
      <c r="F9" s="66"/>
      <c r="G9" s="61"/>
      <c r="H9" s="62"/>
      <c r="I9" s="62"/>
    </row>
    <row r="11" customHeight="1" spans="1:8">
      <c r="A11" s="40" t="s">
        <v>347</v>
      </c>
      <c r="B11" s="41"/>
      <c r="C11" s="41"/>
      <c r="D11" s="41"/>
      <c r="E11" s="41"/>
      <c r="F11" s="41"/>
      <c r="G11" s="41"/>
      <c r="H11" s="41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:K13"/>
    </sheetView>
  </sheetViews>
  <sheetFormatPr defaultColWidth="9.12962962962963" defaultRowHeight="14.25" customHeight="1"/>
  <cols>
    <col min="1" max="1" width="19.25" customWidth="1"/>
    <col min="2" max="2" width="33.8796296296296" customWidth="1"/>
    <col min="3" max="3" width="23.8796296296296" customWidth="1"/>
    <col min="4" max="4" width="11.1296296296296" customWidth="1"/>
    <col min="5" max="5" width="17.75" customWidth="1"/>
    <col min="6" max="6" width="9.87962962962963" customWidth="1"/>
    <col min="7" max="7" width="17.75" customWidth="1"/>
    <col min="8" max="11" width="23.129629629629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348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227</v>
      </c>
      <c r="B5" s="9" t="s">
        <v>176</v>
      </c>
      <c r="C5" s="9" t="s">
        <v>228</v>
      </c>
      <c r="D5" s="10" t="s">
        <v>177</v>
      </c>
      <c r="E5" s="10" t="s">
        <v>178</v>
      </c>
      <c r="F5" s="10" t="s">
        <v>229</v>
      </c>
      <c r="G5" s="10" t="s">
        <v>230</v>
      </c>
      <c r="H5" s="32" t="s">
        <v>56</v>
      </c>
      <c r="I5" s="11" t="s">
        <v>349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3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2">
        <v>10</v>
      </c>
      <c r="K8" s="42">
        <v>11</v>
      </c>
    </row>
    <row r="9" ht="18.75" customHeight="1" spans="1:11">
      <c r="A9" s="34"/>
      <c r="B9" s="26"/>
      <c r="C9" s="34"/>
      <c r="D9" s="34"/>
      <c r="E9" s="34"/>
      <c r="F9" s="34"/>
      <c r="G9" s="34"/>
      <c r="H9" s="35"/>
      <c r="I9" s="43"/>
      <c r="J9" s="43"/>
      <c r="K9" s="35"/>
    </row>
    <row r="10" ht="18.75" customHeight="1" spans="1:11">
      <c r="A10" s="36"/>
      <c r="B10" s="26"/>
      <c r="C10" s="26"/>
      <c r="D10" s="26"/>
      <c r="E10" s="26"/>
      <c r="F10" s="26"/>
      <c r="G10" s="26"/>
      <c r="H10" s="28"/>
      <c r="I10" s="28"/>
      <c r="J10" s="28"/>
      <c r="K10" s="35"/>
    </row>
    <row r="11" ht="18.75" customHeight="1" spans="1:11">
      <c r="A11" s="37" t="s">
        <v>163</v>
      </c>
      <c r="B11" s="38"/>
      <c r="C11" s="38"/>
      <c r="D11" s="38"/>
      <c r="E11" s="38"/>
      <c r="F11" s="38"/>
      <c r="G11" s="39"/>
      <c r="H11" s="28"/>
      <c r="I11" s="28"/>
      <c r="J11" s="28"/>
      <c r="K11" s="35"/>
    </row>
    <row r="13" customHeight="1" spans="1:11">
      <c r="A13" s="40" t="s">
        <v>350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tabSelected="1" workbookViewId="0">
      <pane ySplit="1" topLeftCell="A2" activePane="bottomLeft" state="frozen"/>
      <selection/>
      <selection pane="bottomLeft" activeCell="D30" sqref="D30"/>
    </sheetView>
  </sheetViews>
  <sheetFormatPr defaultColWidth="9.12962962962963" defaultRowHeight="14.25" customHeight="1" outlineLevelCol="6"/>
  <cols>
    <col min="1" max="1" width="30.75" customWidth="1"/>
    <col min="2" max="2" width="23.1296296296296" customWidth="1"/>
    <col min="3" max="3" width="32.4444444444444" customWidth="1"/>
    <col min="4" max="4" width="13.25" customWidth="1"/>
    <col min="5" max="5" width="23.8796296296296" customWidth="1"/>
    <col min="6" max="6" width="20.75" customWidth="1"/>
    <col min="7" max="7" width="21.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351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228</v>
      </c>
      <c r="B5" s="9" t="s">
        <v>227</v>
      </c>
      <c r="C5" s="9" t="s">
        <v>176</v>
      </c>
      <c r="D5" s="10" t="s">
        <v>352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1" t="s">
        <v>70</v>
      </c>
      <c r="B9" s="22" t="s">
        <v>233</v>
      </c>
      <c r="C9" s="23" t="s">
        <v>235</v>
      </c>
      <c r="D9" s="24" t="s">
        <v>353</v>
      </c>
      <c r="E9" s="25">
        <v>25000</v>
      </c>
      <c r="F9" s="25">
        <v>25000</v>
      </c>
      <c r="G9" s="25">
        <v>25000</v>
      </c>
    </row>
    <row r="10" ht="15" customHeight="1" spans="1:7">
      <c r="A10" s="21" t="s">
        <v>70</v>
      </c>
      <c r="B10" s="22" t="s">
        <v>238</v>
      </c>
      <c r="C10" s="23" t="s">
        <v>240</v>
      </c>
      <c r="D10" s="24" t="s">
        <v>353</v>
      </c>
      <c r="E10" s="25">
        <v>24094</v>
      </c>
      <c r="F10" s="25">
        <v>24094</v>
      </c>
      <c r="G10" s="25">
        <v>24094</v>
      </c>
    </row>
    <row r="11" ht="15" customHeight="1" spans="1:7">
      <c r="A11" s="21" t="s">
        <v>70</v>
      </c>
      <c r="B11" s="22" t="s">
        <v>238</v>
      </c>
      <c r="C11" s="23" t="s">
        <v>243</v>
      </c>
      <c r="D11" s="24" t="s">
        <v>353</v>
      </c>
      <c r="E11" s="25">
        <v>3800</v>
      </c>
      <c r="F11" s="25">
        <v>3800</v>
      </c>
      <c r="G11" s="25">
        <v>3800</v>
      </c>
    </row>
    <row r="12" ht="15" customHeight="1" spans="1:7">
      <c r="A12" s="20"/>
      <c r="B12" s="20"/>
      <c r="C12" s="20"/>
      <c r="D12" s="20"/>
      <c r="E12" s="20"/>
      <c r="F12" s="20"/>
      <c r="G12" s="20"/>
    </row>
    <row r="13" ht="15" customHeight="1" spans="1:7">
      <c r="A13" s="20"/>
      <c r="B13" s="20"/>
      <c r="C13" s="20"/>
      <c r="D13" s="20"/>
      <c r="E13" s="20"/>
      <c r="F13" s="20"/>
      <c r="G13" s="20"/>
    </row>
    <row r="14" ht="15" customHeight="1" spans="1:7">
      <c r="A14" s="20"/>
      <c r="B14" s="20"/>
      <c r="C14" s="20"/>
      <c r="D14" s="20"/>
      <c r="E14" s="20"/>
      <c r="F14" s="20"/>
      <c r="G14" s="20"/>
    </row>
    <row r="15" ht="15" customHeight="1" spans="1:7">
      <c r="A15" s="20"/>
      <c r="B15" s="20"/>
      <c r="C15" s="20"/>
      <c r="D15" s="20"/>
      <c r="E15" s="20"/>
      <c r="F15" s="20"/>
      <c r="G15" s="20"/>
    </row>
    <row r="16" ht="15" customHeight="1" spans="1:7">
      <c r="A16" s="20"/>
      <c r="B16" s="20"/>
      <c r="C16" s="20"/>
      <c r="D16" s="20"/>
      <c r="E16" s="20"/>
      <c r="F16" s="20"/>
      <c r="G16" s="20"/>
    </row>
    <row r="17" ht="15" customHeight="1" spans="1:7">
      <c r="A17" s="20"/>
      <c r="B17" s="20"/>
      <c r="C17" s="20"/>
      <c r="D17" s="20"/>
      <c r="E17" s="20"/>
      <c r="F17" s="20"/>
      <c r="G17" s="20"/>
    </row>
    <row r="18" ht="15" customHeight="1" spans="1:7">
      <c r="A18" s="20"/>
      <c r="B18" s="20"/>
      <c r="C18" s="20"/>
      <c r="D18" s="20"/>
      <c r="E18" s="20"/>
      <c r="F18" s="20"/>
      <c r="G18" s="20"/>
    </row>
    <row r="19" ht="15" customHeight="1" spans="1:7">
      <c r="A19" s="20"/>
      <c r="B19" s="20"/>
      <c r="C19" s="20"/>
      <c r="D19" s="20"/>
      <c r="E19" s="20"/>
      <c r="F19" s="20"/>
      <c r="G19" s="20"/>
    </row>
    <row r="20" ht="15" customHeight="1" spans="1:7">
      <c r="A20" s="20"/>
      <c r="B20" s="20"/>
      <c r="C20" s="20"/>
      <c r="D20" s="20"/>
      <c r="E20" s="20"/>
      <c r="F20" s="20"/>
      <c r="G20" s="20"/>
    </row>
    <row r="21" ht="15" customHeight="1" spans="1:7">
      <c r="A21" s="20"/>
      <c r="B21" s="20"/>
      <c r="C21" s="20"/>
      <c r="D21" s="20"/>
      <c r="E21" s="20"/>
      <c r="F21" s="20"/>
      <c r="G21" s="20"/>
    </row>
    <row r="22" ht="15" customHeight="1" spans="1:7">
      <c r="A22" s="20"/>
      <c r="B22" s="20"/>
      <c r="C22" s="20"/>
      <c r="D22" s="20"/>
      <c r="E22" s="20"/>
      <c r="F22" s="20"/>
      <c r="G22" s="20"/>
    </row>
    <row r="23" ht="17.25" customHeight="1" spans="1:7">
      <c r="A23" s="26"/>
      <c r="B23" s="27"/>
      <c r="C23" s="27"/>
      <c r="D23" s="26"/>
      <c r="E23" s="28"/>
      <c r="F23" s="28"/>
      <c r="G23" s="28"/>
    </row>
    <row r="24" ht="18.75" customHeight="1" spans="1:7">
      <c r="A24" s="26"/>
      <c r="B24" s="26"/>
      <c r="C24" s="26"/>
      <c r="D24" s="26"/>
      <c r="E24" s="28"/>
      <c r="F24" s="28"/>
      <c r="G24" s="28"/>
    </row>
    <row r="25" ht="18.75" customHeight="1" spans="1:7">
      <c r="A25" s="29" t="s">
        <v>56</v>
      </c>
      <c r="B25" s="30" t="s">
        <v>277</v>
      </c>
      <c r="C25" s="30"/>
      <c r="D25" s="31"/>
      <c r="E25" s="25">
        <v>52894</v>
      </c>
      <c r="F25" s="25">
        <v>52894</v>
      </c>
      <c r="G25" s="25">
        <v>52894</v>
      </c>
    </row>
  </sheetData>
  <mergeCells count="11">
    <mergeCell ref="A3:G3"/>
    <mergeCell ref="A4:D4"/>
    <mergeCell ref="E5:G5"/>
    <mergeCell ref="A25:D2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C19" sqref="C19"/>
    </sheetView>
  </sheetViews>
  <sheetFormatPr defaultColWidth="8.62962962962963" defaultRowHeight="12.75" customHeight="1"/>
  <cols>
    <col min="1" max="1" width="15.8796296296296" style="212" customWidth="1"/>
    <col min="2" max="2" width="29" style="212" customWidth="1"/>
    <col min="3" max="3" width="18.25" style="212" customWidth="1"/>
    <col min="4" max="4" width="22" style="212" customWidth="1"/>
    <col min="5" max="5" width="18.75" style="212" customWidth="1"/>
    <col min="6" max="6" width="22" style="212" customWidth="1"/>
    <col min="7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6">
      <c r="A2" s="67" t="s">
        <v>53</v>
      </c>
      <c r="B2"/>
      <c r="C2"/>
      <c r="D2"/>
      <c r="E2"/>
      <c r="F2"/>
    </row>
    <row r="3" ht="41.25" customHeight="1" spans="1:6">
      <c r="A3" s="47" t="str">
        <f>"2025"&amp;"年部门收入预算表"</f>
        <v>2025年部门收入预算表</v>
      </c>
      <c r="B3"/>
      <c r="C3"/>
      <c r="D3"/>
      <c r="E3"/>
      <c r="F3"/>
    </row>
    <row r="4" ht="17.25" customHeight="1" spans="1:19">
      <c r="A4" s="213" t="s">
        <v>1</v>
      </c>
      <c r="B4" s="214"/>
      <c r="S4" s="52" t="s">
        <v>2</v>
      </c>
    </row>
    <row r="5" ht="21.75" customHeight="1" spans="1:19">
      <c r="A5" s="215" t="s">
        <v>54</v>
      </c>
      <c r="B5" s="216" t="s">
        <v>55</v>
      </c>
      <c r="C5" s="216" t="s">
        <v>56</v>
      </c>
      <c r="D5" s="217" t="s">
        <v>57</v>
      </c>
      <c r="E5" s="217"/>
      <c r="F5" s="217"/>
      <c r="G5" s="217"/>
      <c r="H5" s="217"/>
      <c r="I5" s="140"/>
      <c r="J5" s="217"/>
      <c r="K5" s="217"/>
      <c r="L5" s="217"/>
      <c r="M5" s="217"/>
      <c r="N5" s="226"/>
      <c r="O5" s="217" t="s">
        <v>46</v>
      </c>
      <c r="P5" s="217"/>
      <c r="Q5" s="217"/>
      <c r="R5" s="217"/>
      <c r="S5" s="226"/>
    </row>
    <row r="6" ht="27" customHeight="1" spans="1:19">
      <c r="A6" s="218"/>
      <c r="B6" s="219"/>
      <c r="C6" s="219"/>
      <c r="D6" s="219" t="s">
        <v>58</v>
      </c>
      <c r="E6" s="219" t="s">
        <v>59</v>
      </c>
      <c r="F6" s="219" t="s">
        <v>60</v>
      </c>
      <c r="G6" s="219" t="s">
        <v>61</v>
      </c>
      <c r="H6" s="219" t="s">
        <v>62</v>
      </c>
      <c r="I6" s="227" t="s">
        <v>63</v>
      </c>
      <c r="J6" s="228"/>
      <c r="K6" s="228"/>
      <c r="L6" s="228"/>
      <c r="M6" s="228"/>
      <c r="N6" s="229"/>
      <c r="O6" s="219" t="s">
        <v>58</v>
      </c>
      <c r="P6" s="219" t="s">
        <v>59</v>
      </c>
      <c r="Q6" s="219" t="s">
        <v>60</v>
      </c>
      <c r="R6" s="219" t="s">
        <v>61</v>
      </c>
      <c r="S6" s="219" t="s">
        <v>64</v>
      </c>
    </row>
    <row r="7" ht="30" customHeight="1" spans="1:19">
      <c r="A7" s="220"/>
      <c r="B7" s="221"/>
      <c r="C7" s="221"/>
      <c r="D7" s="221"/>
      <c r="E7" s="221"/>
      <c r="F7" s="221"/>
      <c r="G7" s="122"/>
      <c r="H7" s="122"/>
      <c r="I7" s="74" t="s">
        <v>58</v>
      </c>
      <c r="J7" s="229" t="s">
        <v>65</v>
      </c>
      <c r="K7" s="229" t="s">
        <v>66</v>
      </c>
      <c r="L7" s="229" t="s">
        <v>67</v>
      </c>
      <c r="M7" s="229" t="s">
        <v>68</v>
      </c>
      <c r="N7" s="229" t="s">
        <v>69</v>
      </c>
      <c r="O7" s="230"/>
      <c r="P7" s="230"/>
      <c r="Q7" s="230"/>
      <c r="R7" s="230"/>
      <c r="S7" s="122"/>
    </row>
    <row r="8" ht="15" customHeight="1" spans="1:19">
      <c r="A8" s="222">
        <v>1</v>
      </c>
      <c r="B8" s="222">
        <v>2</v>
      </c>
      <c r="C8" s="222">
        <v>3</v>
      </c>
      <c r="D8" s="222">
        <v>4</v>
      </c>
      <c r="E8" s="222">
        <v>5</v>
      </c>
      <c r="F8" s="222">
        <v>6</v>
      </c>
      <c r="G8" s="222">
        <v>7</v>
      </c>
      <c r="H8" s="222">
        <v>8</v>
      </c>
      <c r="I8" s="74">
        <v>9</v>
      </c>
      <c r="J8" s="222">
        <v>10</v>
      </c>
      <c r="K8" s="222">
        <v>11</v>
      </c>
      <c r="L8" s="222">
        <v>12</v>
      </c>
      <c r="M8" s="222">
        <v>13</v>
      </c>
      <c r="N8" s="222">
        <v>14</v>
      </c>
      <c r="O8" s="222">
        <v>15</v>
      </c>
      <c r="P8" s="222">
        <v>16</v>
      </c>
      <c r="Q8" s="222">
        <v>17</v>
      </c>
      <c r="R8" s="222">
        <v>18</v>
      </c>
      <c r="S8" s="222">
        <v>19</v>
      </c>
    </row>
    <row r="9" ht="18" customHeight="1" spans="1:19">
      <c r="A9" s="223">
        <v>105061</v>
      </c>
      <c r="B9" s="223" t="s">
        <v>70</v>
      </c>
      <c r="C9" s="195">
        <v>8090654</v>
      </c>
      <c r="D9" s="195">
        <v>8090654</v>
      </c>
      <c r="E9" s="195">
        <v>8090654</v>
      </c>
      <c r="F9" s="22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60"/>
      <c r="B10" s="60"/>
      <c r="C10" s="85"/>
      <c r="D10" s="85"/>
      <c r="E10" s="85"/>
      <c r="F10" s="224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18" customHeight="1" spans="1:19">
      <c r="A11" s="60"/>
      <c r="B11" s="60"/>
      <c r="C11" s="85"/>
      <c r="D11" s="85"/>
      <c r="E11" s="85"/>
      <c r="F11" s="22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ht="18" customHeight="1" spans="1:19">
      <c r="A12" s="60"/>
      <c r="B12" s="60"/>
      <c r="C12" s="85"/>
      <c r="D12" s="85"/>
      <c r="E12" s="85"/>
      <c r="F12" s="22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ht="18" customHeight="1" spans="1:19">
      <c r="A13" s="55" t="s">
        <v>56</v>
      </c>
      <c r="B13" s="225"/>
      <c r="C13" s="195">
        <v>8090654</v>
      </c>
      <c r="D13" s="195">
        <v>8090654</v>
      </c>
      <c r="E13" s="195">
        <v>8090654</v>
      </c>
      <c r="F13" s="22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pane ySplit="1" topLeftCell="A2" activePane="bottomLeft" state="frozen"/>
      <selection/>
      <selection pane="bottomLeft" activeCell="F22" sqref="F22"/>
    </sheetView>
  </sheetViews>
  <sheetFormatPr defaultColWidth="8.62962962962963" defaultRowHeight="12.75" customHeight="1"/>
  <cols>
    <col min="1" max="1" width="14.25" customWidth="1"/>
    <col min="2" max="2" width="37.6296296296296" customWidth="1"/>
    <col min="3" max="8" width="24.6296296296296" customWidth="1"/>
    <col min="9" max="9" width="26.75" customWidth="1"/>
    <col min="10" max="11" width="24.3796296296296" customWidth="1"/>
    <col min="12" max="15" width="24.6296296296296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2" t="s">
        <v>71</v>
      </c>
    </row>
    <row r="3" ht="41.25" customHeight="1" spans="1:1">
      <c r="A3" s="47" t="str">
        <f>"2025"&amp;"年部门支出预算表"</f>
        <v>2025年部门支出预算表</v>
      </c>
    </row>
    <row r="4" ht="17.25" customHeight="1" spans="1:15">
      <c r="A4" s="50" t="s">
        <v>1</v>
      </c>
      <c r="O4" s="52" t="s">
        <v>2</v>
      </c>
    </row>
    <row r="5" ht="27" customHeight="1" spans="1:15">
      <c r="A5" s="200" t="s">
        <v>72</v>
      </c>
      <c r="B5" s="200" t="s">
        <v>73</v>
      </c>
      <c r="C5" s="200" t="s">
        <v>56</v>
      </c>
      <c r="D5" s="201" t="s">
        <v>59</v>
      </c>
      <c r="E5" s="202"/>
      <c r="F5" s="203"/>
      <c r="G5" s="204" t="s">
        <v>60</v>
      </c>
      <c r="H5" s="204" t="s">
        <v>61</v>
      </c>
      <c r="I5" s="204" t="s">
        <v>74</v>
      </c>
      <c r="J5" s="201" t="s">
        <v>63</v>
      </c>
      <c r="K5" s="202"/>
      <c r="L5" s="202"/>
      <c r="M5" s="202"/>
      <c r="N5" s="209"/>
      <c r="O5" s="210"/>
    </row>
    <row r="6" ht="42" customHeight="1" spans="1:15">
      <c r="A6" s="205"/>
      <c r="B6" s="205"/>
      <c r="C6" s="206"/>
      <c r="D6" s="207" t="s">
        <v>58</v>
      </c>
      <c r="E6" s="207" t="s">
        <v>75</v>
      </c>
      <c r="F6" s="207" t="s">
        <v>76</v>
      </c>
      <c r="G6" s="206"/>
      <c r="H6" s="206"/>
      <c r="I6" s="211"/>
      <c r="J6" s="207" t="s">
        <v>58</v>
      </c>
      <c r="K6" s="192" t="s">
        <v>77</v>
      </c>
      <c r="L6" s="192" t="s">
        <v>78</v>
      </c>
      <c r="M6" s="192" t="s">
        <v>79</v>
      </c>
      <c r="N6" s="192" t="s">
        <v>80</v>
      </c>
      <c r="O6" s="192" t="s">
        <v>81</v>
      </c>
    </row>
    <row r="7" ht="18" customHeight="1" spans="1:15">
      <c r="A7" s="58" t="s">
        <v>82</v>
      </c>
      <c r="B7" s="58" t="s">
        <v>83</v>
      </c>
      <c r="C7" s="58" t="s">
        <v>84</v>
      </c>
      <c r="D7" s="60" t="s">
        <v>85</v>
      </c>
      <c r="E7" s="60" t="s">
        <v>86</v>
      </c>
      <c r="F7" s="60" t="s">
        <v>87</v>
      </c>
      <c r="G7" s="60" t="s">
        <v>88</v>
      </c>
      <c r="H7" s="60" t="s">
        <v>89</v>
      </c>
      <c r="I7" s="60" t="s">
        <v>90</v>
      </c>
      <c r="J7" s="60" t="s">
        <v>91</v>
      </c>
      <c r="K7" s="60" t="s">
        <v>92</v>
      </c>
      <c r="L7" s="60" t="s">
        <v>93</v>
      </c>
      <c r="M7" s="60" t="s">
        <v>94</v>
      </c>
      <c r="N7" s="58" t="s">
        <v>95</v>
      </c>
      <c r="O7" s="60" t="s">
        <v>96</v>
      </c>
    </row>
    <row r="8" ht="18" customHeight="1" spans="1:15">
      <c r="A8" s="184" t="s">
        <v>97</v>
      </c>
      <c r="B8" s="184" t="s">
        <v>98</v>
      </c>
      <c r="C8" s="185">
        <v>6124298</v>
      </c>
      <c r="D8" s="185">
        <v>6124298</v>
      </c>
      <c r="E8" s="25">
        <v>6071404</v>
      </c>
      <c r="F8" s="25">
        <v>52894</v>
      </c>
      <c r="G8" s="60"/>
      <c r="H8" s="60"/>
      <c r="I8" s="60"/>
      <c r="J8" s="60"/>
      <c r="K8" s="60"/>
      <c r="L8" s="60"/>
      <c r="M8" s="60"/>
      <c r="N8" s="58"/>
      <c r="O8" s="60"/>
    </row>
    <row r="9" ht="18" customHeight="1" spans="1:15">
      <c r="A9" s="186" t="s">
        <v>99</v>
      </c>
      <c r="B9" s="186" t="s">
        <v>100</v>
      </c>
      <c r="C9" s="185">
        <v>6124298</v>
      </c>
      <c r="D9" s="185">
        <v>6124298</v>
      </c>
      <c r="E9" s="25">
        <v>6071404</v>
      </c>
      <c r="F9" s="25">
        <v>52894</v>
      </c>
      <c r="G9" s="60"/>
      <c r="H9" s="60"/>
      <c r="I9" s="60"/>
      <c r="J9" s="60"/>
      <c r="K9" s="60"/>
      <c r="L9" s="60"/>
      <c r="M9" s="60"/>
      <c r="N9" s="58"/>
      <c r="O9" s="60"/>
    </row>
    <row r="10" ht="18" customHeight="1" spans="1:15">
      <c r="A10" s="187" t="s">
        <v>101</v>
      </c>
      <c r="B10" s="187" t="s">
        <v>102</v>
      </c>
      <c r="C10" s="185">
        <v>6124298</v>
      </c>
      <c r="D10" s="185">
        <v>6124298</v>
      </c>
      <c r="E10" s="25">
        <v>6071404</v>
      </c>
      <c r="F10" s="25">
        <v>52894</v>
      </c>
      <c r="G10" s="60"/>
      <c r="H10" s="60"/>
      <c r="I10" s="60"/>
      <c r="J10" s="60"/>
      <c r="K10" s="60"/>
      <c r="L10" s="60"/>
      <c r="M10" s="60"/>
      <c r="N10" s="58"/>
      <c r="O10" s="60"/>
    </row>
    <row r="11" ht="18" customHeight="1" spans="1:15">
      <c r="A11" s="184" t="s">
        <v>103</v>
      </c>
      <c r="B11" s="184" t="s">
        <v>104</v>
      </c>
      <c r="C11" s="185">
        <v>1112076</v>
      </c>
      <c r="D11" s="185">
        <v>1112076</v>
      </c>
      <c r="E11" s="25">
        <v>1112076</v>
      </c>
      <c r="F11" s="25"/>
      <c r="G11" s="60"/>
      <c r="H11" s="60"/>
      <c r="I11" s="60"/>
      <c r="J11" s="60"/>
      <c r="K11" s="60"/>
      <c r="L11" s="60"/>
      <c r="M11" s="60"/>
      <c r="N11" s="58"/>
      <c r="O11" s="60"/>
    </row>
    <row r="12" ht="18" customHeight="1" spans="1:15">
      <c r="A12" s="186" t="s">
        <v>105</v>
      </c>
      <c r="B12" s="186" t="s">
        <v>106</v>
      </c>
      <c r="C12" s="185">
        <v>1112076</v>
      </c>
      <c r="D12" s="185">
        <v>1112076</v>
      </c>
      <c r="E12" s="25">
        <v>1112076</v>
      </c>
      <c r="F12" s="25"/>
      <c r="G12" s="60"/>
      <c r="H12" s="60"/>
      <c r="I12" s="60"/>
      <c r="J12" s="60"/>
      <c r="K12" s="60"/>
      <c r="L12" s="60"/>
      <c r="M12" s="60"/>
      <c r="N12" s="58"/>
      <c r="O12" s="60"/>
    </row>
    <row r="13" ht="18" customHeight="1" spans="1:15">
      <c r="A13" s="187" t="s">
        <v>107</v>
      </c>
      <c r="B13" s="187" t="s">
        <v>108</v>
      </c>
      <c r="C13" s="185">
        <v>744000</v>
      </c>
      <c r="D13" s="185">
        <v>744000</v>
      </c>
      <c r="E13" s="25">
        <v>744000</v>
      </c>
      <c r="F13" s="25"/>
      <c r="G13" s="60"/>
      <c r="H13" s="60"/>
      <c r="I13" s="60"/>
      <c r="J13" s="60"/>
      <c r="K13" s="60"/>
      <c r="L13" s="60"/>
      <c r="M13" s="60"/>
      <c r="N13" s="58"/>
      <c r="O13" s="60"/>
    </row>
    <row r="14" ht="18" customHeight="1" spans="1:15">
      <c r="A14" s="187" t="s">
        <v>109</v>
      </c>
      <c r="B14" s="187" t="s">
        <v>110</v>
      </c>
      <c r="C14" s="185">
        <v>368076</v>
      </c>
      <c r="D14" s="185">
        <v>368076</v>
      </c>
      <c r="E14" s="25">
        <v>368076</v>
      </c>
      <c r="F14" s="25"/>
      <c r="G14" s="60"/>
      <c r="H14" s="60"/>
      <c r="I14" s="60"/>
      <c r="J14" s="60"/>
      <c r="K14" s="60"/>
      <c r="L14" s="60"/>
      <c r="M14" s="60"/>
      <c r="N14" s="58"/>
      <c r="O14" s="60"/>
    </row>
    <row r="15" ht="18" customHeight="1" spans="1:15">
      <c r="A15" s="184" t="s">
        <v>111</v>
      </c>
      <c r="B15" s="184" t="s">
        <v>112</v>
      </c>
      <c r="C15" s="185">
        <v>475476</v>
      </c>
      <c r="D15" s="185">
        <v>475476</v>
      </c>
      <c r="E15" s="25">
        <v>475476</v>
      </c>
      <c r="F15" s="25"/>
      <c r="G15" s="60"/>
      <c r="H15" s="60"/>
      <c r="I15" s="60"/>
      <c r="J15" s="60"/>
      <c r="K15" s="60"/>
      <c r="L15" s="60"/>
      <c r="M15" s="60"/>
      <c r="N15" s="58"/>
      <c r="O15" s="60"/>
    </row>
    <row r="16" ht="18" customHeight="1" spans="1:15">
      <c r="A16" s="186" t="s">
        <v>113</v>
      </c>
      <c r="B16" s="186" t="s">
        <v>114</v>
      </c>
      <c r="C16" s="185">
        <v>475476</v>
      </c>
      <c r="D16" s="185">
        <v>475476</v>
      </c>
      <c r="E16" s="25">
        <v>475476</v>
      </c>
      <c r="F16" s="25"/>
      <c r="G16" s="60"/>
      <c r="H16" s="60"/>
      <c r="I16" s="60"/>
      <c r="J16" s="60"/>
      <c r="K16" s="60"/>
      <c r="L16" s="60"/>
      <c r="M16" s="60"/>
      <c r="N16" s="58"/>
      <c r="O16" s="60"/>
    </row>
    <row r="17" ht="18" customHeight="1" spans="1:15">
      <c r="A17" s="187" t="s">
        <v>115</v>
      </c>
      <c r="B17" s="187" t="s">
        <v>116</v>
      </c>
      <c r="C17" s="185">
        <v>470880</v>
      </c>
      <c r="D17" s="185">
        <v>470880</v>
      </c>
      <c r="E17" s="25">
        <v>470880</v>
      </c>
      <c r="F17" s="25"/>
      <c r="G17" s="60"/>
      <c r="H17" s="60"/>
      <c r="I17" s="60"/>
      <c r="J17" s="60"/>
      <c r="K17" s="60"/>
      <c r="L17" s="60"/>
      <c r="M17" s="60"/>
      <c r="N17" s="58"/>
      <c r="O17" s="60"/>
    </row>
    <row r="18" ht="18" customHeight="1" spans="1:15">
      <c r="A18" s="187" t="s">
        <v>117</v>
      </c>
      <c r="B18" s="187" t="s">
        <v>118</v>
      </c>
      <c r="C18" s="185">
        <v>4596</v>
      </c>
      <c r="D18" s="185">
        <v>4596</v>
      </c>
      <c r="E18" s="25">
        <v>4596</v>
      </c>
      <c r="F18" s="25"/>
      <c r="G18" s="60"/>
      <c r="H18" s="60"/>
      <c r="I18" s="60"/>
      <c r="J18" s="60"/>
      <c r="K18" s="60"/>
      <c r="L18" s="60"/>
      <c r="M18" s="60"/>
      <c r="N18" s="58"/>
      <c r="O18" s="60"/>
    </row>
    <row r="19" ht="18" customHeight="1" spans="1:15">
      <c r="A19" s="184" t="s">
        <v>119</v>
      </c>
      <c r="B19" s="184" t="s">
        <v>120</v>
      </c>
      <c r="C19" s="185">
        <v>378804</v>
      </c>
      <c r="D19" s="185">
        <v>378804</v>
      </c>
      <c r="E19" s="25">
        <v>378804</v>
      </c>
      <c r="F19" s="25"/>
      <c r="G19" s="60"/>
      <c r="H19" s="60"/>
      <c r="I19" s="60"/>
      <c r="J19" s="60"/>
      <c r="K19" s="60"/>
      <c r="L19" s="60"/>
      <c r="M19" s="60"/>
      <c r="N19" s="58"/>
      <c r="O19" s="60"/>
    </row>
    <row r="20" ht="18" customHeight="1" spans="1:15">
      <c r="A20" s="186" t="s">
        <v>121</v>
      </c>
      <c r="B20" s="186" t="s">
        <v>122</v>
      </c>
      <c r="C20" s="185">
        <v>378804</v>
      </c>
      <c r="D20" s="185">
        <v>378804</v>
      </c>
      <c r="E20" s="25">
        <v>378804</v>
      </c>
      <c r="F20" s="25"/>
      <c r="G20" s="60"/>
      <c r="H20" s="60"/>
      <c r="I20" s="60"/>
      <c r="J20" s="60"/>
      <c r="K20" s="60"/>
      <c r="L20" s="60"/>
      <c r="M20" s="60"/>
      <c r="N20" s="58"/>
      <c r="O20" s="60"/>
    </row>
    <row r="21" ht="18" customHeight="1" spans="1:15">
      <c r="A21" s="187" t="s">
        <v>123</v>
      </c>
      <c r="B21" s="187" t="s">
        <v>124</v>
      </c>
      <c r="C21" s="185">
        <v>378804</v>
      </c>
      <c r="D21" s="185">
        <v>378804</v>
      </c>
      <c r="E21" s="25">
        <v>378804</v>
      </c>
      <c r="F21" s="25"/>
      <c r="G21" s="60"/>
      <c r="H21" s="60"/>
      <c r="I21" s="60"/>
      <c r="J21" s="60"/>
      <c r="K21" s="60"/>
      <c r="L21" s="60"/>
      <c r="M21" s="60"/>
      <c r="N21" s="58"/>
      <c r="O21" s="60"/>
    </row>
    <row r="22" ht="21" customHeight="1" spans="1:15">
      <c r="A22" s="208" t="s">
        <v>56</v>
      </c>
      <c r="B22" s="39"/>
      <c r="C22" s="25">
        <v>8090654</v>
      </c>
      <c r="D22" s="25">
        <v>8090654</v>
      </c>
      <c r="E22" s="25">
        <v>8037760</v>
      </c>
      <c r="F22" s="25">
        <v>52894</v>
      </c>
      <c r="G22" s="85"/>
      <c r="H22" s="85"/>
      <c r="I22" s="85"/>
      <c r="J22" s="85"/>
      <c r="K22" s="85"/>
      <c r="L22" s="85"/>
      <c r="M22" s="85"/>
      <c r="N22" s="85"/>
      <c r="O22" s="85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28" sqref="A28"/>
    </sheetView>
  </sheetViews>
  <sheetFormatPr defaultColWidth="8.62962962962963" defaultRowHeight="12.75" customHeight="1" outlineLevelCol="3"/>
  <cols>
    <col min="1" max="4" width="35.6296296296296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52"/>
      <c r="C2" s="52"/>
      <c r="D2" s="52" t="s">
        <v>125</v>
      </c>
    </row>
    <row r="3" ht="41.25" customHeight="1" spans="1:1">
      <c r="A3" s="47" t="str">
        <f>"2025"&amp;"年部门财政拨款收支预算总表"</f>
        <v>2025年部门财政拨款收支预算总表</v>
      </c>
    </row>
    <row r="4" ht="17.25" customHeight="1" spans="1:4">
      <c r="A4" s="50" t="s">
        <v>1</v>
      </c>
      <c r="B4" s="191"/>
      <c r="D4" s="52" t="s">
        <v>2</v>
      </c>
    </row>
    <row r="5" ht="17.25" customHeight="1" spans="1:4">
      <c r="A5" s="192" t="s">
        <v>3</v>
      </c>
      <c r="B5" s="193"/>
      <c r="C5" s="192" t="s">
        <v>4</v>
      </c>
      <c r="D5" s="193"/>
    </row>
    <row r="6" ht="18.75" customHeight="1" spans="1:4">
      <c r="A6" s="192" t="s">
        <v>5</v>
      </c>
      <c r="B6" s="192" t="s">
        <v>6</v>
      </c>
      <c r="C6" s="192" t="s">
        <v>7</v>
      </c>
      <c r="D6" s="192" t="s">
        <v>6</v>
      </c>
    </row>
    <row r="7" ht="16.5" customHeight="1" spans="1:4">
      <c r="A7" s="194" t="s">
        <v>126</v>
      </c>
      <c r="B7" s="195">
        <v>8090654</v>
      </c>
      <c r="C7" s="194" t="s">
        <v>127</v>
      </c>
      <c r="D7" s="195">
        <v>8090654</v>
      </c>
    </row>
    <row r="8" ht="16.5" customHeight="1" spans="1:4">
      <c r="A8" s="194" t="s">
        <v>128</v>
      </c>
      <c r="B8" s="195">
        <v>8090654</v>
      </c>
      <c r="C8" s="194" t="s">
        <v>129</v>
      </c>
      <c r="D8" s="195"/>
    </row>
    <row r="9" ht="16.5" customHeight="1" spans="1:4">
      <c r="A9" s="194" t="s">
        <v>130</v>
      </c>
      <c r="B9" s="85"/>
      <c r="C9" s="194" t="s">
        <v>131</v>
      </c>
      <c r="D9" s="195"/>
    </row>
    <row r="10" ht="16.5" customHeight="1" spans="1:4">
      <c r="A10" s="194" t="s">
        <v>132</v>
      </c>
      <c r="B10" s="85"/>
      <c r="C10" s="194" t="s">
        <v>133</v>
      </c>
      <c r="D10" s="195"/>
    </row>
    <row r="11" ht="16.5" customHeight="1" spans="1:4">
      <c r="A11" s="194" t="s">
        <v>134</v>
      </c>
      <c r="B11" s="85"/>
      <c r="C11" s="194" t="s">
        <v>135</v>
      </c>
      <c r="D11" s="195">
        <v>6124298</v>
      </c>
    </row>
    <row r="12" ht="16.5" customHeight="1" spans="1:4">
      <c r="A12" s="194" t="s">
        <v>128</v>
      </c>
      <c r="B12" s="85"/>
      <c r="C12" s="194" t="s">
        <v>136</v>
      </c>
      <c r="D12" s="195"/>
    </row>
    <row r="13" ht="16.5" customHeight="1" spans="1:4">
      <c r="A13" s="196" t="s">
        <v>130</v>
      </c>
      <c r="B13" s="85"/>
      <c r="C13" s="72" t="s">
        <v>137</v>
      </c>
      <c r="D13" s="195"/>
    </row>
    <row r="14" ht="16.5" customHeight="1" spans="1:4">
      <c r="A14" s="196" t="s">
        <v>132</v>
      </c>
      <c r="B14" s="85"/>
      <c r="C14" s="72" t="s">
        <v>138</v>
      </c>
      <c r="D14" s="195">
        <v>1112076</v>
      </c>
    </row>
    <row r="15" ht="16.5" customHeight="1" spans="1:4">
      <c r="A15" s="197"/>
      <c r="B15" s="85"/>
      <c r="C15" s="72" t="s">
        <v>139</v>
      </c>
      <c r="D15" s="195">
        <v>475476</v>
      </c>
    </row>
    <row r="16" ht="16.5" customHeight="1" spans="1:4">
      <c r="A16" s="197"/>
      <c r="B16" s="85"/>
      <c r="C16" s="72" t="s">
        <v>140</v>
      </c>
      <c r="D16" s="195"/>
    </row>
    <row r="17" ht="16.5" customHeight="1" spans="1:4">
      <c r="A17" s="197"/>
      <c r="B17" s="85"/>
      <c r="C17" s="72" t="s">
        <v>141</v>
      </c>
      <c r="D17" s="185"/>
    </row>
    <row r="18" ht="16.5" customHeight="1" spans="1:4">
      <c r="A18" s="197"/>
      <c r="B18" s="85"/>
      <c r="C18" s="72" t="s">
        <v>142</v>
      </c>
      <c r="D18" s="185"/>
    </row>
    <row r="19" ht="16.5" customHeight="1" spans="1:4">
      <c r="A19" s="197"/>
      <c r="B19" s="85"/>
      <c r="C19" s="72" t="s">
        <v>143</v>
      </c>
      <c r="D19" s="185"/>
    </row>
    <row r="20" ht="16.5" customHeight="1" spans="1:4">
      <c r="A20" s="197"/>
      <c r="B20" s="85"/>
      <c r="C20" s="72" t="s">
        <v>144</v>
      </c>
      <c r="D20" s="185"/>
    </row>
    <row r="21" ht="16.5" customHeight="1" spans="1:4">
      <c r="A21" s="197"/>
      <c r="B21" s="85"/>
      <c r="C21" s="72" t="s">
        <v>145</v>
      </c>
      <c r="D21" s="185"/>
    </row>
    <row r="22" ht="16.5" customHeight="1" spans="1:4">
      <c r="A22" s="197"/>
      <c r="B22" s="85"/>
      <c r="C22" s="72" t="s">
        <v>146</v>
      </c>
      <c r="D22" s="185"/>
    </row>
    <row r="23" ht="16.5" customHeight="1" spans="1:4">
      <c r="A23" s="197"/>
      <c r="B23" s="85"/>
      <c r="C23" s="72" t="s">
        <v>147</v>
      </c>
      <c r="D23" s="185"/>
    </row>
    <row r="24" ht="16.5" customHeight="1" spans="1:4">
      <c r="A24" s="197"/>
      <c r="B24" s="85"/>
      <c r="C24" s="72" t="s">
        <v>148</v>
      </c>
      <c r="D24" s="185"/>
    </row>
    <row r="25" ht="16.5" customHeight="1" spans="1:4">
      <c r="A25" s="197"/>
      <c r="B25" s="85"/>
      <c r="C25" s="72" t="s">
        <v>149</v>
      </c>
      <c r="D25" s="185">
        <v>378804</v>
      </c>
    </row>
    <row r="26" ht="16.5" customHeight="1" spans="1:4">
      <c r="A26" s="197"/>
      <c r="B26" s="85"/>
      <c r="C26" s="72" t="s">
        <v>150</v>
      </c>
      <c r="D26" s="185"/>
    </row>
    <row r="27" ht="16.5" customHeight="1" spans="1:4">
      <c r="A27" s="197"/>
      <c r="B27" s="85"/>
      <c r="C27" s="72" t="s">
        <v>151</v>
      </c>
      <c r="D27" s="185"/>
    </row>
    <row r="28" ht="16.5" customHeight="1" spans="1:4">
      <c r="A28" s="197"/>
      <c r="B28" s="85"/>
      <c r="C28" s="72" t="s">
        <v>152</v>
      </c>
      <c r="D28" s="185"/>
    </row>
    <row r="29" ht="16.5" customHeight="1" spans="1:4">
      <c r="A29" s="197"/>
      <c r="B29" s="85"/>
      <c r="C29" s="72" t="s">
        <v>153</v>
      </c>
      <c r="D29" s="185"/>
    </row>
    <row r="30" ht="16.5" customHeight="1" spans="1:4">
      <c r="A30" s="197"/>
      <c r="B30" s="85"/>
      <c r="C30" s="72" t="s">
        <v>154</v>
      </c>
      <c r="D30" s="185"/>
    </row>
    <row r="31" ht="16.5" customHeight="1" spans="1:4">
      <c r="A31" s="197"/>
      <c r="B31" s="85"/>
      <c r="C31" s="72" t="s">
        <v>155</v>
      </c>
      <c r="D31" s="185"/>
    </row>
    <row r="32" ht="16.5" customHeight="1" spans="1:4">
      <c r="A32" s="197"/>
      <c r="B32" s="85"/>
      <c r="C32" s="196" t="s">
        <v>156</v>
      </c>
      <c r="D32" s="185"/>
    </row>
    <row r="33" ht="16.5" customHeight="1" spans="1:4">
      <c r="A33" s="197"/>
      <c r="B33" s="85"/>
      <c r="C33" s="196" t="s">
        <v>157</v>
      </c>
      <c r="D33" s="185"/>
    </row>
    <row r="34" ht="16.5" customHeight="1" spans="1:4">
      <c r="A34" s="197"/>
      <c r="B34" s="85"/>
      <c r="C34" s="34" t="s">
        <v>158</v>
      </c>
      <c r="D34" s="198"/>
    </row>
    <row r="35" ht="15" customHeight="1" spans="1:4">
      <c r="A35" s="199" t="s">
        <v>51</v>
      </c>
      <c r="B35" s="195">
        <v>8090654</v>
      </c>
      <c r="C35" s="199" t="s">
        <v>52</v>
      </c>
      <c r="D35" s="195">
        <v>8090654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5" activePane="bottomLeft" state="frozen"/>
      <selection/>
      <selection pane="bottomLeft" activeCell="G10" sqref="G10"/>
    </sheetView>
  </sheetViews>
  <sheetFormatPr defaultColWidth="9.12962962962963" defaultRowHeight="14.25" customHeight="1" outlineLevelCol="6"/>
  <cols>
    <col min="1" max="1" width="20.1296296296296" customWidth="1"/>
    <col min="2" max="2" width="34" customWidth="1"/>
    <col min="3" max="3" width="21.1296296296296" customWidth="1"/>
    <col min="4" max="4" width="19.5" customWidth="1"/>
    <col min="5" max="5" width="20.25" customWidth="1"/>
    <col min="6" max="6" width="19.75" customWidth="1"/>
    <col min="7" max="7" width="19.379629629629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9"/>
      <c r="F2" s="76"/>
      <c r="G2" s="159" t="s">
        <v>159</v>
      </c>
    </row>
    <row r="3" ht="41.25" customHeight="1" spans="1:7">
      <c r="A3" s="133" t="str">
        <f>"2025"&amp;"年一般公共预算支出预算表（按功能科目分类）"</f>
        <v>2025年一般公共预算支出预算表（按功能科目分类）</v>
      </c>
      <c r="B3" s="133"/>
      <c r="C3" s="133"/>
      <c r="D3" s="133"/>
      <c r="E3" s="133"/>
      <c r="F3" s="133"/>
      <c r="G3" s="133"/>
    </row>
    <row r="4" ht="18" customHeight="1" spans="1:7">
      <c r="A4" s="5" t="s">
        <v>1</v>
      </c>
      <c r="F4" s="130"/>
      <c r="G4" s="159" t="s">
        <v>2</v>
      </c>
    </row>
    <row r="5" ht="20.25" customHeight="1" spans="1:7">
      <c r="A5" s="181" t="s">
        <v>160</v>
      </c>
      <c r="B5" s="182"/>
      <c r="C5" s="134" t="s">
        <v>56</v>
      </c>
      <c r="D5" s="171" t="s">
        <v>75</v>
      </c>
      <c r="E5" s="12"/>
      <c r="F5" s="13"/>
      <c r="G5" s="155" t="s">
        <v>76</v>
      </c>
    </row>
    <row r="6" ht="20.25" customHeight="1" spans="1:7">
      <c r="A6" s="183" t="s">
        <v>72</v>
      </c>
      <c r="B6" s="183" t="s">
        <v>73</v>
      </c>
      <c r="C6" s="19"/>
      <c r="D6" s="139" t="s">
        <v>58</v>
      </c>
      <c r="E6" s="139" t="s">
        <v>161</v>
      </c>
      <c r="F6" s="139" t="s">
        <v>162</v>
      </c>
      <c r="G6" s="157"/>
    </row>
    <row r="7" ht="15" customHeight="1" spans="1:7">
      <c r="A7" s="63" t="s">
        <v>82</v>
      </c>
      <c r="B7" s="63" t="s">
        <v>83</v>
      </c>
      <c r="C7" s="63" t="s">
        <v>84</v>
      </c>
      <c r="D7" s="63" t="s">
        <v>85</v>
      </c>
      <c r="E7" s="63" t="s">
        <v>86</v>
      </c>
      <c r="F7" s="63" t="s">
        <v>87</v>
      </c>
      <c r="G7" s="63" t="s">
        <v>88</v>
      </c>
    </row>
    <row r="8" ht="18" customHeight="1" spans="1:7">
      <c r="A8" s="184" t="s">
        <v>97</v>
      </c>
      <c r="B8" s="184" t="s">
        <v>98</v>
      </c>
      <c r="C8" s="185">
        <v>6124298</v>
      </c>
      <c r="D8" s="25">
        <v>6071404</v>
      </c>
      <c r="E8" s="25">
        <v>5793294</v>
      </c>
      <c r="F8" s="25">
        <v>278110</v>
      </c>
      <c r="G8" s="25">
        <v>52894</v>
      </c>
    </row>
    <row r="9" ht="18" customHeight="1" spans="1:7">
      <c r="A9" s="186" t="s">
        <v>99</v>
      </c>
      <c r="B9" s="186" t="s">
        <v>100</v>
      </c>
      <c r="C9" s="185">
        <v>6124298</v>
      </c>
      <c r="D9" s="25">
        <v>6071404</v>
      </c>
      <c r="E9" s="25">
        <v>5793294</v>
      </c>
      <c r="F9" s="25">
        <v>278110</v>
      </c>
      <c r="G9" s="25">
        <v>52894</v>
      </c>
    </row>
    <row r="10" ht="18" customHeight="1" spans="1:7">
      <c r="A10" s="187" t="s">
        <v>101</v>
      </c>
      <c r="B10" s="187" t="s">
        <v>102</v>
      </c>
      <c r="C10" s="185">
        <v>6124298</v>
      </c>
      <c r="D10" s="25">
        <v>6071404</v>
      </c>
      <c r="E10" s="25">
        <v>5793294</v>
      </c>
      <c r="F10" s="25">
        <v>278110</v>
      </c>
      <c r="G10" s="25">
        <v>52894</v>
      </c>
    </row>
    <row r="11" ht="18" customHeight="1" spans="1:7">
      <c r="A11" s="184" t="s">
        <v>103</v>
      </c>
      <c r="B11" s="184" t="s">
        <v>104</v>
      </c>
      <c r="C11" s="185">
        <v>1112076</v>
      </c>
      <c r="D11" s="25">
        <v>1112076</v>
      </c>
      <c r="E11" s="25">
        <v>1000476</v>
      </c>
      <c r="F11" s="25">
        <v>111600</v>
      </c>
      <c r="G11" s="25"/>
    </row>
    <row r="12" ht="18" customHeight="1" spans="1:7">
      <c r="A12" s="186" t="s">
        <v>105</v>
      </c>
      <c r="B12" s="186" t="s">
        <v>106</v>
      </c>
      <c r="C12" s="185">
        <v>1112076</v>
      </c>
      <c r="D12" s="25">
        <v>1112076</v>
      </c>
      <c r="E12" s="25">
        <v>1000476</v>
      </c>
      <c r="F12" s="25">
        <v>111600</v>
      </c>
      <c r="G12" s="25"/>
    </row>
    <row r="13" ht="18" customHeight="1" spans="1:7">
      <c r="A13" s="187" t="s">
        <v>107</v>
      </c>
      <c r="B13" s="187" t="s">
        <v>108</v>
      </c>
      <c r="C13" s="185">
        <v>744000</v>
      </c>
      <c r="D13" s="25">
        <v>744000</v>
      </c>
      <c r="E13" s="25">
        <v>632400</v>
      </c>
      <c r="F13" s="25">
        <v>111600</v>
      </c>
      <c r="G13" s="25"/>
    </row>
    <row r="14" ht="18" customHeight="1" spans="1:7">
      <c r="A14" s="187" t="s">
        <v>109</v>
      </c>
      <c r="B14" s="187" t="s">
        <v>110</v>
      </c>
      <c r="C14" s="185">
        <v>368076</v>
      </c>
      <c r="D14" s="25">
        <v>368076</v>
      </c>
      <c r="E14" s="25">
        <v>368076</v>
      </c>
      <c r="F14" s="188"/>
      <c r="G14" s="188"/>
    </row>
    <row r="15" ht="18" customHeight="1" spans="1:7">
      <c r="A15" s="184" t="s">
        <v>111</v>
      </c>
      <c r="B15" s="184" t="s">
        <v>112</v>
      </c>
      <c r="C15" s="185">
        <v>475476</v>
      </c>
      <c r="D15" s="25">
        <v>475476</v>
      </c>
      <c r="E15" s="25">
        <v>475476</v>
      </c>
      <c r="F15" s="188"/>
      <c r="G15" s="188"/>
    </row>
    <row r="16" ht="18" customHeight="1" spans="1:7">
      <c r="A16" s="186" t="s">
        <v>113</v>
      </c>
      <c r="B16" s="186" t="s">
        <v>114</v>
      </c>
      <c r="C16" s="185">
        <v>475476</v>
      </c>
      <c r="D16" s="25">
        <v>475476</v>
      </c>
      <c r="E16" s="25">
        <v>475476</v>
      </c>
      <c r="F16" s="188"/>
      <c r="G16" s="188"/>
    </row>
    <row r="17" ht="18" customHeight="1" spans="1:7">
      <c r="A17" s="187" t="s">
        <v>115</v>
      </c>
      <c r="B17" s="187" t="s">
        <v>116</v>
      </c>
      <c r="C17" s="185">
        <v>470880</v>
      </c>
      <c r="D17" s="25">
        <v>470880</v>
      </c>
      <c r="E17" s="25">
        <v>470880</v>
      </c>
      <c r="F17" s="188"/>
      <c r="G17" s="188"/>
    </row>
    <row r="18" ht="18" customHeight="1" spans="1:7">
      <c r="A18" s="187" t="s">
        <v>117</v>
      </c>
      <c r="B18" s="187" t="s">
        <v>118</v>
      </c>
      <c r="C18" s="185">
        <v>4596</v>
      </c>
      <c r="D18" s="25">
        <v>4596</v>
      </c>
      <c r="E18" s="25">
        <v>4596</v>
      </c>
      <c r="F18" s="188"/>
      <c r="G18" s="188"/>
    </row>
    <row r="19" ht="18" customHeight="1" spans="1:7">
      <c r="A19" s="184" t="s">
        <v>119</v>
      </c>
      <c r="B19" s="184" t="s">
        <v>120</v>
      </c>
      <c r="C19" s="185">
        <v>378804</v>
      </c>
      <c r="D19" s="25">
        <v>378804</v>
      </c>
      <c r="E19" s="25">
        <v>378804</v>
      </c>
      <c r="F19" s="188"/>
      <c r="G19" s="188"/>
    </row>
    <row r="20" ht="18" customHeight="1" spans="1:7">
      <c r="A20" s="186" t="s">
        <v>121</v>
      </c>
      <c r="B20" s="186" t="s">
        <v>122</v>
      </c>
      <c r="C20" s="185">
        <v>378804</v>
      </c>
      <c r="D20" s="25">
        <v>378804</v>
      </c>
      <c r="E20" s="25">
        <v>378804</v>
      </c>
      <c r="F20" s="188"/>
      <c r="G20" s="188"/>
    </row>
    <row r="21" ht="18" customHeight="1" spans="1:7">
      <c r="A21" s="187" t="s">
        <v>123</v>
      </c>
      <c r="B21" s="187" t="s">
        <v>124</v>
      </c>
      <c r="C21" s="185">
        <v>378804</v>
      </c>
      <c r="D21" s="25">
        <v>378804</v>
      </c>
      <c r="E21" s="25">
        <v>378804</v>
      </c>
      <c r="F21" s="188"/>
      <c r="G21" s="188"/>
    </row>
    <row r="22" ht="18" customHeight="1" spans="1:7">
      <c r="A22" s="63"/>
      <c r="B22" s="63"/>
      <c r="C22" s="188"/>
      <c r="D22" s="189"/>
      <c r="E22" s="188"/>
      <c r="F22" s="188"/>
      <c r="G22" s="188"/>
    </row>
    <row r="23" ht="18" customHeight="1" spans="1:7">
      <c r="A23" s="63"/>
      <c r="B23" s="63"/>
      <c r="C23" s="188"/>
      <c r="D23" s="188"/>
      <c r="E23" s="188"/>
      <c r="F23" s="188"/>
      <c r="G23" s="188"/>
    </row>
    <row r="24" ht="18" customHeight="1" spans="1:7">
      <c r="A24" s="34"/>
      <c r="B24" s="34"/>
      <c r="C24" s="85"/>
      <c r="D24" s="85"/>
      <c r="E24" s="85"/>
      <c r="F24" s="85"/>
      <c r="G24" s="85"/>
    </row>
    <row r="25" ht="18" customHeight="1" spans="1:7">
      <c r="A25" s="84" t="s">
        <v>163</v>
      </c>
      <c r="B25" s="190"/>
      <c r="C25" s="25">
        <v>8090654</v>
      </c>
      <c r="D25" s="25">
        <v>8037760</v>
      </c>
      <c r="E25" s="25">
        <v>7648050</v>
      </c>
      <c r="F25" s="25">
        <v>389710</v>
      </c>
      <c r="G25" s="25">
        <v>52894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8" activePane="bottomLeft" state="frozen"/>
      <selection/>
      <selection pane="bottomLeft" activeCell="F32" sqref="F32"/>
    </sheetView>
  </sheetViews>
  <sheetFormatPr defaultColWidth="10.3796296296296" defaultRowHeight="14.25" customHeight="1" outlineLevelCol="5"/>
  <cols>
    <col min="1" max="6" width="28.129629629629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9"/>
      <c r="B2" s="49"/>
      <c r="C2" s="49"/>
      <c r="D2" s="49"/>
      <c r="E2" s="48"/>
      <c r="F2" s="176" t="s">
        <v>164</v>
      </c>
    </row>
    <row r="3" ht="41.25" customHeight="1" spans="1:6">
      <c r="A3" s="177" t="str">
        <f>"2025"&amp;"年一般公共预算“三公”经费支出预算表"</f>
        <v>2025年一般公共预算“三公”经费支出预算表</v>
      </c>
      <c r="B3" s="49"/>
      <c r="C3" s="49"/>
      <c r="D3" s="49"/>
      <c r="E3" s="48"/>
      <c r="F3" s="49"/>
    </row>
    <row r="4" customHeight="1" spans="1:6">
      <c r="A4" s="118" t="s">
        <v>1</v>
      </c>
      <c r="B4" s="178"/>
      <c r="D4" s="49"/>
      <c r="E4" s="48"/>
      <c r="F4" s="67" t="s">
        <v>2</v>
      </c>
    </row>
    <row r="5" ht="27" customHeight="1" spans="1:6">
      <c r="A5" s="53" t="s">
        <v>165</v>
      </c>
      <c r="B5" s="53" t="s">
        <v>166</v>
      </c>
      <c r="C5" s="55" t="s">
        <v>167</v>
      </c>
      <c r="D5" s="53"/>
      <c r="E5" s="54"/>
      <c r="F5" s="53" t="s">
        <v>168</v>
      </c>
    </row>
    <row r="6" ht="28.5" customHeight="1" spans="1:6">
      <c r="A6" s="179"/>
      <c r="B6" s="57"/>
      <c r="C6" s="54" t="s">
        <v>58</v>
      </c>
      <c r="D6" s="54" t="s">
        <v>169</v>
      </c>
      <c r="E6" s="54" t="s">
        <v>170</v>
      </c>
      <c r="F6" s="56"/>
    </row>
    <row r="7" ht="17.25" customHeight="1" spans="1:6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</row>
    <row r="8" ht="17.25" customHeight="1" spans="1:6">
      <c r="A8" s="85"/>
      <c r="B8" s="85"/>
      <c r="C8" s="85"/>
      <c r="D8" s="85"/>
      <c r="E8" s="85"/>
      <c r="F8" s="85"/>
    </row>
    <row r="10" customHeight="1" spans="1:6">
      <c r="A10" s="180" t="s">
        <v>171</v>
      </c>
      <c r="B10" s="180"/>
      <c r="C10" s="180"/>
      <c r="D10" s="41"/>
      <c r="E10" s="41"/>
      <c r="F10" s="41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workbookViewId="0">
      <pane ySplit="1" topLeftCell="A14" activePane="bottomLeft" state="frozen"/>
      <selection/>
      <selection pane="bottomLeft" activeCell="D38" sqref="D38"/>
    </sheetView>
  </sheetViews>
  <sheetFormatPr defaultColWidth="9.12962962962963" defaultRowHeight="14.25" customHeight="1"/>
  <cols>
    <col min="1" max="1" width="24.3796296296296" customWidth="1"/>
    <col min="2" max="2" width="28.25" customWidth="1"/>
    <col min="3" max="3" width="22.6296296296296" customWidth="1"/>
    <col min="4" max="4" width="31.25" customWidth="1"/>
    <col min="5" max="5" width="10.1296296296296" customWidth="1"/>
    <col min="6" max="6" width="28" customWidth="1"/>
    <col min="7" max="7" width="10.25" customWidth="1"/>
    <col min="8" max="8" width="24.25" customWidth="1"/>
    <col min="9" max="24" width="18.7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9"/>
      <c r="C2" s="160"/>
      <c r="E2" s="161"/>
      <c r="F2" s="161"/>
      <c r="G2" s="161"/>
      <c r="H2" s="161"/>
      <c r="I2" s="88"/>
      <c r="J2" s="88"/>
      <c r="K2" s="88"/>
      <c r="L2" s="88"/>
      <c r="M2" s="88"/>
      <c r="N2" s="88"/>
      <c r="R2" s="88"/>
      <c r="V2" s="160"/>
      <c r="X2" s="3" t="s">
        <v>172</v>
      </c>
    </row>
    <row r="3" ht="45.75" customHeight="1" spans="1:24">
      <c r="A3" s="69" t="str">
        <f>"2025"&amp;"年部门基本支出预算表"</f>
        <v>2025年部门基本支出预算表</v>
      </c>
      <c r="B3" s="4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"/>
      <c r="P3" s="4"/>
      <c r="Q3" s="4"/>
      <c r="R3" s="69"/>
      <c r="S3" s="69"/>
      <c r="T3" s="69"/>
      <c r="U3" s="69"/>
      <c r="V3" s="69"/>
      <c r="W3" s="69"/>
      <c r="X3" s="69"/>
    </row>
    <row r="4" ht="18.75" customHeight="1" spans="1:24">
      <c r="A4" s="5" t="s">
        <v>1</v>
      </c>
      <c r="B4" s="6"/>
      <c r="C4" s="162"/>
      <c r="D4" s="162"/>
      <c r="E4" s="162"/>
      <c r="F4" s="162"/>
      <c r="G4" s="162"/>
      <c r="H4" s="162"/>
      <c r="I4" s="90"/>
      <c r="J4" s="90"/>
      <c r="K4" s="90"/>
      <c r="L4" s="90"/>
      <c r="M4" s="90"/>
      <c r="N4" s="90"/>
      <c r="O4" s="7"/>
      <c r="P4" s="7"/>
      <c r="Q4" s="7"/>
      <c r="R4" s="90"/>
      <c r="V4" s="160"/>
      <c r="X4" s="3" t="s">
        <v>2</v>
      </c>
    </row>
    <row r="5" ht="18" customHeight="1" spans="1:24">
      <c r="A5" s="9" t="s">
        <v>173</v>
      </c>
      <c r="B5" s="9" t="s">
        <v>174</v>
      </c>
      <c r="C5" s="9" t="s">
        <v>175</v>
      </c>
      <c r="D5" s="9" t="s">
        <v>176</v>
      </c>
      <c r="E5" s="9" t="s">
        <v>177</v>
      </c>
      <c r="F5" s="9" t="s">
        <v>178</v>
      </c>
      <c r="G5" s="9" t="s">
        <v>179</v>
      </c>
      <c r="H5" s="9" t="s">
        <v>180</v>
      </c>
      <c r="I5" s="171" t="s">
        <v>181</v>
      </c>
      <c r="J5" s="115" t="s">
        <v>181</v>
      </c>
      <c r="K5" s="115"/>
      <c r="L5" s="115"/>
      <c r="M5" s="115"/>
      <c r="N5" s="115"/>
      <c r="O5" s="12"/>
      <c r="P5" s="12"/>
      <c r="Q5" s="12"/>
      <c r="R5" s="107" t="s">
        <v>62</v>
      </c>
      <c r="S5" s="115" t="s">
        <v>63</v>
      </c>
      <c r="T5" s="115"/>
      <c r="U5" s="115"/>
      <c r="V5" s="115"/>
      <c r="W5" s="115"/>
      <c r="X5" s="81"/>
    </row>
    <row r="6" ht="18" customHeight="1" spans="1:24">
      <c r="A6" s="14"/>
      <c r="B6" s="33"/>
      <c r="C6" s="136"/>
      <c r="D6" s="14"/>
      <c r="E6" s="14"/>
      <c r="F6" s="14"/>
      <c r="G6" s="14"/>
      <c r="H6" s="14"/>
      <c r="I6" s="134" t="s">
        <v>182</v>
      </c>
      <c r="J6" s="171" t="s">
        <v>59</v>
      </c>
      <c r="K6" s="115"/>
      <c r="L6" s="115"/>
      <c r="M6" s="115"/>
      <c r="N6" s="81"/>
      <c r="O6" s="11" t="s">
        <v>183</v>
      </c>
      <c r="P6" s="12"/>
      <c r="Q6" s="13"/>
      <c r="R6" s="9" t="s">
        <v>62</v>
      </c>
      <c r="S6" s="171" t="s">
        <v>63</v>
      </c>
      <c r="T6" s="107" t="s">
        <v>65</v>
      </c>
      <c r="U6" s="115" t="s">
        <v>63</v>
      </c>
      <c r="V6" s="107" t="s">
        <v>67</v>
      </c>
      <c r="W6" s="107" t="s">
        <v>68</v>
      </c>
      <c r="X6" s="175" t="s">
        <v>69</v>
      </c>
    </row>
    <row r="7" ht="19.5" customHeight="1" spans="1:24">
      <c r="A7" s="33"/>
      <c r="B7" s="33"/>
      <c r="C7" s="33"/>
      <c r="D7" s="33"/>
      <c r="E7" s="33"/>
      <c r="F7" s="33"/>
      <c r="G7" s="33"/>
      <c r="H7" s="33"/>
      <c r="I7" s="33"/>
      <c r="J7" s="172" t="s">
        <v>184</v>
      </c>
      <c r="K7" s="9" t="s">
        <v>185</v>
      </c>
      <c r="L7" s="9" t="s">
        <v>186</v>
      </c>
      <c r="M7" s="9" t="s">
        <v>187</v>
      </c>
      <c r="N7" s="9" t="s">
        <v>188</v>
      </c>
      <c r="O7" s="9" t="s">
        <v>59</v>
      </c>
      <c r="P7" s="9" t="s">
        <v>60</v>
      </c>
      <c r="Q7" s="9" t="s">
        <v>61</v>
      </c>
      <c r="R7" s="33"/>
      <c r="S7" s="9" t="s">
        <v>58</v>
      </c>
      <c r="T7" s="9" t="s">
        <v>65</v>
      </c>
      <c r="U7" s="9" t="s">
        <v>189</v>
      </c>
      <c r="V7" s="9" t="s">
        <v>67</v>
      </c>
      <c r="W7" s="9" t="s">
        <v>68</v>
      </c>
      <c r="X7" s="9" t="s">
        <v>69</v>
      </c>
    </row>
    <row r="8" ht="37.5" customHeight="1" spans="1:24">
      <c r="A8" s="163"/>
      <c r="B8" s="19"/>
      <c r="C8" s="163"/>
      <c r="D8" s="163"/>
      <c r="E8" s="163"/>
      <c r="F8" s="163"/>
      <c r="G8" s="163"/>
      <c r="H8" s="163"/>
      <c r="I8" s="163"/>
      <c r="J8" s="173" t="s">
        <v>58</v>
      </c>
      <c r="K8" s="17" t="s">
        <v>190</v>
      </c>
      <c r="L8" s="17" t="s">
        <v>186</v>
      </c>
      <c r="M8" s="17" t="s">
        <v>187</v>
      </c>
      <c r="N8" s="17" t="s">
        <v>188</v>
      </c>
      <c r="O8" s="17" t="s">
        <v>186</v>
      </c>
      <c r="P8" s="17" t="s">
        <v>187</v>
      </c>
      <c r="Q8" s="17" t="s">
        <v>188</v>
      </c>
      <c r="R8" s="17" t="s">
        <v>62</v>
      </c>
      <c r="S8" s="17" t="s">
        <v>58</v>
      </c>
      <c r="T8" s="17" t="s">
        <v>65</v>
      </c>
      <c r="U8" s="17" t="s">
        <v>189</v>
      </c>
      <c r="V8" s="17" t="s">
        <v>67</v>
      </c>
      <c r="W8" s="17" t="s">
        <v>68</v>
      </c>
      <c r="X8" s="17" t="s">
        <v>69</v>
      </c>
    </row>
    <row r="9" customHeight="1" spans="1:24">
      <c r="A9" s="42">
        <v>1</v>
      </c>
      <c r="B9" s="42">
        <v>2</v>
      </c>
      <c r="C9" s="164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2">
        <v>9</v>
      </c>
      <c r="J9" s="42">
        <v>10</v>
      </c>
      <c r="K9" s="42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42">
        <v>21</v>
      </c>
      <c r="V9" s="42">
        <v>22</v>
      </c>
      <c r="W9" s="42">
        <v>23</v>
      </c>
      <c r="X9" s="42">
        <v>24</v>
      </c>
    </row>
    <row r="10" ht="18" customHeight="1" spans="1:24">
      <c r="A10" s="165" t="s">
        <v>191</v>
      </c>
      <c r="B10" s="166" t="s">
        <v>70</v>
      </c>
      <c r="C10" s="167" t="s">
        <v>192</v>
      </c>
      <c r="D10" s="168" t="s">
        <v>193</v>
      </c>
      <c r="E10" s="167">
        <v>2050201</v>
      </c>
      <c r="F10" s="167" t="s">
        <v>102</v>
      </c>
      <c r="G10" s="167">
        <v>30228</v>
      </c>
      <c r="H10" s="167" t="s">
        <v>193</v>
      </c>
      <c r="I10" s="174">
        <v>19500</v>
      </c>
      <c r="J10" s="174">
        <v>19500</v>
      </c>
      <c r="K10" s="42"/>
      <c r="L10" s="42"/>
      <c r="M10" s="174">
        <v>19500</v>
      </c>
      <c r="N10" s="42"/>
      <c r="O10" s="174"/>
      <c r="P10" s="42"/>
      <c r="Q10" s="42"/>
      <c r="R10" s="42"/>
      <c r="S10" s="42"/>
      <c r="T10" s="42"/>
      <c r="U10" s="42"/>
      <c r="V10" s="42"/>
      <c r="W10" s="42"/>
      <c r="X10" s="42"/>
    </row>
    <row r="11" ht="18" customHeight="1" spans="1:24">
      <c r="A11" s="165" t="s">
        <v>191</v>
      </c>
      <c r="B11" s="166" t="s">
        <v>70</v>
      </c>
      <c r="C11" s="167" t="s">
        <v>194</v>
      </c>
      <c r="D11" s="168" t="s">
        <v>195</v>
      </c>
      <c r="E11" s="167">
        <v>2080502</v>
      </c>
      <c r="F11" s="167" t="s">
        <v>108</v>
      </c>
      <c r="G11" s="167">
        <v>30305</v>
      </c>
      <c r="H11" s="167" t="s">
        <v>196</v>
      </c>
      <c r="I11" s="174">
        <v>632400</v>
      </c>
      <c r="J11" s="174">
        <v>632400</v>
      </c>
      <c r="K11" s="42"/>
      <c r="L11" s="42"/>
      <c r="M11" s="174">
        <v>632400</v>
      </c>
      <c r="N11" s="42"/>
      <c r="O11" s="174"/>
      <c r="P11" s="42"/>
      <c r="Q11" s="42"/>
      <c r="R11" s="42"/>
      <c r="S11" s="42"/>
      <c r="T11" s="42"/>
      <c r="U11" s="42"/>
      <c r="V11" s="42"/>
      <c r="W11" s="42"/>
      <c r="X11" s="42"/>
    </row>
    <row r="12" ht="18" customHeight="1" spans="1:24">
      <c r="A12" s="165" t="s">
        <v>191</v>
      </c>
      <c r="B12" s="166" t="s">
        <v>70</v>
      </c>
      <c r="C12" s="167" t="s">
        <v>197</v>
      </c>
      <c r="D12" s="168" t="s">
        <v>198</v>
      </c>
      <c r="E12" s="167">
        <v>2080505</v>
      </c>
      <c r="F12" s="167" t="s">
        <v>110</v>
      </c>
      <c r="G12" s="167">
        <v>30108</v>
      </c>
      <c r="H12" s="167" t="s">
        <v>199</v>
      </c>
      <c r="I12" s="174">
        <v>368076</v>
      </c>
      <c r="J12" s="174">
        <v>368076</v>
      </c>
      <c r="K12" s="42"/>
      <c r="L12" s="42"/>
      <c r="M12" s="174">
        <v>368076</v>
      </c>
      <c r="N12" s="42"/>
      <c r="O12" s="174"/>
      <c r="P12" s="42"/>
      <c r="Q12" s="42"/>
      <c r="R12" s="42"/>
      <c r="S12" s="42"/>
      <c r="T12" s="42"/>
      <c r="U12" s="42"/>
      <c r="V12" s="42"/>
      <c r="W12" s="42"/>
      <c r="X12" s="42"/>
    </row>
    <row r="13" ht="18" customHeight="1" spans="1:24">
      <c r="A13" s="165" t="s">
        <v>191</v>
      </c>
      <c r="B13" s="166" t="s">
        <v>70</v>
      </c>
      <c r="C13" s="167" t="s">
        <v>197</v>
      </c>
      <c r="D13" s="168" t="s">
        <v>198</v>
      </c>
      <c r="E13" s="167">
        <v>2101102</v>
      </c>
      <c r="F13" s="167" t="s">
        <v>116</v>
      </c>
      <c r="G13" s="167">
        <v>30110</v>
      </c>
      <c r="H13" s="167" t="s">
        <v>200</v>
      </c>
      <c r="I13" s="174">
        <v>470880</v>
      </c>
      <c r="J13" s="174">
        <v>470880</v>
      </c>
      <c r="K13" s="42"/>
      <c r="L13" s="42"/>
      <c r="M13" s="174">
        <v>470880</v>
      </c>
      <c r="N13" s="42"/>
      <c r="O13" s="174"/>
      <c r="P13" s="42"/>
      <c r="Q13" s="42"/>
      <c r="R13" s="42"/>
      <c r="S13" s="42"/>
      <c r="T13" s="42"/>
      <c r="U13" s="42"/>
      <c r="V13" s="42"/>
      <c r="W13" s="42"/>
      <c r="X13" s="42"/>
    </row>
    <row r="14" ht="18" customHeight="1" spans="1:24">
      <c r="A14" s="165" t="s">
        <v>191</v>
      </c>
      <c r="B14" s="166" t="s">
        <v>70</v>
      </c>
      <c r="C14" s="167" t="s">
        <v>197</v>
      </c>
      <c r="D14" s="168" t="s">
        <v>198</v>
      </c>
      <c r="E14" s="167">
        <v>2050201</v>
      </c>
      <c r="F14" s="167" t="s">
        <v>102</v>
      </c>
      <c r="G14" s="167">
        <v>30112</v>
      </c>
      <c r="H14" s="167" t="s">
        <v>201</v>
      </c>
      <c r="I14" s="174">
        <v>11376</v>
      </c>
      <c r="J14" s="174">
        <v>11376</v>
      </c>
      <c r="K14" s="42"/>
      <c r="L14" s="42"/>
      <c r="M14" s="174">
        <v>11376</v>
      </c>
      <c r="N14" s="42"/>
      <c r="O14" s="174"/>
      <c r="P14" s="42"/>
      <c r="Q14" s="42"/>
      <c r="R14" s="42"/>
      <c r="S14" s="42"/>
      <c r="T14" s="42"/>
      <c r="U14" s="42"/>
      <c r="V14" s="42"/>
      <c r="W14" s="42"/>
      <c r="X14" s="42"/>
    </row>
    <row r="15" ht="18" customHeight="1" spans="1:24">
      <c r="A15" s="165" t="s">
        <v>191</v>
      </c>
      <c r="B15" s="166" t="s">
        <v>70</v>
      </c>
      <c r="C15" s="167" t="s">
        <v>197</v>
      </c>
      <c r="D15" s="168" t="s">
        <v>198</v>
      </c>
      <c r="E15" s="167">
        <v>2101199</v>
      </c>
      <c r="F15" s="167" t="s">
        <v>118</v>
      </c>
      <c r="G15" s="167">
        <v>30112</v>
      </c>
      <c r="H15" s="167" t="s">
        <v>201</v>
      </c>
      <c r="I15" s="174">
        <v>4596</v>
      </c>
      <c r="J15" s="174">
        <v>4596</v>
      </c>
      <c r="K15" s="42"/>
      <c r="L15" s="42"/>
      <c r="M15" s="174">
        <v>4596</v>
      </c>
      <c r="N15" s="42"/>
      <c r="O15" s="174"/>
      <c r="P15" s="42"/>
      <c r="Q15" s="42"/>
      <c r="R15" s="42"/>
      <c r="S15" s="42"/>
      <c r="T15" s="42"/>
      <c r="U15" s="42"/>
      <c r="V15" s="42"/>
      <c r="W15" s="42"/>
      <c r="X15" s="42"/>
    </row>
    <row r="16" ht="18" customHeight="1" spans="1:24">
      <c r="A16" s="165" t="s">
        <v>191</v>
      </c>
      <c r="B16" s="166" t="s">
        <v>70</v>
      </c>
      <c r="C16" s="167" t="s">
        <v>202</v>
      </c>
      <c r="D16" s="168" t="s">
        <v>124</v>
      </c>
      <c r="E16" s="167">
        <v>2210201</v>
      </c>
      <c r="F16" s="167" t="s">
        <v>124</v>
      </c>
      <c r="G16" s="167">
        <v>30113</v>
      </c>
      <c r="H16" s="167" t="s">
        <v>124</v>
      </c>
      <c r="I16" s="174">
        <v>378804</v>
      </c>
      <c r="J16" s="174">
        <v>378804</v>
      </c>
      <c r="K16" s="42"/>
      <c r="L16" s="42"/>
      <c r="M16" s="174">
        <v>378804</v>
      </c>
      <c r="N16" s="42"/>
      <c r="O16" s="174"/>
      <c r="P16" s="42"/>
      <c r="Q16" s="42"/>
      <c r="R16" s="42"/>
      <c r="S16" s="42"/>
      <c r="T16" s="42"/>
      <c r="U16" s="42"/>
      <c r="V16" s="42"/>
      <c r="W16" s="42"/>
      <c r="X16" s="42"/>
    </row>
    <row r="17" ht="18" customHeight="1" spans="1:24">
      <c r="A17" s="165" t="s">
        <v>191</v>
      </c>
      <c r="B17" s="166" t="s">
        <v>70</v>
      </c>
      <c r="C17" s="167" t="s">
        <v>203</v>
      </c>
      <c r="D17" s="168" t="s">
        <v>204</v>
      </c>
      <c r="E17" s="167">
        <v>2050201</v>
      </c>
      <c r="F17" s="167" t="s">
        <v>102</v>
      </c>
      <c r="G17" s="167">
        <v>30103</v>
      </c>
      <c r="H17" s="167" t="s">
        <v>205</v>
      </c>
      <c r="I17" s="174">
        <v>860000</v>
      </c>
      <c r="J17" s="174">
        <v>860000</v>
      </c>
      <c r="K17" s="42"/>
      <c r="L17" s="42"/>
      <c r="M17" s="174">
        <v>860000</v>
      </c>
      <c r="N17" s="42"/>
      <c r="O17" s="174"/>
      <c r="P17" s="42"/>
      <c r="Q17" s="42"/>
      <c r="R17" s="42"/>
      <c r="S17" s="42"/>
      <c r="T17" s="42"/>
      <c r="U17" s="42"/>
      <c r="V17" s="42"/>
      <c r="W17" s="42"/>
      <c r="X17" s="42"/>
    </row>
    <row r="18" ht="18" customHeight="1" spans="1:24">
      <c r="A18" s="165" t="s">
        <v>191</v>
      </c>
      <c r="B18" s="166" t="s">
        <v>70</v>
      </c>
      <c r="C18" s="167" t="s">
        <v>203</v>
      </c>
      <c r="D18" s="168" t="s">
        <v>204</v>
      </c>
      <c r="E18" s="167">
        <v>2050201</v>
      </c>
      <c r="F18" s="167" t="s">
        <v>102</v>
      </c>
      <c r="G18" s="167">
        <v>30107</v>
      </c>
      <c r="H18" s="167" t="s">
        <v>206</v>
      </c>
      <c r="I18" s="174">
        <v>210000</v>
      </c>
      <c r="J18" s="174">
        <v>210000</v>
      </c>
      <c r="K18" s="42"/>
      <c r="L18" s="42"/>
      <c r="M18" s="174">
        <v>210000</v>
      </c>
      <c r="N18" s="42"/>
      <c r="O18" s="174"/>
      <c r="P18" s="42"/>
      <c r="Q18" s="42"/>
      <c r="R18" s="42"/>
      <c r="S18" s="42"/>
      <c r="T18" s="42"/>
      <c r="U18" s="42"/>
      <c r="V18" s="42"/>
      <c r="W18" s="42"/>
      <c r="X18" s="42"/>
    </row>
    <row r="19" ht="18" customHeight="1" spans="1:24">
      <c r="A19" s="165" t="s">
        <v>191</v>
      </c>
      <c r="B19" s="166" t="s">
        <v>70</v>
      </c>
      <c r="C19" s="167" t="s">
        <v>203</v>
      </c>
      <c r="D19" s="168" t="s">
        <v>204</v>
      </c>
      <c r="E19" s="167">
        <v>2050201</v>
      </c>
      <c r="F19" s="167" t="s">
        <v>102</v>
      </c>
      <c r="G19" s="167">
        <v>30107</v>
      </c>
      <c r="H19" s="167" t="s">
        <v>206</v>
      </c>
      <c r="I19" s="174">
        <v>240000</v>
      </c>
      <c r="J19" s="174">
        <v>240000</v>
      </c>
      <c r="K19" s="42"/>
      <c r="L19" s="42"/>
      <c r="M19" s="174">
        <v>240000</v>
      </c>
      <c r="N19" s="42"/>
      <c r="O19" s="174"/>
      <c r="P19" s="42"/>
      <c r="Q19" s="42"/>
      <c r="R19" s="42"/>
      <c r="S19" s="42"/>
      <c r="T19" s="42"/>
      <c r="U19" s="42"/>
      <c r="V19" s="42"/>
      <c r="W19" s="42"/>
      <c r="X19" s="42"/>
    </row>
    <row r="20" ht="18" customHeight="1" spans="1:24">
      <c r="A20" s="165" t="s">
        <v>191</v>
      </c>
      <c r="B20" s="166" t="s">
        <v>70</v>
      </c>
      <c r="C20" s="167" t="s">
        <v>207</v>
      </c>
      <c r="D20" s="168" t="s">
        <v>208</v>
      </c>
      <c r="E20" s="167">
        <v>2050201</v>
      </c>
      <c r="F20" s="167" t="s">
        <v>102</v>
      </c>
      <c r="G20" s="167">
        <v>30199</v>
      </c>
      <c r="H20" s="167" t="s">
        <v>209</v>
      </c>
      <c r="I20" s="174">
        <v>980112</v>
      </c>
      <c r="J20" s="174">
        <v>980112</v>
      </c>
      <c r="K20" s="42"/>
      <c r="L20" s="42"/>
      <c r="M20" s="174">
        <v>980112</v>
      </c>
      <c r="N20" s="42"/>
      <c r="O20" s="174"/>
      <c r="P20" s="42"/>
      <c r="Q20" s="42"/>
      <c r="R20" s="42"/>
      <c r="S20" s="42"/>
      <c r="T20" s="42"/>
      <c r="U20" s="42"/>
      <c r="V20" s="42"/>
      <c r="W20" s="42"/>
      <c r="X20" s="42"/>
    </row>
    <row r="21" ht="18" customHeight="1" spans="1:24">
      <c r="A21" s="165" t="s">
        <v>191</v>
      </c>
      <c r="B21" s="166" t="s">
        <v>70</v>
      </c>
      <c r="C21" s="167" t="s">
        <v>207</v>
      </c>
      <c r="D21" s="168" t="s">
        <v>208</v>
      </c>
      <c r="E21" s="167">
        <v>2050201</v>
      </c>
      <c r="F21" s="167" t="s">
        <v>102</v>
      </c>
      <c r="G21" s="167">
        <v>30199</v>
      </c>
      <c r="H21" s="167" t="s">
        <v>209</v>
      </c>
      <c r="I21" s="174">
        <v>140040</v>
      </c>
      <c r="J21" s="174">
        <v>140040</v>
      </c>
      <c r="K21" s="42"/>
      <c r="L21" s="42"/>
      <c r="M21" s="174">
        <v>140040</v>
      </c>
      <c r="N21" s="42"/>
      <c r="O21" s="174"/>
      <c r="P21" s="42"/>
      <c r="Q21" s="42"/>
      <c r="R21" s="42"/>
      <c r="S21" s="42"/>
      <c r="T21" s="42"/>
      <c r="U21" s="42"/>
      <c r="V21" s="42"/>
      <c r="W21" s="42"/>
      <c r="X21" s="42"/>
    </row>
    <row r="22" ht="18" customHeight="1" spans="1:24">
      <c r="A22" s="165" t="s">
        <v>191</v>
      </c>
      <c r="B22" s="166" t="s">
        <v>70</v>
      </c>
      <c r="C22" s="167" t="s">
        <v>207</v>
      </c>
      <c r="D22" s="168" t="s">
        <v>208</v>
      </c>
      <c r="E22" s="167">
        <v>2050201</v>
      </c>
      <c r="F22" s="167" t="s">
        <v>102</v>
      </c>
      <c r="G22" s="167">
        <v>30199</v>
      </c>
      <c r="H22" s="167" t="s">
        <v>209</v>
      </c>
      <c r="I22" s="174">
        <v>910080</v>
      </c>
      <c r="J22" s="174">
        <v>910080</v>
      </c>
      <c r="K22" s="42"/>
      <c r="L22" s="42"/>
      <c r="M22" s="174">
        <v>910080</v>
      </c>
      <c r="N22" s="42"/>
      <c r="O22" s="174"/>
      <c r="P22" s="42"/>
      <c r="Q22" s="42"/>
      <c r="R22" s="42"/>
      <c r="S22" s="42"/>
      <c r="T22" s="42"/>
      <c r="U22" s="42"/>
      <c r="V22" s="42"/>
      <c r="W22" s="42"/>
      <c r="X22" s="42"/>
    </row>
    <row r="23" ht="18" customHeight="1" spans="1:24">
      <c r="A23" s="165" t="s">
        <v>191</v>
      </c>
      <c r="B23" s="166" t="s">
        <v>70</v>
      </c>
      <c r="C23" s="167" t="s">
        <v>210</v>
      </c>
      <c r="D23" s="168" t="s">
        <v>211</v>
      </c>
      <c r="E23" s="167">
        <v>2050201</v>
      </c>
      <c r="F23" s="167" t="s">
        <v>102</v>
      </c>
      <c r="G23" s="167">
        <v>30201</v>
      </c>
      <c r="H23" s="167" t="s">
        <v>212</v>
      </c>
      <c r="I23" s="174">
        <v>135000</v>
      </c>
      <c r="J23" s="174">
        <v>135000</v>
      </c>
      <c r="K23" s="42"/>
      <c r="L23" s="42"/>
      <c r="M23" s="174">
        <v>135000</v>
      </c>
      <c r="N23" s="42"/>
      <c r="O23" s="174"/>
      <c r="P23" s="42"/>
      <c r="Q23" s="42"/>
      <c r="R23" s="42"/>
      <c r="S23" s="42"/>
      <c r="T23" s="42"/>
      <c r="U23" s="42"/>
      <c r="V23" s="42"/>
      <c r="W23" s="42"/>
      <c r="X23" s="42"/>
    </row>
    <row r="24" ht="18" customHeight="1" spans="1:24">
      <c r="A24" s="165" t="s">
        <v>191</v>
      </c>
      <c r="B24" s="166" t="s">
        <v>70</v>
      </c>
      <c r="C24" s="167" t="s">
        <v>210</v>
      </c>
      <c r="D24" s="168" t="s">
        <v>211</v>
      </c>
      <c r="E24" s="167">
        <v>2050201</v>
      </c>
      <c r="F24" s="167" t="s">
        <v>102</v>
      </c>
      <c r="G24" s="167">
        <v>30205</v>
      </c>
      <c r="H24" s="167" t="s">
        <v>213</v>
      </c>
      <c r="I24" s="174">
        <v>8000</v>
      </c>
      <c r="J24" s="174">
        <v>8000</v>
      </c>
      <c r="K24" s="42"/>
      <c r="L24" s="42"/>
      <c r="M24" s="174">
        <v>8000</v>
      </c>
      <c r="N24" s="42"/>
      <c r="O24" s="174"/>
      <c r="P24" s="42"/>
      <c r="Q24" s="42"/>
      <c r="R24" s="42"/>
      <c r="S24" s="42"/>
      <c r="T24" s="42"/>
      <c r="U24" s="42"/>
      <c r="V24" s="42"/>
      <c r="W24" s="42"/>
      <c r="X24" s="42"/>
    </row>
    <row r="25" ht="18" customHeight="1" spans="1:24">
      <c r="A25" s="165" t="s">
        <v>191</v>
      </c>
      <c r="B25" s="166" t="s">
        <v>70</v>
      </c>
      <c r="C25" s="167" t="s">
        <v>210</v>
      </c>
      <c r="D25" s="168" t="s">
        <v>211</v>
      </c>
      <c r="E25" s="167">
        <v>2050201</v>
      </c>
      <c r="F25" s="167" t="s">
        <v>102</v>
      </c>
      <c r="G25" s="167">
        <v>30206</v>
      </c>
      <c r="H25" s="167" t="s">
        <v>214</v>
      </c>
      <c r="I25" s="174">
        <v>12000</v>
      </c>
      <c r="J25" s="174">
        <v>12000</v>
      </c>
      <c r="K25" s="42"/>
      <c r="L25" s="42"/>
      <c r="M25" s="174">
        <v>12000</v>
      </c>
      <c r="N25" s="42"/>
      <c r="O25" s="174"/>
      <c r="P25" s="42"/>
      <c r="Q25" s="42"/>
      <c r="R25" s="42"/>
      <c r="S25" s="42"/>
      <c r="T25" s="42"/>
      <c r="U25" s="42"/>
      <c r="V25" s="42"/>
      <c r="W25" s="42"/>
      <c r="X25" s="42"/>
    </row>
    <row r="26" ht="18" customHeight="1" spans="1:24">
      <c r="A26" s="165" t="s">
        <v>191</v>
      </c>
      <c r="B26" s="166" t="s">
        <v>70</v>
      </c>
      <c r="C26" s="167" t="s">
        <v>210</v>
      </c>
      <c r="D26" s="168" t="s">
        <v>211</v>
      </c>
      <c r="E26" s="167">
        <v>2050201</v>
      </c>
      <c r="F26" s="167" t="s">
        <v>102</v>
      </c>
      <c r="G26" s="167">
        <v>30207</v>
      </c>
      <c r="H26" s="167" t="s">
        <v>215</v>
      </c>
      <c r="I26" s="174">
        <v>3610</v>
      </c>
      <c r="J26" s="174">
        <v>3610</v>
      </c>
      <c r="K26" s="42"/>
      <c r="L26" s="42"/>
      <c r="M26" s="174">
        <v>3610</v>
      </c>
      <c r="N26" s="42"/>
      <c r="O26" s="174"/>
      <c r="P26" s="42"/>
      <c r="Q26" s="42"/>
      <c r="R26" s="42"/>
      <c r="S26" s="42"/>
      <c r="T26" s="42"/>
      <c r="U26" s="42"/>
      <c r="V26" s="42"/>
      <c r="W26" s="42"/>
      <c r="X26" s="42"/>
    </row>
    <row r="27" ht="18" customHeight="1" spans="1:24">
      <c r="A27" s="165" t="s">
        <v>191</v>
      </c>
      <c r="B27" s="166" t="s">
        <v>70</v>
      </c>
      <c r="C27" s="167" t="s">
        <v>210</v>
      </c>
      <c r="D27" s="168" t="s">
        <v>211</v>
      </c>
      <c r="E27" s="167">
        <v>2050201</v>
      </c>
      <c r="F27" s="167" t="s">
        <v>102</v>
      </c>
      <c r="G27" s="167">
        <v>30213</v>
      </c>
      <c r="H27" s="167" t="s">
        <v>216</v>
      </c>
      <c r="I27" s="174">
        <v>5000</v>
      </c>
      <c r="J27" s="174">
        <v>5000</v>
      </c>
      <c r="K27" s="42"/>
      <c r="L27" s="42"/>
      <c r="M27" s="174">
        <v>5000</v>
      </c>
      <c r="N27" s="42"/>
      <c r="O27" s="174"/>
      <c r="P27" s="42"/>
      <c r="Q27" s="42"/>
      <c r="R27" s="42"/>
      <c r="S27" s="42"/>
      <c r="T27" s="42"/>
      <c r="U27" s="42"/>
      <c r="V27" s="42"/>
      <c r="W27" s="42"/>
      <c r="X27" s="42"/>
    </row>
    <row r="28" ht="18" customHeight="1" spans="1:24">
      <c r="A28" s="165" t="s">
        <v>191</v>
      </c>
      <c r="B28" s="166" t="s">
        <v>70</v>
      </c>
      <c r="C28" s="167" t="s">
        <v>210</v>
      </c>
      <c r="D28" s="168" t="s">
        <v>211</v>
      </c>
      <c r="E28" s="167">
        <v>2050201</v>
      </c>
      <c r="F28" s="167" t="s">
        <v>102</v>
      </c>
      <c r="G28" s="167">
        <v>30229</v>
      </c>
      <c r="H28" s="167" t="s">
        <v>217</v>
      </c>
      <c r="I28" s="174">
        <v>75000</v>
      </c>
      <c r="J28" s="174">
        <v>75000</v>
      </c>
      <c r="K28" s="42"/>
      <c r="L28" s="42"/>
      <c r="M28" s="174">
        <v>75000</v>
      </c>
      <c r="N28" s="42"/>
      <c r="O28" s="174"/>
      <c r="P28" s="42"/>
      <c r="Q28" s="42"/>
      <c r="R28" s="42"/>
      <c r="S28" s="42"/>
      <c r="T28" s="42"/>
      <c r="U28" s="42"/>
      <c r="V28" s="42"/>
      <c r="W28" s="42"/>
      <c r="X28" s="42"/>
    </row>
    <row r="29" ht="18" customHeight="1" spans="1:24">
      <c r="A29" s="165" t="s">
        <v>191</v>
      </c>
      <c r="B29" s="166" t="s">
        <v>70</v>
      </c>
      <c r="C29" s="167" t="s">
        <v>210</v>
      </c>
      <c r="D29" s="168" t="s">
        <v>211</v>
      </c>
      <c r="E29" s="167">
        <v>2080502</v>
      </c>
      <c r="F29" s="167" t="s">
        <v>108</v>
      </c>
      <c r="G29" s="167">
        <v>30299</v>
      </c>
      <c r="H29" s="167" t="s">
        <v>218</v>
      </c>
      <c r="I29" s="174">
        <v>18600</v>
      </c>
      <c r="J29" s="174">
        <v>18600</v>
      </c>
      <c r="K29" s="42"/>
      <c r="L29" s="42"/>
      <c r="M29" s="174">
        <v>18600</v>
      </c>
      <c r="N29" s="42"/>
      <c r="O29" s="174"/>
      <c r="P29" s="42"/>
      <c r="Q29" s="42"/>
      <c r="R29" s="42"/>
      <c r="S29" s="42"/>
      <c r="T29" s="42"/>
      <c r="U29" s="42"/>
      <c r="V29" s="42"/>
      <c r="W29" s="42"/>
      <c r="X29" s="42"/>
    </row>
    <row r="30" ht="18" customHeight="1" spans="1:24">
      <c r="A30" s="165" t="s">
        <v>191</v>
      </c>
      <c r="B30" s="166" t="s">
        <v>70</v>
      </c>
      <c r="C30" s="167" t="s">
        <v>210</v>
      </c>
      <c r="D30" s="168" t="s">
        <v>211</v>
      </c>
      <c r="E30" s="167">
        <v>2050201</v>
      </c>
      <c r="F30" s="167" t="s">
        <v>102</v>
      </c>
      <c r="G30" s="167">
        <v>31003</v>
      </c>
      <c r="H30" s="167" t="s">
        <v>219</v>
      </c>
      <c r="I30" s="174">
        <v>20000</v>
      </c>
      <c r="J30" s="174">
        <v>20000</v>
      </c>
      <c r="K30" s="42"/>
      <c r="L30" s="42"/>
      <c r="M30" s="174">
        <v>20000</v>
      </c>
      <c r="N30" s="42"/>
      <c r="O30" s="174"/>
      <c r="P30" s="42"/>
      <c r="Q30" s="42"/>
      <c r="R30" s="42"/>
      <c r="S30" s="42"/>
      <c r="T30" s="42"/>
      <c r="U30" s="42"/>
      <c r="V30" s="42"/>
      <c r="W30" s="42"/>
      <c r="X30" s="42"/>
    </row>
    <row r="31" ht="18" customHeight="1" spans="1:24">
      <c r="A31" s="165" t="s">
        <v>191</v>
      </c>
      <c r="B31" s="166" t="s">
        <v>70</v>
      </c>
      <c r="C31" s="167" t="s">
        <v>220</v>
      </c>
      <c r="D31" s="168" t="s">
        <v>221</v>
      </c>
      <c r="E31" s="167">
        <v>2080502</v>
      </c>
      <c r="F31" s="167" t="s">
        <v>108</v>
      </c>
      <c r="G31" s="167">
        <v>30229</v>
      </c>
      <c r="H31" s="167" t="s">
        <v>217</v>
      </c>
      <c r="I31" s="174">
        <v>93000</v>
      </c>
      <c r="J31" s="174">
        <v>93000</v>
      </c>
      <c r="K31" s="42"/>
      <c r="L31" s="42"/>
      <c r="M31" s="174">
        <v>93000</v>
      </c>
      <c r="N31" s="42"/>
      <c r="O31" s="174"/>
      <c r="P31" s="42"/>
      <c r="Q31" s="42"/>
      <c r="R31" s="42"/>
      <c r="S31" s="42"/>
      <c r="T31" s="42"/>
      <c r="U31" s="42"/>
      <c r="V31" s="42"/>
      <c r="W31" s="42"/>
      <c r="X31" s="42"/>
    </row>
    <row r="32" ht="18" customHeight="1" spans="1:24">
      <c r="A32" s="165" t="s">
        <v>191</v>
      </c>
      <c r="B32" s="166" t="s">
        <v>70</v>
      </c>
      <c r="C32" s="167" t="s">
        <v>222</v>
      </c>
      <c r="D32" s="168" t="s">
        <v>223</v>
      </c>
      <c r="E32" s="167">
        <v>2050201</v>
      </c>
      <c r="F32" s="167" t="s">
        <v>102</v>
      </c>
      <c r="G32" s="167">
        <v>30101</v>
      </c>
      <c r="H32" s="167" t="s">
        <v>224</v>
      </c>
      <c r="I32" s="174">
        <v>1133400</v>
      </c>
      <c r="J32" s="174">
        <v>1133400</v>
      </c>
      <c r="K32" s="42"/>
      <c r="L32" s="42"/>
      <c r="M32" s="174">
        <v>1133400</v>
      </c>
      <c r="N32" s="42"/>
      <c r="O32" s="174"/>
      <c r="P32" s="42"/>
      <c r="Q32" s="42"/>
      <c r="R32" s="42"/>
      <c r="S32" s="42"/>
      <c r="T32" s="42"/>
      <c r="U32" s="42"/>
      <c r="V32" s="42"/>
      <c r="W32" s="42"/>
      <c r="X32" s="42"/>
    </row>
    <row r="33" ht="18" customHeight="1" spans="1:24">
      <c r="A33" s="165" t="s">
        <v>191</v>
      </c>
      <c r="B33" s="166" t="s">
        <v>70</v>
      </c>
      <c r="C33" s="167" t="s">
        <v>222</v>
      </c>
      <c r="D33" s="168" t="s">
        <v>223</v>
      </c>
      <c r="E33" s="167">
        <v>2050201</v>
      </c>
      <c r="F33" s="167" t="s">
        <v>102</v>
      </c>
      <c r="G33" s="167">
        <v>30102</v>
      </c>
      <c r="H33" s="167" t="s">
        <v>225</v>
      </c>
      <c r="I33" s="174">
        <v>499296</v>
      </c>
      <c r="J33" s="174">
        <v>499296</v>
      </c>
      <c r="K33" s="42"/>
      <c r="L33" s="42"/>
      <c r="M33" s="174">
        <v>499296</v>
      </c>
      <c r="N33" s="42"/>
      <c r="O33" s="174"/>
      <c r="P33" s="42"/>
      <c r="Q33" s="42"/>
      <c r="R33" s="42"/>
      <c r="S33" s="42"/>
      <c r="T33" s="42"/>
      <c r="U33" s="42"/>
      <c r="V33" s="42"/>
      <c r="W33" s="42"/>
      <c r="X33" s="42"/>
    </row>
    <row r="34" ht="18" customHeight="1" spans="1:24">
      <c r="A34" s="165" t="s">
        <v>191</v>
      </c>
      <c r="B34" s="166" t="s">
        <v>70</v>
      </c>
      <c r="C34" s="167" t="s">
        <v>222</v>
      </c>
      <c r="D34" s="168" t="s">
        <v>223</v>
      </c>
      <c r="E34" s="167">
        <v>2050201</v>
      </c>
      <c r="F34" s="167" t="s">
        <v>102</v>
      </c>
      <c r="G34" s="167">
        <v>30103</v>
      </c>
      <c r="H34" s="167" t="s">
        <v>205</v>
      </c>
      <c r="I34" s="174">
        <v>94450</v>
      </c>
      <c r="J34" s="174">
        <v>94450</v>
      </c>
      <c r="K34" s="42"/>
      <c r="L34" s="42"/>
      <c r="M34" s="174">
        <v>94450</v>
      </c>
      <c r="N34" s="42"/>
      <c r="O34" s="174"/>
      <c r="P34" s="42"/>
      <c r="Q34" s="42"/>
      <c r="R34" s="42"/>
      <c r="S34" s="42"/>
      <c r="T34" s="42"/>
      <c r="U34" s="42"/>
      <c r="V34" s="42"/>
      <c r="W34" s="42"/>
      <c r="X34" s="42"/>
    </row>
    <row r="35" ht="18" customHeight="1" spans="1:24">
      <c r="A35" s="165" t="s">
        <v>191</v>
      </c>
      <c r="B35" s="166" t="s">
        <v>70</v>
      </c>
      <c r="C35" s="167" t="s">
        <v>222</v>
      </c>
      <c r="D35" s="168" t="s">
        <v>223</v>
      </c>
      <c r="E35" s="167">
        <v>2050201</v>
      </c>
      <c r="F35" s="167" t="s">
        <v>102</v>
      </c>
      <c r="G35" s="167">
        <v>30107</v>
      </c>
      <c r="H35" s="167" t="s">
        <v>206</v>
      </c>
      <c r="I35" s="174">
        <v>249000</v>
      </c>
      <c r="J35" s="174">
        <v>249000</v>
      </c>
      <c r="K35" s="42"/>
      <c r="L35" s="42"/>
      <c r="M35" s="174">
        <v>249000</v>
      </c>
      <c r="N35" s="42"/>
      <c r="O35" s="174"/>
      <c r="P35" s="42"/>
      <c r="Q35" s="42"/>
      <c r="R35" s="42"/>
      <c r="S35" s="42"/>
      <c r="T35" s="42"/>
      <c r="U35" s="42"/>
      <c r="V35" s="42"/>
      <c r="W35" s="42"/>
      <c r="X35" s="42"/>
    </row>
    <row r="36" ht="18" customHeight="1" spans="1:24">
      <c r="A36" s="165" t="s">
        <v>191</v>
      </c>
      <c r="B36" s="166" t="s">
        <v>70</v>
      </c>
      <c r="C36" s="167" t="s">
        <v>222</v>
      </c>
      <c r="D36" s="168" t="s">
        <v>223</v>
      </c>
      <c r="E36" s="167">
        <v>2050201</v>
      </c>
      <c r="F36" s="167" t="s">
        <v>102</v>
      </c>
      <c r="G36" s="167">
        <v>30107</v>
      </c>
      <c r="H36" s="167" t="s">
        <v>206</v>
      </c>
      <c r="I36" s="174">
        <v>465540</v>
      </c>
      <c r="J36" s="174">
        <v>465540</v>
      </c>
      <c r="K36" s="42"/>
      <c r="L36" s="42"/>
      <c r="M36" s="174">
        <v>465540</v>
      </c>
      <c r="N36" s="42"/>
      <c r="O36" s="174"/>
      <c r="P36" s="42"/>
      <c r="Q36" s="42"/>
      <c r="R36" s="42"/>
      <c r="S36" s="42"/>
      <c r="T36" s="42"/>
      <c r="U36" s="42"/>
      <c r="V36" s="42"/>
      <c r="W36" s="42"/>
      <c r="X36" s="42"/>
    </row>
    <row r="37" ht="18" customHeight="1" spans="1:24">
      <c r="A37" s="37" t="s">
        <v>163</v>
      </c>
      <c r="B37" s="38"/>
      <c r="C37" s="101"/>
      <c r="D37" s="169"/>
      <c r="E37" s="169"/>
      <c r="F37" s="169"/>
      <c r="G37" s="169"/>
      <c r="H37" s="170"/>
      <c r="I37" s="174">
        <v>8037760</v>
      </c>
      <c r="J37" s="174">
        <v>8037760</v>
      </c>
      <c r="K37" s="85"/>
      <c r="L37" s="85"/>
      <c r="M37" s="174">
        <v>8037760</v>
      </c>
      <c r="N37" s="85"/>
      <c r="O37" s="174"/>
      <c r="P37" s="85"/>
      <c r="Q37" s="85"/>
      <c r="R37" s="85"/>
      <c r="S37" s="85"/>
      <c r="T37" s="85"/>
      <c r="U37" s="85"/>
      <c r="V37" s="85"/>
      <c r="W37" s="85"/>
      <c r="X37" s="85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G31" sqref="G31"/>
    </sheetView>
  </sheetViews>
  <sheetFormatPr defaultColWidth="9.12962962962963" defaultRowHeight="14.25" customHeight="1"/>
  <cols>
    <col min="1" max="1" width="17.6296296296296" customWidth="1"/>
    <col min="2" max="2" width="22.1296296296296" customWidth="1"/>
    <col min="3" max="3" width="32.8796296296296" customWidth="1"/>
    <col min="4" max="4" width="23.8796296296296" customWidth="1"/>
    <col min="5" max="5" width="11.1296296296296" customWidth="1"/>
    <col min="6" max="6" width="17.75" customWidth="1"/>
    <col min="7" max="7" width="9.87962962962963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96296296296" customWidth="1"/>
    <col min="17" max="17" width="19.8796296296296" customWidth="1"/>
    <col min="18" max="18" width="14.25" customWidth="1"/>
    <col min="19" max="19" width="15.1296296296296" customWidth="1"/>
    <col min="20" max="20" width="15.6296296296296" customWidth="1"/>
    <col min="21" max="21" width="16.3796296296296" customWidth="1"/>
    <col min="22" max="22" width="18.1296296296296" customWidth="1"/>
    <col min="23" max="23" width="13.8796296296296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9"/>
      <c r="E2" s="2"/>
      <c r="F2" s="2"/>
      <c r="G2" s="2"/>
      <c r="H2" s="2"/>
      <c r="U2" s="149"/>
      <c r="W2" s="159" t="s">
        <v>226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9"/>
      <c r="W4" s="127" t="s">
        <v>2</v>
      </c>
    </row>
    <row r="5" ht="21.75" customHeight="1" spans="1:23">
      <c r="A5" s="9" t="s">
        <v>227</v>
      </c>
      <c r="B5" s="10" t="s">
        <v>175</v>
      </c>
      <c r="C5" s="9" t="s">
        <v>176</v>
      </c>
      <c r="D5" s="9" t="s">
        <v>228</v>
      </c>
      <c r="E5" s="10" t="s">
        <v>177</v>
      </c>
      <c r="F5" s="10" t="s">
        <v>178</v>
      </c>
      <c r="G5" s="10" t="s">
        <v>229</v>
      </c>
      <c r="H5" s="10" t="s">
        <v>230</v>
      </c>
      <c r="I5" s="32" t="s">
        <v>56</v>
      </c>
      <c r="J5" s="11" t="s">
        <v>231</v>
      </c>
      <c r="K5" s="12"/>
      <c r="L5" s="12"/>
      <c r="M5" s="13"/>
      <c r="N5" s="11" t="s">
        <v>183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3"/>
      <c r="C6" s="14"/>
      <c r="D6" s="14"/>
      <c r="E6" s="15"/>
      <c r="F6" s="15"/>
      <c r="G6" s="15"/>
      <c r="H6" s="15"/>
      <c r="I6" s="33"/>
      <c r="J6" s="154" t="s">
        <v>59</v>
      </c>
      <c r="K6" s="155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189</v>
      </c>
      <c r="U6" s="10" t="s">
        <v>67</v>
      </c>
      <c r="V6" s="10" t="s">
        <v>68</v>
      </c>
      <c r="W6" s="10" t="s">
        <v>69</v>
      </c>
    </row>
    <row r="7" ht="21" customHeight="1" spans="1:23">
      <c r="A7" s="33"/>
      <c r="B7" s="33"/>
      <c r="C7" s="33"/>
      <c r="D7" s="33"/>
      <c r="E7" s="33"/>
      <c r="F7" s="33"/>
      <c r="G7" s="33"/>
      <c r="H7" s="33"/>
      <c r="I7" s="33"/>
      <c r="J7" s="156" t="s">
        <v>58</v>
      </c>
      <c r="K7" s="157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58</v>
      </c>
      <c r="K8" s="70" t="s">
        <v>232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150">
        <v>1</v>
      </c>
      <c r="B9" s="15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20">
        <v>21</v>
      </c>
      <c r="V9" s="42">
        <v>22</v>
      </c>
      <c r="W9" s="20">
        <v>23</v>
      </c>
    </row>
    <row r="10" ht="18" customHeight="1" spans="1:23">
      <c r="A10" s="22" t="s">
        <v>233</v>
      </c>
      <c r="B10" s="22" t="s">
        <v>234</v>
      </c>
      <c r="C10" s="23" t="s">
        <v>235</v>
      </c>
      <c r="D10" s="151" t="s">
        <v>70</v>
      </c>
      <c r="E10" s="152" t="s">
        <v>101</v>
      </c>
      <c r="F10" s="152" t="s">
        <v>102</v>
      </c>
      <c r="G10" s="152" t="s">
        <v>236</v>
      </c>
      <c r="H10" s="152" t="s">
        <v>237</v>
      </c>
      <c r="I10" s="25">
        <v>25000</v>
      </c>
      <c r="J10" s="25">
        <v>25000</v>
      </c>
      <c r="K10" s="25">
        <v>25000</v>
      </c>
      <c r="L10" s="42"/>
      <c r="M10" s="42"/>
      <c r="N10" s="42"/>
      <c r="O10" s="42"/>
      <c r="P10" s="42"/>
      <c r="Q10" s="42"/>
      <c r="R10" s="42"/>
      <c r="S10" s="42"/>
      <c r="T10" s="42"/>
      <c r="U10" s="20"/>
      <c r="V10" s="42"/>
      <c r="W10" s="20"/>
    </row>
    <row r="11" ht="18" customHeight="1" spans="1:23">
      <c r="A11" s="22" t="s">
        <v>238</v>
      </c>
      <c r="B11" s="22" t="s">
        <v>239</v>
      </c>
      <c r="C11" s="23" t="s">
        <v>240</v>
      </c>
      <c r="D11" s="151" t="s">
        <v>70</v>
      </c>
      <c r="E11" s="152" t="s">
        <v>101</v>
      </c>
      <c r="F11" s="152" t="s">
        <v>102</v>
      </c>
      <c r="G11" s="152" t="s">
        <v>241</v>
      </c>
      <c r="H11" s="152" t="s">
        <v>218</v>
      </c>
      <c r="I11" s="25">
        <v>24094</v>
      </c>
      <c r="J11" s="25">
        <v>24094</v>
      </c>
      <c r="K11" s="25">
        <v>24094</v>
      </c>
      <c r="L11" s="42"/>
      <c r="M11" s="42"/>
      <c r="N11" s="42"/>
      <c r="O11" s="42"/>
      <c r="P11" s="42"/>
      <c r="Q11" s="42"/>
      <c r="R11" s="42"/>
      <c r="S11" s="42"/>
      <c r="T11" s="42"/>
      <c r="U11" s="20"/>
      <c r="V11" s="42"/>
      <c r="W11" s="20"/>
    </row>
    <row r="12" ht="18" customHeight="1" spans="1:23">
      <c r="A12" s="22" t="s">
        <v>238</v>
      </c>
      <c r="B12" s="22" t="s">
        <v>242</v>
      </c>
      <c r="C12" s="23" t="s">
        <v>243</v>
      </c>
      <c r="D12" s="151" t="s">
        <v>70</v>
      </c>
      <c r="E12" s="152" t="s">
        <v>101</v>
      </c>
      <c r="F12" s="152" t="s">
        <v>102</v>
      </c>
      <c r="G12" s="152" t="s">
        <v>244</v>
      </c>
      <c r="H12" s="152" t="s">
        <v>212</v>
      </c>
      <c r="I12" s="25">
        <v>3800</v>
      </c>
      <c r="J12" s="25">
        <v>3800</v>
      </c>
      <c r="K12" s="25">
        <v>3800</v>
      </c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</row>
    <row r="13" ht="18.75" customHeight="1" spans="1:23">
      <c r="A13" s="153" t="s">
        <v>163</v>
      </c>
      <c r="B13" s="102"/>
      <c r="C13" s="38"/>
      <c r="D13" s="38"/>
      <c r="E13" s="38"/>
      <c r="F13" s="38"/>
      <c r="G13" s="38"/>
      <c r="H13" s="39"/>
      <c r="I13" s="25">
        <v>52894</v>
      </c>
      <c r="J13" s="25">
        <v>52894</v>
      </c>
      <c r="K13" s="25">
        <v>52894</v>
      </c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</row>
    <row r="14" customHeight="1" spans="9:11">
      <c r="I14" s="158"/>
      <c r="J14" s="158"/>
      <c r="K14" s="158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1"/>
  <sheetViews>
    <sheetView showZeros="0" workbookViewId="0">
      <pane ySplit="1" topLeftCell="A29" activePane="bottomLeft" state="frozen"/>
      <selection/>
      <selection pane="bottomLeft" activeCell="J9" sqref="J9"/>
    </sheetView>
  </sheetViews>
  <sheetFormatPr defaultColWidth="9.12962962962963" defaultRowHeight="12" customHeight="1"/>
  <cols>
    <col min="1" max="1" width="34.25" customWidth="1"/>
    <col min="2" max="2" width="29" customWidth="1"/>
    <col min="3" max="5" width="23.6296296296296" customWidth="1"/>
    <col min="6" max="6" width="11.25" customWidth="1"/>
    <col min="7" max="7" width="25.1296296296296" customWidth="1"/>
    <col min="8" max="8" width="15.6296296296296" customWidth="1"/>
    <col min="9" max="9" width="13.3796296296296" customWidth="1"/>
    <col min="10" max="10" width="25.12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245</v>
      </c>
    </row>
    <row r="3" ht="39.75" customHeight="1" spans="1:10">
      <c r="A3" s="68" t="str">
        <f>"2025"&amp;"年部门项目支出绩效目标表"</f>
        <v>2025年部门项目支出绩效目标表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">
        <v>1</v>
      </c>
    </row>
    <row r="5" ht="44.25" customHeight="1" spans="1:10">
      <c r="A5" s="70" t="s">
        <v>176</v>
      </c>
      <c r="B5" s="70" t="s">
        <v>246</v>
      </c>
      <c r="C5" s="70" t="s">
        <v>247</v>
      </c>
      <c r="D5" s="70" t="s">
        <v>248</v>
      </c>
      <c r="E5" s="70" t="s">
        <v>249</v>
      </c>
      <c r="F5" s="71" t="s">
        <v>250</v>
      </c>
      <c r="G5" s="70" t="s">
        <v>251</v>
      </c>
      <c r="H5" s="71" t="s">
        <v>252</v>
      </c>
      <c r="I5" s="71" t="s">
        <v>253</v>
      </c>
      <c r="J5" s="70" t="s">
        <v>254</v>
      </c>
    </row>
    <row r="6" ht="18.75" customHeight="1" spans="1:10">
      <c r="A6" s="143">
        <v>1</v>
      </c>
      <c r="B6" s="143">
        <v>2</v>
      </c>
      <c r="C6" s="143">
        <v>3</v>
      </c>
      <c r="D6" s="143">
        <v>4</v>
      </c>
      <c r="E6" s="143">
        <v>5</v>
      </c>
      <c r="F6" s="42">
        <v>6</v>
      </c>
      <c r="G6" s="143">
        <v>7</v>
      </c>
      <c r="H6" s="42">
        <v>8</v>
      </c>
      <c r="I6" s="42">
        <v>9</v>
      </c>
      <c r="J6" s="143">
        <v>10</v>
      </c>
    </row>
    <row r="7" ht="90" customHeight="1" spans="1:10">
      <c r="A7" s="144" t="s">
        <v>255</v>
      </c>
      <c r="B7" s="144" t="s">
        <v>256</v>
      </c>
      <c r="C7" s="145" t="s">
        <v>257</v>
      </c>
      <c r="D7" s="145" t="s">
        <v>258</v>
      </c>
      <c r="E7" s="146" t="s">
        <v>259</v>
      </c>
      <c r="F7" s="145" t="s">
        <v>260</v>
      </c>
      <c r="G7" s="146" t="s">
        <v>261</v>
      </c>
      <c r="H7" s="145" t="s">
        <v>262</v>
      </c>
      <c r="I7" s="145" t="s">
        <v>263</v>
      </c>
      <c r="J7" s="146" t="s">
        <v>264</v>
      </c>
    </row>
    <row r="8" ht="90" customHeight="1" spans="1:10">
      <c r="A8" s="147"/>
      <c r="B8" s="147"/>
      <c r="C8" s="145" t="s">
        <v>257</v>
      </c>
      <c r="D8" s="145" t="s">
        <v>258</v>
      </c>
      <c r="E8" s="146" t="s">
        <v>265</v>
      </c>
      <c r="F8" s="145" t="s">
        <v>266</v>
      </c>
      <c r="G8" s="146" t="s">
        <v>267</v>
      </c>
      <c r="H8" s="145" t="s">
        <v>268</v>
      </c>
      <c r="I8" s="145" t="s">
        <v>263</v>
      </c>
      <c r="J8" s="146" t="s">
        <v>269</v>
      </c>
    </row>
    <row r="9" ht="90" customHeight="1" spans="1:10">
      <c r="A9" s="147"/>
      <c r="B9" s="147"/>
      <c r="C9" s="145" t="s">
        <v>257</v>
      </c>
      <c r="D9" s="145" t="s">
        <v>258</v>
      </c>
      <c r="E9" s="146" t="s">
        <v>270</v>
      </c>
      <c r="F9" s="145" t="s">
        <v>260</v>
      </c>
      <c r="G9" s="146" t="s">
        <v>267</v>
      </c>
      <c r="H9" s="145" t="s">
        <v>271</v>
      </c>
      <c r="I9" s="145" t="s">
        <v>263</v>
      </c>
      <c r="J9" s="146" t="s">
        <v>272</v>
      </c>
    </row>
    <row r="10" ht="90" customHeight="1" spans="1:10">
      <c r="A10" s="147"/>
      <c r="B10" s="147"/>
      <c r="C10" s="145" t="s">
        <v>273</v>
      </c>
      <c r="D10" s="145" t="s">
        <v>274</v>
      </c>
      <c r="E10" s="146" t="s">
        <v>275</v>
      </c>
      <c r="F10" s="145" t="s">
        <v>260</v>
      </c>
      <c r="G10" s="146" t="s">
        <v>276</v>
      </c>
      <c r="H10" s="145" t="s">
        <v>277</v>
      </c>
      <c r="I10" s="145" t="s">
        <v>278</v>
      </c>
      <c r="J10" s="146" t="s">
        <v>279</v>
      </c>
    </row>
    <row r="11" ht="102.75" customHeight="1" spans="1:10">
      <c r="A11" s="147"/>
      <c r="B11" s="147"/>
      <c r="C11" s="145" t="s">
        <v>273</v>
      </c>
      <c r="D11" s="145" t="s">
        <v>274</v>
      </c>
      <c r="E11" s="146" t="s">
        <v>280</v>
      </c>
      <c r="F11" s="145" t="s">
        <v>260</v>
      </c>
      <c r="G11" s="146" t="s">
        <v>281</v>
      </c>
      <c r="H11" s="145" t="s">
        <v>277</v>
      </c>
      <c r="I11" s="145" t="s">
        <v>278</v>
      </c>
      <c r="J11" s="146" t="s">
        <v>282</v>
      </c>
    </row>
    <row r="12" ht="90" customHeight="1" spans="1:10">
      <c r="A12" s="147"/>
      <c r="B12" s="147"/>
      <c r="C12" s="145" t="s">
        <v>283</v>
      </c>
      <c r="D12" s="145" t="s">
        <v>284</v>
      </c>
      <c r="E12" s="146" t="s">
        <v>285</v>
      </c>
      <c r="F12" s="145" t="s">
        <v>266</v>
      </c>
      <c r="G12" s="146" t="s">
        <v>286</v>
      </c>
      <c r="H12" s="145" t="s">
        <v>287</v>
      </c>
      <c r="I12" s="145" t="s">
        <v>263</v>
      </c>
      <c r="J12" s="146" t="s">
        <v>288</v>
      </c>
    </row>
    <row r="13" ht="90" customHeight="1" spans="1:10">
      <c r="A13" s="148"/>
      <c r="B13" s="148"/>
      <c r="C13" s="145" t="s">
        <v>283</v>
      </c>
      <c r="D13" s="145" t="s">
        <v>284</v>
      </c>
      <c r="E13" s="146" t="s">
        <v>289</v>
      </c>
      <c r="F13" s="145" t="s">
        <v>266</v>
      </c>
      <c r="G13" s="146" t="s">
        <v>286</v>
      </c>
      <c r="H13" s="145" t="s">
        <v>287</v>
      </c>
      <c r="I13" s="145" t="s">
        <v>263</v>
      </c>
      <c r="J13" s="146" t="s">
        <v>290</v>
      </c>
    </row>
    <row r="14" ht="90" customHeight="1" spans="1:10">
      <c r="A14" s="144" t="s">
        <v>291</v>
      </c>
      <c r="B14" s="144" t="s">
        <v>256</v>
      </c>
      <c r="C14" s="145" t="s">
        <v>257</v>
      </c>
      <c r="D14" s="145" t="s">
        <v>258</v>
      </c>
      <c r="E14" s="146" t="s">
        <v>292</v>
      </c>
      <c r="F14" s="145" t="s">
        <v>260</v>
      </c>
      <c r="G14" s="146" t="s">
        <v>267</v>
      </c>
      <c r="H14" s="145" t="s">
        <v>262</v>
      </c>
      <c r="I14" s="145" t="s">
        <v>263</v>
      </c>
      <c r="J14" s="146" t="s">
        <v>293</v>
      </c>
    </row>
    <row r="15" ht="90" customHeight="1" spans="1:10">
      <c r="A15" s="147"/>
      <c r="B15" s="147"/>
      <c r="C15" s="145" t="s">
        <v>257</v>
      </c>
      <c r="D15" s="145" t="s">
        <v>258</v>
      </c>
      <c r="E15" s="146" t="s">
        <v>294</v>
      </c>
      <c r="F15" s="145" t="s">
        <v>260</v>
      </c>
      <c r="G15" s="146" t="s">
        <v>261</v>
      </c>
      <c r="H15" s="145" t="s">
        <v>262</v>
      </c>
      <c r="I15" s="145" t="s">
        <v>263</v>
      </c>
      <c r="J15" s="146" t="s">
        <v>295</v>
      </c>
    </row>
    <row r="16" ht="90" customHeight="1" spans="1:10">
      <c r="A16" s="147"/>
      <c r="B16" s="147"/>
      <c r="C16" s="145" t="s">
        <v>257</v>
      </c>
      <c r="D16" s="145" t="s">
        <v>258</v>
      </c>
      <c r="E16" s="146" t="s">
        <v>296</v>
      </c>
      <c r="F16" s="145" t="s">
        <v>260</v>
      </c>
      <c r="G16" s="146" t="s">
        <v>83</v>
      </c>
      <c r="H16" s="145" t="s">
        <v>262</v>
      </c>
      <c r="I16" s="145" t="s">
        <v>263</v>
      </c>
      <c r="J16" s="146" t="s">
        <v>297</v>
      </c>
    </row>
    <row r="17" ht="90" customHeight="1" spans="1:10">
      <c r="A17" s="147"/>
      <c r="B17" s="147"/>
      <c r="C17" s="145" t="s">
        <v>273</v>
      </c>
      <c r="D17" s="145" t="s">
        <v>274</v>
      </c>
      <c r="E17" s="146" t="s">
        <v>275</v>
      </c>
      <c r="F17" s="145" t="s">
        <v>260</v>
      </c>
      <c r="G17" s="146" t="s">
        <v>276</v>
      </c>
      <c r="H17" s="145" t="s">
        <v>277</v>
      </c>
      <c r="I17" s="145" t="s">
        <v>278</v>
      </c>
      <c r="J17" s="146" t="s">
        <v>298</v>
      </c>
    </row>
    <row r="18" ht="90" customHeight="1" spans="1:10">
      <c r="A18" s="147"/>
      <c r="B18" s="147"/>
      <c r="C18" s="145" t="s">
        <v>283</v>
      </c>
      <c r="D18" s="145" t="s">
        <v>284</v>
      </c>
      <c r="E18" s="146" t="s">
        <v>289</v>
      </c>
      <c r="F18" s="145" t="s">
        <v>266</v>
      </c>
      <c r="G18" s="146" t="s">
        <v>286</v>
      </c>
      <c r="H18" s="145" t="s">
        <v>287</v>
      </c>
      <c r="I18" s="145" t="s">
        <v>263</v>
      </c>
      <c r="J18" s="146" t="s">
        <v>299</v>
      </c>
    </row>
    <row r="19" ht="90" customHeight="1" spans="1:10">
      <c r="A19" s="148"/>
      <c r="B19" s="148"/>
      <c r="C19" s="145" t="s">
        <v>283</v>
      </c>
      <c r="D19" s="145" t="s">
        <v>284</v>
      </c>
      <c r="E19" s="146" t="s">
        <v>285</v>
      </c>
      <c r="F19" s="145" t="s">
        <v>266</v>
      </c>
      <c r="G19" s="146" t="s">
        <v>286</v>
      </c>
      <c r="H19" s="145" t="s">
        <v>287</v>
      </c>
      <c r="I19" s="145" t="s">
        <v>263</v>
      </c>
      <c r="J19" s="146" t="s">
        <v>288</v>
      </c>
    </row>
    <row r="20" ht="90" customHeight="1" spans="1:10">
      <c r="A20" s="144" t="s">
        <v>300</v>
      </c>
      <c r="B20" s="144" t="s">
        <v>256</v>
      </c>
      <c r="C20" s="145" t="s">
        <v>257</v>
      </c>
      <c r="D20" s="145" t="s">
        <v>258</v>
      </c>
      <c r="E20" s="146" t="s">
        <v>292</v>
      </c>
      <c r="F20" s="145" t="s">
        <v>260</v>
      </c>
      <c r="G20" s="146" t="s">
        <v>267</v>
      </c>
      <c r="H20" s="145" t="s">
        <v>262</v>
      </c>
      <c r="I20" s="145" t="s">
        <v>263</v>
      </c>
      <c r="J20" s="146" t="s">
        <v>293</v>
      </c>
    </row>
    <row r="21" ht="90" customHeight="1" spans="1:10">
      <c r="A21" s="147"/>
      <c r="B21" s="147"/>
      <c r="C21" s="145" t="s">
        <v>257</v>
      </c>
      <c r="D21" s="145" t="s">
        <v>258</v>
      </c>
      <c r="E21" s="146" t="s">
        <v>294</v>
      </c>
      <c r="F21" s="145" t="s">
        <v>260</v>
      </c>
      <c r="G21" s="146" t="s">
        <v>261</v>
      </c>
      <c r="H21" s="145" t="s">
        <v>262</v>
      </c>
      <c r="I21" s="145" t="s">
        <v>263</v>
      </c>
      <c r="J21" s="146" t="s">
        <v>295</v>
      </c>
    </row>
    <row r="22" ht="90" customHeight="1" spans="1:10">
      <c r="A22" s="147"/>
      <c r="B22" s="147"/>
      <c r="C22" s="145" t="s">
        <v>257</v>
      </c>
      <c r="D22" s="145" t="s">
        <v>258</v>
      </c>
      <c r="E22" s="146" t="s">
        <v>296</v>
      </c>
      <c r="F22" s="145" t="s">
        <v>260</v>
      </c>
      <c r="G22" s="146" t="s">
        <v>83</v>
      </c>
      <c r="H22" s="145" t="s">
        <v>262</v>
      </c>
      <c r="I22" s="145" t="s">
        <v>263</v>
      </c>
      <c r="J22" s="146" t="s">
        <v>297</v>
      </c>
    </row>
    <row r="23" ht="90" customHeight="1" spans="1:10">
      <c r="A23" s="147"/>
      <c r="B23" s="147"/>
      <c r="C23" s="145" t="s">
        <v>273</v>
      </c>
      <c r="D23" s="145" t="s">
        <v>274</v>
      </c>
      <c r="E23" s="146" t="s">
        <v>275</v>
      </c>
      <c r="F23" s="145" t="s">
        <v>260</v>
      </c>
      <c r="G23" s="146" t="s">
        <v>276</v>
      </c>
      <c r="H23" s="145" t="s">
        <v>277</v>
      </c>
      <c r="I23" s="145" t="s">
        <v>278</v>
      </c>
      <c r="J23" s="146" t="s">
        <v>298</v>
      </c>
    </row>
    <row r="24" ht="90" customHeight="1" spans="1:10">
      <c r="A24" s="147"/>
      <c r="B24" s="147"/>
      <c r="C24" s="145" t="s">
        <v>283</v>
      </c>
      <c r="D24" s="145" t="s">
        <v>284</v>
      </c>
      <c r="E24" s="146" t="s">
        <v>289</v>
      </c>
      <c r="F24" s="145" t="s">
        <v>266</v>
      </c>
      <c r="G24" s="146" t="s">
        <v>286</v>
      </c>
      <c r="H24" s="145" t="s">
        <v>287</v>
      </c>
      <c r="I24" s="145" t="s">
        <v>263</v>
      </c>
      <c r="J24" s="146" t="s">
        <v>299</v>
      </c>
    </row>
    <row r="25" ht="90" customHeight="1" spans="1:10">
      <c r="A25" s="148"/>
      <c r="B25" s="148"/>
      <c r="C25" s="145" t="s">
        <v>283</v>
      </c>
      <c r="D25" s="145" t="s">
        <v>284</v>
      </c>
      <c r="E25" s="146" t="s">
        <v>285</v>
      </c>
      <c r="F25" s="145" t="s">
        <v>266</v>
      </c>
      <c r="G25" s="146" t="s">
        <v>286</v>
      </c>
      <c r="H25" s="145" t="s">
        <v>287</v>
      </c>
      <c r="I25" s="145" t="s">
        <v>263</v>
      </c>
      <c r="J25" s="146" t="s">
        <v>288</v>
      </c>
    </row>
    <row r="26" ht="90" customHeight="1" spans="1:10">
      <c r="A26" s="144" t="s">
        <v>301</v>
      </c>
      <c r="B26" s="144" t="s">
        <v>256</v>
      </c>
      <c r="C26" s="145" t="s">
        <v>257</v>
      </c>
      <c r="D26" s="145" t="s">
        <v>258</v>
      </c>
      <c r="E26" s="146" t="s">
        <v>259</v>
      </c>
      <c r="F26" s="145" t="s">
        <v>260</v>
      </c>
      <c r="G26" s="146" t="s">
        <v>261</v>
      </c>
      <c r="H26" s="145" t="s">
        <v>262</v>
      </c>
      <c r="I26" s="145" t="s">
        <v>263</v>
      </c>
      <c r="J26" s="146" t="s">
        <v>264</v>
      </c>
    </row>
    <row r="27" ht="90" customHeight="1" spans="1:10">
      <c r="A27" s="147"/>
      <c r="B27" s="147"/>
      <c r="C27" s="145" t="s">
        <v>257</v>
      </c>
      <c r="D27" s="145" t="s">
        <v>258</v>
      </c>
      <c r="E27" s="146" t="s">
        <v>302</v>
      </c>
      <c r="F27" s="145" t="s">
        <v>266</v>
      </c>
      <c r="G27" s="146" t="s">
        <v>267</v>
      </c>
      <c r="H27" s="145" t="s">
        <v>268</v>
      </c>
      <c r="I27" s="145" t="s">
        <v>263</v>
      </c>
      <c r="J27" s="146" t="s">
        <v>269</v>
      </c>
    </row>
    <row r="28" ht="90" customHeight="1" spans="1:10">
      <c r="A28" s="147"/>
      <c r="B28" s="147"/>
      <c r="C28" s="145" t="s">
        <v>257</v>
      </c>
      <c r="D28" s="145" t="s">
        <v>258</v>
      </c>
      <c r="E28" s="146" t="s">
        <v>303</v>
      </c>
      <c r="F28" s="145" t="s">
        <v>260</v>
      </c>
      <c r="G28" s="146" t="s">
        <v>267</v>
      </c>
      <c r="H28" s="145" t="s">
        <v>271</v>
      </c>
      <c r="I28" s="145" t="s">
        <v>263</v>
      </c>
      <c r="J28" s="146" t="s">
        <v>272</v>
      </c>
    </row>
    <row r="29" ht="90" customHeight="1" spans="1:10">
      <c r="A29" s="147"/>
      <c r="B29" s="147"/>
      <c r="C29" s="145" t="s">
        <v>273</v>
      </c>
      <c r="D29" s="145" t="s">
        <v>274</v>
      </c>
      <c r="E29" s="146" t="s">
        <v>275</v>
      </c>
      <c r="F29" s="145" t="s">
        <v>260</v>
      </c>
      <c r="G29" s="146" t="s">
        <v>276</v>
      </c>
      <c r="H29" s="145" t="s">
        <v>277</v>
      </c>
      <c r="I29" s="145" t="s">
        <v>278</v>
      </c>
      <c r="J29" s="146" t="s">
        <v>279</v>
      </c>
    </row>
    <row r="30" ht="90" customHeight="1" spans="1:10">
      <c r="A30" s="147"/>
      <c r="B30" s="147"/>
      <c r="C30" s="145" t="s">
        <v>273</v>
      </c>
      <c r="D30" s="145" t="s">
        <v>274</v>
      </c>
      <c r="E30" s="146" t="s">
        <v>280</v>
      </c>
      <c r="F30" s="145" t="s">
        <v>260</v>
      </c>
      <c r="G30" s="146" t="s">
        <v>281</v>
      </c>
      <c r="H30" s="145" t="s">
        <v>277</v>
      </c>
      <c r="I30" s="145" t="s">
        <v>278</v>
      </c>
      <c r="J30" s="146" t="s">
        <v>282</v>
      </c>
    </row>
    <row r="31" ht="90" customHeight="1" spans="1:10">
      <c r="A31" s="147"/>
      <c r="B31" s="147"/>
      <c r="C31" s="145" t="s">
        <v>283</v>
      </c>
      <c r="D31" s="145" t="s">
        <v>284</v>
      </c>
      <c r="E31" s="146" t="s">
        <v>285</v>
      </c>
      <c r="F31" s="145" t="s">
        <v>266</v>
      </c>
      <c r="G31" s="146" t="s">
        <v>286</v>
      </c>
      <c r="H31" s="145" t="s">
        <v>287</v>
      </c>
      <c r="I31" s="145" t="s">
        <v>263</v>
      </c>
      <c r="J31" s="146" t="s">
        <v>288</v>
      </c>
    </row>
    <row r="32" ht="90" customHeight="1" spans="1:10">
      <c r="A32" s="148"/>
      <c r="B32" s="148"/>
      <c r="C32" s="145" t="s">
        <v>283</v>
      </c>
      <c r="D32" s="145" t="s">
        <v>284</v>
      </c>
      <c r="E32" s="146" t="s">
        <v>289</v>
      </c>
      <c r="F32" s="145" t="s">
        <v>266</v>
      </c>
      <c r="G32" s="146" t="s">
        <v>286</v>
      </c>
      <c r="H32" s="145" t="s">
        <v>287</v>
      </c>
      <c r="I32" s="145" t="s">
        <v>263</v>
      </c>
      <c r="J32" s="146" t="s">
        <v>290</v>
      </c>
    </row>
    <row r="33" ht="90" customHeight="1" spans="1:10">
      <c r="A33" s="144" t="s">
        <v>304</v>
      </c>
      <c r="B33" s="144" t="s">
        <v>256</v>
      </c>
      <c r="C33" s="145" t="s">
        <v>257</v>
      </c>
      <c r="D33" s="145" t="s">
        <v>258</v>
      </c>
      <c r="E33" s="146" t="s">
        <v>292</v>
      </c>
      <c r="F33" s="145" t="s">
        <v>260</v>
      </c>
      <c r="G33" s="146" t="s">
        <v>267</v>
      </c>
      <c r="H33" s="145" t="s">
        <v>262</v>
      </c>
      <c r="I33" s="145" t="s">
        <v>263</v>
      </c>
      <c r="J33" s="146" t="s">
        <v>293</v>
      </c>
    </row>
    <row r="34" ht="90" customHeight="1" spans="1:10">
      <c r="A34" s="147"/>
      <c r="B34" s="147"/>
      <c r="C34" s="145" t="s">
        <v>257</v>
      </c>
      <c r="D34" s="145" t="s">
        <v>258</v>
      </c>
      <c r="E34" s="146" t="s">
        <v>294</v>
      </c>
      <c r="F34" s="145" t="s">
        <v>260</v>
      </c>
      <c r="G34" s="146" t="s">
        <v>261</v>
      </c>
      <c r="H34" s="145" t="s">
        <v>262</v>
      </c>
      <c r="I34" s="145" t="s">
        <v>263</v>
      </c>
      <c r="J34" s="146" t="s">
        <v>295</v>
      </c>
    </row>
    <row r="35" ht="90" customHeight="1" spans="1:10">
      <c r="A35" s="147"/>
      <c r="B35" s="147"/>
      <c r="C35" s="145" t="s">
        <v>257</v>
      </c>
      <c r="D35" s="145" t="s">
        <v>258</v>
      </c>
      <c r="E35" s="146" t="s">
        <v>296</v>
      </c>
      <c r="F35" s="145" t="s">
        <v>260</v>
      </c>
      <c r="G35" s="146" t="s">
        <v>83</v>
      </c>
      <c r="H35" s="145" t="s">
        <v>262</v>
      </c>
      <c r="I35" s="145" t="s">
        <v>263</v>
      </c>
      <c r="J35" s="146" t="s">
        <v>297</v>
      </c>
    </row>
    <row r="36" ht="90" customHeight="1" spans="1:10">
      <c r="A36" s="147"/>
      <c r="B36" s="147"/>
      <c r="C36" s="145" t="s">
        <v>273</v>
      </c>
      <c r="D36" s="145" t="s">
        <v>274</v>
      </c>
      <c r="E36" s="146" t="s">
        <v>275</v>
      </c>
      <c r="F36" s="145" t="s">
        <v>260</v>
      </c>
      <c r="G36" s="146" t="s">
        <v>276</v>
      </c>
      <c r="H36" s="145" t="s">
        <v>277</v>
      </c>
      <c r="I36" s="145" t="s">
        <v>278</v>
      </c>
      <c r="J36" s="146" t="s">
        <v>298</v>
      </c>
    </row>
    <row r="37" ht="90" customHeight="1" spans="1:10">
      <c r="A37" s="147"/>
      <c r="B37" s="147"/>
      <c r="C37" s="145" t="s">
        <v>283</v>
      </c>
      <c r="D37" s="145" t="s">
        <v>284</v>
      </c>
      <c r="E37" s="146" t="s">
        <v>289</v>
      </c>
      <c r="F37" s="145" t="s">
        <v>266</v>
      </c>
      <c r="G37" s="146" t="s">
        <v>286</v>
      </c>
      <c r="H37" s="145" t="s">
        <v>287</v>
      </c>
      <c r="I37" s="145" t="s">
        <v>263</v>
      </c>
      <c r="J37" s="146" t="s">
        <v>299</v>
      </c>
    </row>
    <row r="38" ht="90" customHeight="1" spans="1:10">
      <c r="A38" s="148"/>
      <c r="B38" s="148"/>
      <c r="C38" s="145" t="s">
        <v>283</v>
      </c>
      <c r="D38" s="145" t="s">
        <v>284</v>
      </c>
      <c r="E38" s="146" t="s">
        <v>285</v>
      </c>
      <c r="F38" s="145" t="s">
        <v>266</v>
      </c>
      <c r="G38" s="146" t="s">
        <v>286</v>
      </c>
      <c r="H38" s="145" t="s">
        <v>287</v>
      </c>
      <c r="I38" s="145" t="s">
        <v>263</v>
      </c>
      <c r="J38" s="146" t="s">
        <v>288</v>
      </c>
    </row>
    <row r="39" ht="90" customHeight="1" spans="1:10">
      <c r="A39" s="144" t="s">
        <v>305</v>
      </c>
      <c r="B39" s="144" t="s">
        <v>256</v>
      </c>
      <c r="C39" s="145" t="s">
        <v>257</v>
      </c>
      <c r="D39" s="145" t="s">
        <v>258</v>
      </c>
      <c r="E39" s="146" t="s">
        <v>259</v>
      </c>
      <c r="F39" s="145" t="s">
        <v>260</v>
      </c>
      <c r="G39" s="146" t="s">
        <v>261</v>
      </c>
      <c r="H39" s="145" t="s">
        <v>262</v>
      </c>
      <c r="I39" s="145" t="s">
        <v>263</v>
      </c>
      <c r="J39" s="146" t="s">
        <v>264</v>
      </c>
    </row>
    <row r="40" ht="90" customHeight="1" spans="1:10">
      <c r="A40" s="147"/>
      <c r="B40" s="147"/>
      <c r="C40" s="145" t="s">
        <v>257</v>
      </c>
      <c r="D40" s="145" t="s">
        <v>258</v>
      </c>
      <c r="E40" s="146" t="s">
        <v>302</v>
      </c>
      <c r="F40" s="145" t="s">
        <v>266</v>
      </c>
      <c r="G40" s="146" t="s">
        <v>267</v>
      </c>
      <c r="H40" s="145" t="s">
        <v>268</v>
      </c>
      <c r="I40" s="145" t="s">
        <v>263</v>
      </c>
      <c r="J40" s="146" t="s">
        <v>269</v>
      </c>
    </row>
    <row r="41" ht="90" customHeight="1" spans="1:10">
      <c r="A41" s="147"/>
      <c r="B41" s="147"/>
      <c r="C41" s="145" t="s">
        <v>257</v>
      </c>
      <c r="D41" s="145" t="s">
        <v>258</v>
      </c>
      <c r="E41" s="146" t="s">
        <v>303</v>
      </c>
      <c r="F41" s="145" t="s">
        <v>260</v>
      </c>
      <c r="G41" s="146" t="s">
        <v>267</v>
      </c>
      <c r="H41" s="145" t="s">
        <v>271</v>
      </c>
      <c r="I41" s="145" t="s">
        <v>263</v>
      </c>
      <c r="J41" s="146" t="s">
        <v>272</v>
      </c>
    </row>
    <row r="42" ht="90" customHeight="1" spans="1:10">
      <c r="A42" s="147"/>
      <c r="B42" s="147"/>
      <c r="C42" s="145" t="s">
        <v>273</v>
      </c>
      <c r="D42" s="145" t="s">
        <v>274</v>
      </c>
      <c r="E42" s="146" t="s">
        <v>275</v>
      </c>
      <c r="F42" s="145" t="s">
        <v>260</v>
      </c>
      <c r="G42" s="146" t="s">
        <v>276</v>
      </c>
      <c r="H42" s="145" t="s">
        <v>277</v>
      </c>
      <c r="I42" s="145" t="s">
        <v>278</v>
      </c>
      <c r="J42" s="146" t="s">
        <v>279</v>
      </c>
    </row>
    <row r="43" ht="104.25" customHeight="1" spans="1:10">
      <c r="A43" s="147"/>
      <c r="B43" s="147"/>
      <c r="C43" s="145" t="s">
        <v>273</v>
      </c>
      <c r="D43" s="145" t="s">
        <v>274</v>
      </c>
      <c r="E43" s="146" t="s">
        <v>280</v>
      </c>
      <c r="F43" s="145" t="s">
        <v>260</v>
      </c>
      <c r="G43" s="146" t="s">
        <v>281</v>
      </c>
      <c r="H43" s="145" t="s">
        <v>277</v>
      </c>
      <c r="I43" s="145" t="s">
        <v>278</v>
      </c>
      <c r="J43" s="146" t="s">
        <v>282</v>
      </c>
    </row>
    <row r="44" ht="90" customHeight="1" spans="1:10">
      <c r="A44" s="147"/>
      <c r="B44" s="147"/>
      <c r="C44" s="145" t="s">
        <v>283</v>
      </c>
      <c r="D44" s="145" t="s">
        <v>284</v>
      </c>
      <c r="E44" s="146" t="s">
        <v>285</v>
      </c>
      <c r="F44" s="145" t="s">
        <v>266</v>
      </c>
      <c r="G44" s="146" t="s">
        <v>286</v>
      </c>
      <c r="H44" s="145" t="s">
        <v>287</v>
      </c>
      <c r="I44" s="145" t="s">
        <v>263</v>
      </c>
      <c r="J44" s="146" t="s">
        <v>288</v>
      </c>
    </row>
    <row r="45" ht="90" customHeight="1" spans="1:10">
      <c r="A45" s="148"/>
      <c r="B45" s="148"/>
      <c r="C45" s="145" t="s">
        <v>283</v>
      </c>
      <c r="D45" s="145" t="s">
        <v>284</v>
      </c>
      <c r="E45" s="146" t="s">
        <v>289</v>
      </c>
      <c r="F45" s="145" t="s">
        <v>266</v>
      </c>
      <c r="G45" s="146" t="s">
        <v>286</v>
      </c>
      <c r="H45" s="145" t="s">
        <v>287</v>
      </c>
      <c r="I45" s="145" t="s">
        <v>263</v>
      </c>
      <c r="J45" s="146" t="s">
        <v>290</v>
      </c>
    </row>
    <row r="46" ht="90" customHeight="1" spans="1:10">
      <c r="A46" s="144" t="s">
        <v>306</v>
      </c>
      <c r="B46" s="144" t="s">
        <v>256</v>
      </c>
      <c r="C46" s="145" t="s">
        <v>257</v>
      </c>
      <c r="D46" s="145" t="s">
        <v>258</v>
      </c>
      <c r="E46" s="146" t="s">
        <v>292</v>
      </c>
      <c r="F46" s="145" t="s">
        <v>260</v>
      </c>
      <c r="G46" s="146" t="s">
        <v>267</v>
      </c>
      <c r="H46" s="145" t="s">
        <v>262</v>
      </c>
      <c r="I46" s="145" t="s">
        <v>263</v>
      </c>
      <c r="J46" s="146" t="s">
        <v>293</v>
      </c>
    </row>
    <row r="47" ht="90" customHeight="1" spans="1:10">
      <c r="A47" s="147"/>
      <c r="B47" s="147"/>
      <c r="C47" s="145" t="s">
        <v>257</v>
      </c>
      <c r="D47" s="145" t="s">
        <v>258</v>
      </c>
      <c r="E47" s="146" t="s">
        <v>294</v>
      </c>
      <c r="F47" s="145" t="s">
        <v>260</v>
      </c>
      <c r="G47" s="146" t="s">
        <v>261</v>
      </c>
      <c r="H47" s="145" t="s">
        <v>262</v>
      </c>
      <c r="I47" s="145" t="s">
        <v>263</v>
      </c>
      <c r="J47" s="146" t="s">
        <v>295</v>
      </c>
    </row>
    <row r="48" ht="90" customHeight="1" spans="1:10">
      <c r="A48" s="147"/>
      <c r="B48" s="147"/>
      <c r="C48" s="145" t="s">
        <v>257</v>
      </c>
      <c r="D48" s="145" t="s">
        <v>258</v>
      </c>
      <c r="E48" s="146" t="s">
        <v>296</v>
      </c>
      <c r="F48" s="145" t="s">
        <v>260</v>
      </c>
      <c r="G48" s="146" t="s">
        <v>83</v>
      </c>
      <c r="H48" s="145" t="s">
        <v>262</v>
      </c>
      <c r="I48" s="145" t="s">
        <v>263</v>
      </c>
      <c r="J48" s="146" t="s">
        <v>297</v>
      </c>
    </row>
    <row r="49" ht="90" customHeight="1" spans="1:10">
      <c r="A49" s="147"/>
      <c r="B49" s="147"/>
      <c r="C49" s="145" t="s">
        <v>273</v>
      </c>
      <c r="D49" s="145" t="s">
        <v>274</v>
      </c>
      <c r="E49" s="146" t="s">
        <v>275</v>
      </c>
      <c r="F49" s="145" t="s">
        <v>260</v>
      </c>
      <c r="G49" s="146" t="s">
        <v>276</v>
      </c>
      <c r="H49" s="145" t="s">
        <v>277</v>
      </c>
      <c r="I49" s="145" t="s">
        <v>278</v>
      </c>
      <c r="J49" s="146" t="s">
        <v>298</v>
      </c>
    </row>
    <row r="50" ht="90" customHeight="1" spans="1:10">
      <c r="A50" s="147"/>
      <c r="B50" s="147"/>
      <c r="C50" s="145" t="s">
        <v>283</v>
      </c>
      <c r="D50" s="145" t="s">
        <v>284</v>
      </c>
      <c r="E50" s="146" t="s">
        <v>289</v>
      </c>
      <c r="F50" s="145" t="s">
        <v>266</v>
      </c>
      <c r="G50" s="146" t="s">
        <v>286</v>
      </c>
      <c r="H50" s="145" t="s">
        <v>287</v>
      </c>
      <c r="I50" s="145" t="s">
        <v>263</v>
      </c>
      <c r="J50" s="146" t="s">
        <v>299</v>
      </c>
    </row>
    <row r="51" ht="90" customHeight="1" spans="1:10">
      <c r="A51" s="148"/>
      <c r="B51" s="148"/>
      <c r="C51" s="145" t="s">
        <v>283</v>
      </c>
      <c r="D51" s="145" t="s">
        <v>284</v>
      </c>
      <c r="E51" s="146" t="s">
        <v>285</v>
      </c>
      <c r="F51" s="145" t="s">
        <v>266</v>
      </c>
      <c r="G51" s="146" t="s">
        <v>286</v>
      </c>
      <c r="H51" s="145" t="s">
        <v>287</v>
      </c>
      <c r="I51" s="145" t="s">
        <v>263</v>
      </c>
      <c r="J51" s="146" t="s">
        <v>288</v>
      </c>
    </row>
  </sheetData>
  <mergeCells count="16">
    <mergeCell ref="A3:J3"/>
    <mergeCell ref="A4:H4"/>
    <mergeCell ref="A7:A13"/>
    <mergeCell ref="A14:A19"/>
    <mergeCell ref="A20:A25"/>
    <mergeCell ref="A26:A32"/>
    <mergeCell ref="A33:A38"/>
    <mergeCell ref="A39:A45"/>
    <mergeCell ref="A46:A51"/>
    <mergeCell ref="B7:B13"/>
    <mergeCell ref="B14:B19"/>
    <mergeCell ref="B20:B25"/>
    <mergeCell ref="B26:B32"/>
    <mergeCell ref="B33:B38"/>
    <mergeCell ref="B39:B45"/>
    <mergeCell ref="B46:B5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吉希堤</cp:lastModifiedBy>
  <dcterms:created xsi:type="dcterms:W3CDTF">2025-02-06T07:09:00Z</dcterms:created>
  <dcterms:modified xsi:type="dcterms:W3CDTF">2025-03-24T08:52:08Z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