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tabRatio="894" firstSheet="3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'区对下转移支付绩效目标表09-2'!$A:$A,'区对下转移支付绩效目标表09-2'!$1:$1</definedName>
    <definedName name="_xlnm.Print_Titles" localSheetId="12">'区对下转移支付预算表09-1'!$A:$A,'区对下转移支付预算表09-1'!$1:$1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<sst xmlns="http://schemas.openxmlformats.org/spreadsheetml/2006/main" count="882" uniqueCount="363">
  <si>
    <t>预算01-1表</t>
  </si>
  <si>
    <t>单位名称：昆明市五华区璧光小学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</si>
  <si>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</si>
  <si>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</si>
  <si>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</si>
  <si>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</si>
  <si>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</si>
  <si>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</si>
  <si>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</si>
  <si>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</si>
  <si>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</si>
  <si>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</si>
  <si>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</si>
  <si>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</si>
  <si>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</si>
  <si>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</si>
  <si>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</si>
  <si>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</si>
  <si>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</si>
  <si>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</si>
  <si>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</si>
  <si>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</si>
  <si>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</si>
  <si>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</si>
  <si>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</si>
  <si>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</si>
  <si>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</si>
  <si>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</si>
  <si>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</si>
  <si>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</si>
  <si>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</si>
  <si>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</si>
  <si>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</si>
  <si>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</si>
  <si>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</si>
  <si>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</si>
  <si>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</si>
  <si>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</si>
  <si>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</si>
  <si>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</si>
  <si>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</si>
  <si>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</si>
  <si>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</si>
  <si>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</si>
  <si>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</si>
  <si>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</si>
  <si>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</si>
  <si>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</si>
  <si>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</si>
  <si>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</si>
  <si>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</si>
  <si>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</si>
  <si>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</si>
  <si>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</si>
  <si>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</si>
  <si>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</si>
  <si>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</si>
  <si>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</si>
  <si>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</si>
  <si>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</si>
  <si>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</si>
  <si>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</si>
  <si>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</si>
  <si>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</si>
  <si>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</si>
  <si>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</si>
  <si>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</si>
  <si>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</si>
  <si>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</si>
  <si>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</si>
  <si>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昆明市五华区璧光小学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</si>
  <si>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</si>
  <si>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</si>
  <si>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</si>
  <si>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</si>
  <si>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</si>
  <si>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</si>
  <si>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</si>
  <si>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</si>
  <si>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</si>
  <si>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</si>
  <si>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</si>
  <si>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</si>
  <si>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</si>
  <si>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</si>
  <si>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</si>
  <si>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</si>
  <si>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</si>
  <si>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</si>
  <si>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</si>
  <si>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</si>
  <si>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</si>
  <si>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</si>
  <si>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</si>
  <si>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</si>
  <si>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</si>
  <si>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</si>
  <si>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</si>
  <si>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</si>
  <si>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</si>
  <si>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</si>
  <si>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</si>
  <si>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</si>
  <si>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</si>
  <si>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</si>
  <si>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</si>
  <si>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</si>
  <si>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</si>
  <si>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</si>
  <si>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</si>
  <si>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</si>
  <si>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</si>
  <si>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</si>
  <si>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</si>
  <si>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</si>
  <si>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</si>
  <si>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</si>
  <si>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</si>
  <si>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</si>
  <si>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</si>
  <si>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</si>
  <si>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</si>
  <si>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</si>
  <si>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</si>
  <si>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</si>
  <si>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</si>
  <si>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</si>
  <si>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</si>
  <si>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</si>
  <si>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</si>
  <si>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</si>
  <si>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</si>
  <si>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</si>
  <si>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</si>
  <si>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</si>
  <si>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</si>
  <si>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</si>
  <si>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</si>
  <si>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</si>
  <si>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</si>
  <si>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</si>
  <si>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</si>
  <si>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</si>
  <si>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</si>
  <si>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</si>
  <si>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</si>
  <si>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</si>
  <si>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</si>
  <si>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</si>
  <si>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</si>
  <si>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</si>
  <si>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</si>
  <si>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</si>
  <si>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</si>
  <si>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</si>
  <si>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</si>
  <si>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</si>
  <si>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</si>
  <si>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</si>
  <si>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</si>
  <si>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</si>
  <si>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</si>
  <si>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</si>
  <si>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</si>
  <si>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</si>
  <si>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</si>
  <si>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</si>
  <si>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</si>
  <si>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2050701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</si>
  <si>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</si>
  <si>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</si>
  <si>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</si>
  <si>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</si>
  <si>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</si>
  <si>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</si>
  <si>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</si>
  <si>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</si>
  <si>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备注：昆明市五华区璧光小学2025年无“三公”经费支出预算。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</si>
  <si>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</si>
  <si>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</si>
  <si>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</si>
  <si>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</si>
  <si>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</si>
  <si>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</si>
  <si>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</si>
  <si>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</si>
  <si>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</si>
  <si>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</si>
  <si>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</si>
  <si>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</si>
  <si>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</si>
  <si>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</si>
  <si>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</si>
  <si>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</si>
  <si>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</si>
  <si>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</si>
  <si>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</si>
  <si>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</si>
  <si>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530102231100001450637</t>
  </si>
  <si>
    <t>事业人员绩效奖励</t>
  </si>
  <si>
    <t>30103</t>
  </si>
  <si>
    <t>奖金</t>
  </si>
  <si>
    <t>30107</t>
  </si>
  <si>
    <t>绩效工资</t>
  </si>
  <si>
    <t>530102210000000001311</t>
  </si>
  <si>
    <t>一般公用经费</t>
  </si>
  <si>
    <t>30201</t>
  </si>
  <si>
    <t>办公费</t>
  </si>
  <si>
    <t>30229</t>
  </si>
  <si>
    <t>福利费</t>
  </si>
  <si>
    <t>30299</t>
  </si>
  <si>
    <t>其他商品和服务支出</t>
  </si>
  <si>
    <t>530102231100001283809</t>
  </si>
  <si>
    <t>离退休人员支出</t>
  </si>
  <si>
    <t>30305</t>
  </si>
  <si>
    <t>生活补助</t>
  </si>
  <si>
    <t>530102210000000001302</t>
  </si>
  <si>
    <t>30113</t>
  </si>
  <si>
    <t>530102210000000001306</t>
  </si>
  <si>
    <t>工会经费</t>
  </si>
  <si>
    <t>30228</t>
  </si>
  <si>
    <t>530102231100001450624</t>
  </si>
  <si>
    <t>离退休及特殊人员福利费</t>
  </si>
  <si>
    <t>530102210000000001300</t>
  </si>
  <si>
    <t>事业人员工资支出</t>
  </si>
  <si>
    <t>30101</t>
  </si>
  <si>
    <t>基本工资</t>
  </si>
  <si>
    <t>30102</t>
  </si>
  <si>
    <t>津贴补贴</t>
  </si>
  <si>
    <t>530102241100002200649</t>
  </si>
  <si>
    <t>其他人员支出</t>
  </si>
  <si>
    <t>30199</t>
  </si>
  <si>
    <t>其他工资福利支出</t>
  </si>
  <si>
    <t>530102210000000001301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</si>
  <si>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</si>
  <si>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</si>
  <si>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</si>
  <si>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</si>
  <si>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</si>
  <si>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</si>
  <si>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</si>
  <si>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</si>
  <si>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</si>
  <si>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530102231100001283807</t>
  </si>
  <si>
    <t>学生生均公用经费</t>
  </si>
  <si>
    <t>30205</t>
  </si>
  <si>
    <t>水费</t>
  </si>
  <si>
    <t>30206</t>
  </si>
  <si>
    <t>电费</t>
  </si>
  <si>
    <t>30207</t>
  </si>
  <si>
    <t>邮电费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</si>
  <si>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</si>
  <si>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</si>
  <si>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</si>
  <si>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</si>
  <si>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</si>
  <si>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</si>
  <si>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</si>
  <si>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</si>
  <si>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530102251100003662728</t>
  </si>
  <si>
    <t>残疾人就业保障金资金</t>
  </si>
  <si>
    <t>对个人和家庭的补助</t>
  </si>
  <si>
    <t>530102251100003694796</t>
  </si>
  <si>
    <t>校长职级资金</t>
  </si>
  <si>
    <t>30309</t>
  </si>
  <si>
    <t>奖励金</t>
  </si>
  <si>
    <t>530102251100003866600</t>
  </si>
  <si>
    <t>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</si>
  <si>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</si>
  <si>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</si>
  <si>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</si>
  <si>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</si>
  <si>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</si>
  <si>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</si>
  <si>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</si>
  <si>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</si>
  <si>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</si>
  <si>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</si>
  <si>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2025年残疾人就业保障金</t>
  </si>
  <si>
    <t>产出指标</t>
  </si>
  <si>
    <t>质量指标</t>
  </si>
  <si>
    <t>兑现准确率</t>
  </si>
  <si>
    <t>=</t>
  </si>
  <si>
    <t>100</t>
  </si>
  <si>
    <t>%</t>
  </si>
  <si>
    <t>定量指标</t>
  </si>
  <si>
    <t>反映补助准确发放的情况。 补助兑现准确率=补助兑付额/应付额*100%</t>
  </si>
  <si>
    <t>效益指标</t>
  </si>
  <si>
    <t>社会效益</t>
  </si>
  <si>
    <t>政策知晓率</t>
  </si>
  <si>
    <t>&gt;=</t>
  </si>
  <si>
    <t xml:space="preserve">反映补助政策的宣传效果情况。 政策知晓率=调查中补助政策知晓人数/调查总人数*100% </t>
  </si>
  <si>
    <t>满意度指标</t>
  </si>
  <si>
    <t>服务对象满意度</t>
  </si>
  <si>
    <t>收益对象满意度</t>
  </si>
  <si>
    <t>反映获补助受益对象的满意程度。</t>
  </si>
  <si>
    <t>数量指标</t>
  </si>
  <si>
    <t>公用经费保障人数</t>
  </si>
  <si>
    <t>30</t>
  </si>
  <si>
    <t>人</t>
  </si>
  <si>
    <t>反映公用经费保障部门（单位）正常运转的在职人数情况。在职人数主要指办公、会议、培训、差旅、水费、电费等公用经费中服务保障的人数。</t>
  </si>
  <si>
    <t>部门运转</t>
  </si>
  <si>
    <t>正常运转</t>
  </si>
  <si>
    <t>定性指标</t>
  </si>
  <si>
    <t>反映部门（单位）正常运转情况。</t>
  </si>
  <si>
    <t>社会公众满意度</t>
  </si>
  <si>
    <t>90</t>
  </si>
  <si>
    <t>反映社会公众对部门（单位）履职情况的满意程度。</t>
  </si>
  <si>
    <t>2025年校园长职级资金</t>
  </si>
  <si>
    <t>时效指标</t>
  </si>
  <si>
    <t>项目完成时间</t>
  </si>
  <si>
    <t>2025年12月31日</t>
  </si>
  <si>
    <t>项</t>
  </si>
  <si>
    <t>补助对象政策知晓度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</si>
  <si>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</si>
  <si>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</si>
  <si>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</si>
  <si>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</si>
  <si>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备注：昆明市五华区璧光小学2025年无政府性基金预算支出。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</si>
  <si>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</si>
  <si>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</si>
  <si>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</si>
  <si>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</si>
  <si>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</si>
  <si>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</si>
  <si>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</si>
  <si>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</si>
  <si>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</si>
  <si>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</si>
  <si>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</si>
  <si>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备注：1.当面向中小企业预留资金大于合计时，面向中小企业预留资金为三年预计数；2.昆明市五华区璧光小学2025年无部门政府采购预算。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</si>
  <si>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</si>
  <si>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</si>
  <si>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</si>
  <si>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</si>
  <si>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</si>
  <si>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</si>
  <si>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</si>
  <si>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备注：昆明市五华区璧光小学2025年无政府购买服务预算。</t>
  </si>
  <si>
    <t>预算09-1表</t>
  </si>
  <si>
    <t>单位名称（项目）</t>
  </si>
  <si>
    <t>地区</t>
  </si>
  <si>
    <t>备注：昆明市五华区璧光小学2025年无区对下转移支付。</t>
  </si>
  <si>
    <t>预算09-2表</t>
  </si>
  <si>
    <t>备注：昆明市五华区璧光小学2025年无市对下转移支付。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</si>
  <si>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</si>
  <si>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</si>
  <si>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</si>
  <si>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</si>
  <si>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</si>
  <si>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</si>
  <si>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</si>
  <si>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</si>
  <si>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备注：昆明市五华区璧光小学2025年无新增资产配置。</t>
  </si>
  <si>
    <t>预算11表</t>
  </si>
  <si>
    <t>上级补助</t>
  </si>
  <si>
    <r>
      <rPr>
        <sz val="10"/>
        <rFont val="宋体"/>
        <charset val="134"/>
      </rPr>
      <t>注：昆明市五华区璧光小学</t>
    </r>
    <r>
      <rPr>
        <sz val="10"/>
        <rFont val="Arial"/>
        <charset val="134"/>
      </rPr>
      <t>2025</t>
    </r>
    <r>
      <rPr>
        <sz val="10"/>
        <rFont val="宋体"/>
        <charset val="134"/>
      </rPr>
      <t>年无上级补助项目支出预算。</t>
    </r>
  </si>
  <si>
    <t>预算12表</t>
  </si>
  <si>
    <t>项目级次</t>
  </si>
  <si>
    <t>本级</t>
  </si>
  <si>
    <t>事业人员支出工资</t>
  </si>
  <si>
    <t/>
  </si>
  <si>
    <t>7,687,686.00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</si>
</sst>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9"/>
      <color indexed="8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6" borderId="20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7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6" fontId="14" fillId="0" borderId="7">
      <alignment horizontal="right" vertical="center"/>
    </xf>
    <xf numFmtId="177" fontId="14" fillId="0" borderId="7">
      <alignment horizontal="right" vertical="center"/>
    </xf>
    <xf numFmtId="178" fontId="14" fillId="0" borderId="7">
      <alignment horizontal="right" vertical="center"/>
    </xf>
    <xf numFmtId="179" fontId="14" fillId="0" borderId="7">
      <alignment horizontal="right" vertical="center"/>
    </xf>
    <xf numFmtId="0" fontId="14" fillId="0" borderId="0">
      <alignment vertical="top"/>
      <protection locked="0"/>
    </xf>
    <xf numFmtId="179" fontId="14" fillId="0" borderId="7">
      <alignment horizontal="right" vertical="center"/>
    </xf>
    <xf numFmtId="10" fontId="14" fillId="0" borderId="7">
      <alignment horizontal="right" vertical="center"/>
    </xf>
    <xf numFmtId="49" fontId="14" fillId="0" borderId="7">
      <alignment horizontal="left" vertical="center" wrapText="1"/>
    </xf>
    <xf numFmtId="180" fontId="14" fillId="0" borderId="7">
      <alignment horizontal="right" vertical="center"/>
    </xf>
    <xf numFmtId="0" fontId="5" fillId="0" borderId="0"/>
  </cellStyleXfs>
  <cellXfs count="217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0" fillId="0" borderId="8" xfId="0" applyFont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0" applyFont="1"/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2" applyNumberFormat="1" applyFont="1">
      <alignment horizontal="right"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5" fillId="0" borderId="0" xfId="58" applyAlignment="1">
      <alignment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5" fillId="0" borderId="0" xfId="53" applyFont="1" applyAlignment="1" applyProtection="1"/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9" fontId="6" fillId="0" borderId="7" xfId="0" applyNumberFormat="1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178" fontId="6" fillId="0" borderId="7" xfId="51" applyFont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179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5" fillId="0" borderId="0" xfId="53" applyNumberFormat="1" applyFont="1" applyAlignment="1" applyProtection="1"/>
    <xf numFmtId="0" fontId="1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top"/>
    </xf>
    <xf numFmtId="0" fontId="12" fillId="0" borderId="8" xfId="0" applyFont="1" applyBorder="1" applyAlignment="1">
      <alignment horizontal="left" vertical="center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vertical="center" wrapText="1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vertical="center"/>
    </xf>
    <xf numFmtId="0" fontId="14" fillId="0" borderId="7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9" fontId="14" fillId="0" borderId="7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6" fillId="0" borderId="15" xfId="53" applyFont="1" applyBorder="1" applyAlignment="1">
      <alignment horizontal="left" vertical="center"/>
      <protection locked="0"/>
    </xf>
    <xf numFmtId="0" fontId="2" fillId="0" borderId="7" xfId="53" applyFont="1" applyBorder="1" applyAlignment="1">
      <alignment horizontal="left" vertical="center"/>
      <protection locked="0"/>
    </xf>
    <xf numFmtId="4" fontId="2" fillId="0" borderId="7" xfId="0" applyNumberFormat="1" applyFont="1" applyBorder="1" applyAlignment="1">
      <alignment horizontal="right" vertical="center"/>
    </xf>
    <xf numFmtId="0" fontId="2" fillId="3" borderId="7" xfId="53" applyFont="1" applyFill="1" applyBorder="1" applyAlignment="1">
      <alignment horizontal="left" vertical="center"/>
      <protection locked="0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4" fontId="18" fillId="0" borderId="7" xfId="0" applyNumberFormat="1" applyFont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53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ormal" xfId="53"/>
    <cellStyle name="NumberStyle" xfId="54"/>
    <cellStyle name="PercentStyle" xfId="55"/>
    <cellStyle name="TextStyle" xfId="56"/>
    <cellStyle name="TimeStyle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3" activePane="bottomLeft" state="frozen"/>
      <selection/>
      <selection pane="bottomLeft" activeCell="B7" sqref="B7"/>
    </sheetView>
  </sheetViews>
  <sheetFormatPr defaultColWidth="8.62962962962963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9"/>
      <c r="B2" s="49"/>
      <c r="C2" s="49"/>
      <c r="D2" s="67" t="s">
        <v>0</v>
      </c>
    </row>
    <row r="3" ht="41.25" customHeight="1" spans="1:1">
      <c r="A3" s="44" t="str">
        <f>"2025"&amp;"年部门财务收支预算总表"</f>
        <v>2025年部门财务收支预算总表</v>
      </c>
    </row>
    <row r="4" ht="17.25" customHeight="1" spans="1:4">
      <c r="A4" s="47" t="s">
        <v>1</v>
      </c>
      <c r="B4" s="180"/>
      <c r="D4" s="152" t="s">
        <v>2</v>
      </c>
    </row>
    <row r="5" ht="23.25" customHeight="1" spans="1:4">
      <c r="A5" s="181" t="s">
        <v>3</v>
      </c>
      <c r="B5" s="182"/>
      <c r="C5" s="181" t="s">
        <v>4</v>
      </c>
      <c r="D5" s="182"/>
    </row>
    <row r="6" ht="24" customHeight="1" spans="1:4">
      <c r="A6" s="181" t="s">
        <v>5</v>
      </c>
      <c r="B6" s="181" t="s">
        <v>6</v>
      </c>
      <c r="C6" s="181" t="s">
        <v>7</v>
      </c>
      <c r="D6" s="181" t="s">
        <v>6</v>
      </c>
    </row>
    <row r="7" ht="17.25" customHeight="1" spans="1:4">
      <c r="A7" s="183" t="s">
        <v>8</v>
      </c>
      <c r="B7" s="25">
        <v>7687686</v>
      </c>
      <c r="C7" s="183" t="s">
        <v>9</v>
      </c>
      <c r="D7" s="85"/>
    </row>
    <row r="8" ht="17.25" customHeight="1" spans="1:4">
      <c r="A8" s="183" t="s">
        <v>10</v>
      </c>
      <c r="B8" s="85"/>
      <c r="C8" s="183" t="s">
        <v>11</v>
      </c>
      <c r="D8" s="85"/>
    </row>
    <row r="9" ht="17.25" customHeight="1" spans="1:4">
      <c r="A9" s="183" t="s">
        <v>12</v>
      </c>
      <c r="B9" s="85"/>
      <c r="C9" s="216" t="s">
        <v>13</v>
      </c>
      <c r="D9" s="85"/>
    </row>
    <row r="10" ht="17.25" customHeight="1" spans="1:4">
      <c r="A10" s="183" t="s">
        <v>14</v>
      </c>
      <c r="B10" s="85"/>
      <c r="C10" s="216" t="s">
        <v>15</v>
      </c>
      <c r="D10" s="85"/>
    </row>
    <row r="11" ht="17.25" customHeight="1" spans="1:4">
      <c r="A11" s="183" t="s">
        <v>16</v>
      </c>
      <c r="B11" s="85"/>
      <c r="C11" s="216" t="s">
        <v>17</v>
      </c>
      <c r="D11" s="25">
        <v>5698562</v>
      </c>
    </row>
    <row r="12" ht="17.25" customHeight="1" spans="1:4">
      <c r="A12" s="183" t="s">
        <v>18</v>
      </c>
      <c r="B12" s="85"/>
      <c r="C12" s="216" t="s">
        <v>19</v>
      </c>
      <c r="D12" s="25"/>
    </row>
    <row r="13" ht="17.25" customHeight="1" spans="1:4">
      <c r="A13" s="183" t="s">
        <v>20</v>
      </c>
      <c r="B13" s="85"/>
      <c r="C13" s="33" t="s">
        <v>21</v>
      </c>
      <c r="D13" s="25"/>
    </row>
    <row r="14" ht="17.25" customHeight="1" spans="1:4">
      <c r="A14" s="183" t="s">
        <v>22</v>
      </c>
      <c r="B14" s="85"/>
      <c r="C14" s="33" t="s">
        <v>23</v>
      </c>
      <c r="D14" s="25">
        <v>1012000</v>
      </c>
    </row>
    <row r="15" ht="17.25" customHeight="1" spans="1:4">
      <c r="A15" s="183" t="s">
        <v>24</v>
      </c>
      <c r="B15" s="85"/>
      <c r="C15" s="33" t="s">
        <v>25</v>
      </c>
      <c r="D15" s="25">
        <v>474600</v>
      </c>
    </row>
    <row r="16" ht="17.25" customHeight="1" spans="1:4">
      <c r="A16" s="183" t="s">
        <v>26</v>
      </c>
      <c r="B16" s="85"/>
      <c r="C16" s="33" t="s">
        <v>27</v>
      </c>
      <c r="D16" s="25"/>
    </row>
    <row r="17" ht="17.25" customHeight="1" spans="1:4">
      <c r="A17" s="184"/>
      <c r="B17" s="85"/>
      <c r="C17" s="33" t="s">
        <v>28</v>
      </c>
      <c r="D17" s="177"/>
    </row>
    <row r="18" ht="17.25" customHeight="1" spans="1:4">
      <c r="A18" s="185"/>
      <c r="B18" s="85"/>
      <c r="C18" s="33" t="s">
        <v>29</v>
      </c>
      <c r="D18" s="177"/>
    </row>
    <row r="19" ht="17.25" customHeight="1" spans="1:4">
      <c r="A19" s="185"/>
      <c r="B19" s="85"/>
      <c r="C19" s="33" t="s">
        <v>30</v>
      </c>
      <c r="D19" s="177"/>
    </row>
    <row r="20" ht="17.25" customHeight="1" spans="1:4">
      <c r="A20" s="185"/>
      <c r="B20" s="85"/>
      <c r="C20" s="33" t="s">
        <v>31</v>
      </c>
      <c r="D20" s="177"/>
    </row>
    <row r="21" ht="17.25" customHeight="1" spans="1:4">
      <c r="A21" s="185"/>
      <c r="B21" s="85"/>
      <c r="C21" s="33" t="s">
        <v>32</v>
      </c>
      <c r="D21" s="177"/>
    </row>
    <row r="22" ht="17.25" customHeight="1" spans="1:4">
      <c r="A22" s="185"/>
      <c r="B22" s="85"/>
      <c r="C22" s="33" t="s">
        <v>33</v>
      </c>
      <c r="D22" s="177"/>
    </row>
    <row r="23" ht="17.25" customHeight="1" spans="1:4">
      <c r="A23" s="185"/>
      <c r="B23" s="85"/>
      <c r="C23" s="33" t="s">
        <v>34</v>
      </c>
      <c r="D23" s="177"/>
    </row>
    <row r="24" ht="17.25" customHeight="1" spans="1:4">
      <c r="A24" s="185"/>
      <c r="B24" s="85"/>
      <c r="C24" s="33" t="s">
        <v>35</v>
      </c>
      <c r="D24" s="177"/>
    </row>
    <row r="25" ht="17.25" customHeight="1" spans="1:4">
      <c r="A25" s="185"/>
      <c r="B25" s="85"/>
      <c r="C25" s="33" t="s">
        <v>36</v>
      </c>
      <c r="D25" s="177">
        <v>502524</v>
      </c>
    </row>
    <row r="26" ht="17.25" customHeight="1" spans="1:4">
      <c r="A26" s="185"/>
      <c r="B26" s="85"/>
      <c r="C26" s="33" t="s">
        <v>37</v>
      </c>
      <c r="D26" s="85"/>
    </row>
    <row r="27" ht="17.25" customHeight="1" spans="1:4">
      <c r="A27" s="185"/>
      <c r="B27" s="85"/>
      <c r="C27" s="184" t="s">
        <v>38</v>
      </c>
      <c r="D27" s="85"/>
    </row>
    <row r="28" ht="17.25" customHeight="1" spans="1:4">
      <c r="A28" s="185"/>
      <c r="B28" s="85"/>
      <c r="C28" s="33" t="s">
        <v>39</v>
      </c>
      <c r="D28" s="85"/>
    </row>
    <row r="29" ht="16.5" customHeight="1" spans="1:4">
      <c r="A29" s="185"/>
      <c r="B29" s="85"/>
      <c r="C29" s="33" t="s">
        <v>40</v>
      </c>
      <c r="D29" s="85"/>
    </row>
    <row r="30" ht="16.5" customHeight="1" spans="1:4">
      <c r="A30" s="185"/>
      <c r="B30" s="85"/>
      <c r="C30" s="184" t="s">
        <v>41</v>
      </c>
      <c r="D30" s="85"/>
    </row>
    <row r="31" ht="17.25" customHeight="1" spans="1:4">
      <c r="A31" s="185"/>
      <c r="B31" s="85"/>
      <c r="C31" s="184" t="s">
        <v>42</v>
      </c>
      <c r="D31" s="85"/>
    </row>
    <row r="32" ht="17.25" customHeight="1" spans="1:4">
      <c r="A32" s="185"/>
      <c r="B32" s="85"/>
      <c r="C32" s="33" t="s">
        <v>43</v>
      </c>
      <c r="D32" s="85"/>
    </row>
    <row r="33" ht="16.5" customHeight="1" spans="1:4">
      <c r="A33" s="185" t="s">
        <v>44</v>
      </c>
      <c r="B33" s="187">
        <v>7687686</v>
      </c>
      <c r="C33" s="185" t="s">
        <v>45</v>
      </c>
      <c r="D33" s="187">
        <v>7687686</v>
      </c>
    </row>
    <row r="34" ht="16.5" customHeight="1" spans="1:4">
      <c r="A34" s="184" t="s">
        <v>46</v>
      </c>
      <c r="B34" s="85"/>
      <c r="C34" s="184" t="s">
        <v>47</v>
      </c>
      <c r="D34" s="85"/>
    </row>
    <row r="35" ht="16.5" customHeight="1" spans="1:4">
      <c r="A35" s="33" t="s">
        <v>48</v>
      </c>
      <c r="B35" s="85"/>
      <c r="C35" s="33" t="s">
        <v>48</v>
      </c>
      <c r="D35" s="85"/>
    </row>
    <row r="36" ht="16.5" customHeight="1" spans="1:4">
      <c r="A36" s="33" t="s">
        <v>49</v>
      </c>
      <c r="B36" s="85"/>
      <c r="C36" s="33" t="s">
        <v>50</v>
      </c>
      <c r="D36" s="85"/>
    </row>
    <row r="37" ht="16.5" customHeight="1" spans="1:4">
      <c r="A37" s="186" t="s">
        <v>51</v>
      </c>
      <c r="B37" s="187">
        <v>7687686</v>
      </c>
      <c r="C37" s="186" t="s">
        <v>52</v>
      </c>
      <c r="D37" s="187">
        <v>7687686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2962962962963" defaultRowHeight="14.25" customHeight="1" outlineLevelCol="5"/>
  <cols>
    <col min="1" max="1" width="32.1296296296296" customWidth="1"/>
    <col min="2" max="2" width="20.75" customWidth="1"/>
    <col min="3" max="3" width="32.1296296296296" customWidth="1"/>
    <col min="4" max="4" width="27.75" customWidth="1"/>
    <col min="5" max="6" width="36.75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4">
        <v>1</v>
      </c>
      <c r="B2" s="125">
        <v>0</v>
      </c>
      <c r="C2" s="124">
        <v>1</v>
      </c>
      <c r="D2" s="126"/>
      <c r="E2" s="126"/>
      <c r="F2" s="123" t="s">
        <v>314</v>
      </c>
    </row>
    <row r="3" ht="42" customHeight="1" spans="1:6">
      <c r="A3" s="127" t="str">
        <f>"2025"&amp;"年部门政府性基金预算支出预算表"</f>
        <v>2025年部门政府性基金预算支出预算表</v>
      </c>
      <c r="B3" s="127" t="s">
        <v>315</v>
      </c>
      <c r="C3" s="128"/>
      <c r="D3" s="129"/>
      <c r="E3" s="129"/>
      <c r="F3" s="129"/>
    </row>
    <row r="4" ht="13.5" customHeight="1" spans="1:6">
      <c r="A4" s="5" t="s">
        <v>1</v>
      </c>
      <c r="B4" s="5" t="s">
        <v>316</v>
      </c>
      <c r="C4" s="124"/>
      <c r="D4" s="126"/>
      <c r="E4" s="126"/>
      <c r="F4" s="123" t="s">
        <v>2</v>
      </c>
    </row>
    <row r="5" ht="19.5" customHeight="1" spans="1:6">
      <c r="A5" s="130" t="s">
        <v>180</v>
      </c>
      <c r="B5" s="131" t="s">
        <v>72</v>
      </c>
      <c r="C5" s="130" t="s">
        <v>73</v>
      </c>
      <c r="D5" s="11" t="s">
        <v>317</v>
      </c>
      <c r="E5" s="12"/>
      <c r="F5" s="13"/>
    </row>
    <row r="6" ht="18.75" customHeight="1" spans="1:6">
      <c r="A6" s="132"/>
      <c r="B6" s="133"/>
      <c r="C6" s="132"/>
      <c r="D6" s="16" t="s">
        <v>56</v>
      </c>
      <c r="E6" s="11" t="s">
        <v>75</v>
      </c>
      <c r="F6" s="16" t="s">
        <v>76</v>
      </c>
    </row>
    <row r="7" ht="18.75" customHeight="1" spans="1:6">
      <c r="A7" s="71">
        <v>1</v>
      </c>
      <c r="B7" s="134" t="s">
        <v>83</v>
      </c>
      <c r="C7" s="71">
        <v>3</v>
      </c>
      <c r="D7" s="135">
        <v>4</v>
      </c>
      <c r="E7" s="135">
        <v>5</v>
      </c>
      <c r="F7" s="135">
        <v>6</v>
      </c>
    </row>
    <row r="8" ht="21" customHeight="1" spans="1:6">
      <c r="A8" s="24"/>
      <c r="B8" s="24"/>
      <c r="C8" s="24"/>
      <c r="D8" s="85"/>
      <c r="E8" s="85"/>
      <c r="F8" s="85"/>
    </row>
    <row r="9" ht="21" customHeight="1" spans="1:6">
      <c r="A9" s="24"/>
      <c r="B9" s="24"/>
      <c r="C9" s="24"/>
      <c r="D9" s="85"/>
      <c r="E9" s="85"/>
      <c r="F9" s="85"/>
    </row>
    <row r="10" ht="18.75" customHeight="1" spans="1:6">
      <c r="A10" s="136" t="s">
        <v>169</v>
      </c>
      <c r="B10" s="136" t="s">
        <v>169</v>
      </c>
      <c r="C10" s="137" t="s">
        <v>169</v>
      </c>
      <c r="D10" s="85"/>
      <c r="E10" s="85"/>
      <c r="F10" s="85"/>
    </row>
    <row r="11" customHeight="1" spans="1:1">
      <c r="A11" s="138" t="s">
        <v>318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2962962962963" defaultRowHeight="14.25" customHeight="1"/>
  <cols>
    <col min="1" max="2" width="32.6296296296296" customWidth="1"/>
    <col min="3" max="3" width="41.1296296296296" customWidth="1"/>
    <col min="4" max="4" width="21.75" customWidth="1"/>
    <col min="5" max="5" width="35.25" customWidth="1"/>
    <col min="6" max="6" width="7.75" customWidth="1"/>
    <col min="7" max="7" width="11.1296296296296" customWidth="1"/>
    <col min="8" max="8" width="13.25" customWidth="1"/>
    <col min="9" max="18" width="20" customWidth="1"/>
    <col min="19" max="19" width="19.879629629629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7"/>
      <c r="C2" s="87"/>
      <c r="R2" s="3"/>
      <c r="S2" s="3" t="s">
        <v>319</v>
      </c>
    </row>
    <row r="3" ht="41.25" customHeight="1" spans="1:19">
      <c r="A3" s="77" t="str">
        <f>"2025"&amp;"年部门政府采购预算表"</f>
        <v>2025年部门政府采购预算表</v>
      </c>
      <c r="B3" s="69"/>
      <c r="C3" s="69"/>
      <c r="D3" s="4"/>
      <c r="E3" s="4"/>
      <c r="F3" s="4"/>
      <c r="G3" s="4"/>
      <c r="H3" s="4"/>
      <c r="I3" s="4"/>
      <c r="J3" s="4"/>
      <c r="K3" s="4"/>
      <c r="L3" s="4"/>
      <c r="M3" s="69"/>
      <c r="N3" s="4"/>
      <c r="O3" s="4"/>
      <c r="P3" s="69"/>
      <c r="Q3" s="4"/>
      <c r="R3" s="69"/>
      <c r="S3" s="69"/>
    </row>
    <row r="4" ht="18.75" customHeight="1" spans="1:19">
      <c r="A4" s="116" t="s">
        <v>1</v>
      </c>
      <c r="B4" s="89"/>
      <c r="C4" s="89"/>
      <c r="D4" s="7"/>
      <c r="E4" s="7"/>
      <c r="F4" s="7"/>
      <c r="G4" s="7"/>
      <c r="H4" s="7"/>
      <c r="I4" s="7"/>
      <c r="J4" s="7"/>
      <c r="K4" s="7"/>
      <c r="L4" s="7"/>
      <c r="R4" s="8"/>
      <c r="S4" s="123" t="s">
        <v>2</v>
      </c>
    </row>
    <row r="5" ht="15.75" customHeight="1" spans="1:19">
      <c r="A5" s="10" t="s">
        <v>179</v>
      </c>
      <c r="B5" s="90" t="s">
        <v>180</v>
      </c>
      <c r="C5" s="90" t="s">
        <v>320</v>
      </c>
      <c r="D5" s="91" t="s">
        <v>321</v>
      </c>
      <c r="E5" s="91" t="s">
        <v>322</v>
      </c>
      <c r="F5" s="91" t="s">
        <v>323</v>
      </c>
      <c r="G5" s="91" t="s">
        <v>324</v>
      </c>
      <c r="H5" s="91" t="s">
        <v>325</v>
      </c>
      <c r="I5" s="105" t="s">
        <v>187</v>
      </c>
      <c r="J5" s="105"/>
      <c r="K5" s="105"/>
      <c r="L5" s="105"/>
      <c r="M5" s="106"/>
      <c r="N5" s="105"/>
      <c r="O5" s="105"/>
      <c r="P5" s="113"/>
      <c r="Q5" s="105"/>
      <c r="R5" s="106"/>
      <c r="S5" s="81"/>
    </row>
    <row r="6" ht="17.25" customHeight="1" spans="1:19">
      <c r="A6" s="15"/>
      <c r="B6" s="92"/>
      <c r="C6" s="92"/>
      <c r="D6" s="93"/>
      <c r="E6" s="93"/>
      <c r="F6" s="93"/>
      <c r="G6" s="93"/>
      <c r="H6" s="93"/>
      <c r="I6" s="93" t="s">
        <v>56</v>
      </c>
      <c r="J6" s="93" t="s">
        <v>59</v>
      </c>
      <c r="K6" s="93" t="s">
        <v>326</v>
      </c>
      <c r="L6" s="93" t="s">
        <v>327</v>
      </c>
      <c r="M6" s="107" t="s">
        <v>328</v>
      </c>
      <c r="N6" s="108" t="s">
        <v>329</v>
      </c>
      <c r="O6" s="108"/>
      <c r="P6" s="114"/>
      <c r="Q6" s="108"/>
      <c r="R6" s="115"/>
      <c r="S6" s="94"/>
    </row>
    <row r="7" ht="54" customHeight="1" spans="1:19">
      <c r="A7" s="18"/>
      <c r="B7" s="94"/>
      <c r="C7" s="94"/>
      <c r="D7" s="95"/>
      <c r="E7" s="95"/>
      <c r="F7" s="95"/>
      <c r="G7" s="95"/>
      <c r="H7" s="95"/>
      <c r="I7" s="95"/>
      <c r="J7" s="95" t="s">
        <v>58</v>
      </c>
      <c r="K7" s="95"/>
      <c r="L7" s="95"/>
      <c r="M7" s="109"/>
      <c r="N7" s="95" t="s">
        <v>58</v>
      </c>
      <c r="O7" s="95" t="s">
        <v>65</v>
      </c>
      <c r="P7" s="94" t="s">
        <v>66</v>
      </c>
      <c r="Q7" s="95" t="s">
        <v>67</v>
      </c>
      <c r="R7" s="109" t="s">
        <v>68</v>
      </c>
      <c r="S7" s="94" t="s">
        <v>69</v>
      </c>
    </row>
    <row r="8" ht="18" customHeight="1" spans="1:19">
      <c r="A8" s="117">
        <v>1</v>
      </c>
      <c r="B8" s="117" t="s">
        <v>83</v>
      </c>
      <c r="C8" s="118">
        <v>3</v>
      </c>
      <c r="D8" s="118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</row>
    <row r="9" ht="21" customHeight="1" spans="1:19">
      <c r="A9" s="96"/>
      <c r="B9" s="97"/>
      <c r="C9" s="97"/>
      <c r="D9" s="98"/>
      <c r="E9" s="98"/>
      <c r="F9" s="98"/>
      <c r="G9" s="119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ht="21" customHeight="1" spans="1:19">
      <c r="A10" s="99" t="s">
        <v>169</v>
      </c>
      <c r="B10" s="100"/>
      <c r="C10" s="100"/>
      <c r="D10" s="101"/>
      <c r="E10" s="101"/>
      <c r="F10" s="101"/>
      <c r="G10" s="120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ht="21" customHeight="1" spans="1:19">
      <c r="A11" s="116" t="s">
        <v>330</v>
      </c>
      <c r="B11" s="5"/>
      <c r="C11" s="5"/>
      <c r="D11" s="116"/>
      <c r="E11" s="116"/>
      <c r="F11" s="116"/>
      <c r="G11" s="121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2962962962963" defaultRowHeight="14.25" customHeight="1"/>
  <cols>
    <col min="1" max="5" width="39.1296296296296" customWidth="1"/>
    <col min="6" max="6" width="27.6296296296296" customWidth="1"/>
    <col min="7" max="7" width="28.6296296296296" customWidth="1"/>
    <col min="8" max="8" width="28.1296296296296" customWidth="1"/>
    <col min="9" max="9" width="39.1296296296296" customWidth="1"/>
    <col min="10" max="18" width="20.3796296296296" customWidth="1"/>
    <col min="19" max="20" width="20.25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6"/>
      <c r="B2" s="87"/>
      <c r="C2" s="87"/>
      <c r="D2" s="87"/>
      <c r="E2" s="87"/>
      <c r="F2" s="87"/>
      <c r="G2" s="87"/>
      <c r="H2" s="86"/>
      <c r="I2" s="86"/>
      <c r="J2" s="86"/>
      <c r="K2" s="86"/>
      <c r="L2" s="86"/>
      <c r="M2" s="86"/>
      <c r="N2" s="103"/>
      <c r="O2" s="86"/>
      <c r="P2" s="86"/>
      <c r="Q2" s="87"/>
      <c r="R2" s="86"/>
      <c r="S2" s="111"/>
      <c r="T2" s="111" t="s">
        <v>331</v>
      </c>
    </row>
    <row r="3" ht="41.25" customHeight="1" spans="1:20">
      <c r="A3" s="77" t="str">
        <f>"2025"&amp;"年部门政府购买服务预算表"</f>
        <v>2025年部门政府购买服务预算表</v>
      </c>
      <c r="B3" s="69"/>
      <c r="C3" s="69"/>
      <c r="D3" s="69"/>
      <c r="E3" s="69"/>
      <c r="F3" s="69"/>
      <c r="G3" s="69"/>
      <c r="H3" s="88"/>
      <c r="I3" s="88"/>
      <c r="J3" s="88"/>
      <c r="K3" s="88"/>
      <c r="L3" s="88"/>
      <c r="M3" s="88"/>
      <c r="N3" s="104"/>
      <c r="O3" s="88"/>
      <c r="P3" s="88"/>
      <c r="Q3" s="69"/>
      <c r="R3" s="88"/>
      <c r="S3" s="104"/>
      <c r="T3" s="69"/>
    </row>
    <row r="4" ht="22.5" customHeight="1" spans="1:20">
      <c r="A4" s="78" t="s">
        <v>1</v>
      </c>
      <c r="B4" s="89"/>
      <c r="C4" s="89"/>
      <c r="D4" s="89"/>
      <c r="E4" s="89"/>
      <c r="F4" s="89"/>
      <c r="G4" s="89"/>
      <c r="H4" s="79"/>
      <c r="I4" s="79"/>
      <c r="J4" s="79"/>
      <c r="K4" s="79"/>
      <c r="L4" s="79"/>
      <c r="M4" s="79"/>
      <c r="N4" s="103"/>
      <c r="O4" s="86"/>
      <c r="P4" s="86"/>
      <c r="Q4" s="87"/>
      <c r="R4" s="86"/>
      <c r="S4" s="112"/>
      <c r="T4" s="111" t="s">
        <v>2</v>
      </c>
    </row>
    <row r="5" ht="24" customHeight="1" spans="1:20">
      <c r="A5" s="10" t="s">
        <v>179</v>
      </c>
      <c r="B5" s="90" t="s">
        <v>180</v>
      </c>
      <c r="C5" s="90" t="s">
        <v>320</v>
      </c>
      <c r="D5" s="90" t="s">
        <v>332</v>
      </c>
      <c r="E5" s="90" t="s">
        <v>333</v>
      </c>
      <c r="F5" s="90" t="s">
        <v>334</v>
      </c>
      <c r="G5" s="90" t="s">
        <v>335</v>
      </c>
      <c r="H5" s="91" t="s">
        <v>336</v>
      </c>
      <c r="I5" s="91" t="s">
        <v>337</v>
      </c>
      <c r="J5" s="105" t="s">
        <v>187</v>
      </c>
      <c r="K5" s="105"/>
      <c r="L5" s="105"/>
      <c r="M5" s="105"/>
      <c r="N5" s="106"/>
      <c r="O5" s="105"/>
      <c r="P5" s="105"/>
      <c r="Q5" s="113"/>
      <c r="R5" s="105"/>
      <c r="S5" s="106"/>
      <c r="T5" s="81"/>
    </row>
    <row r="6" ht="24" customHeight="1" spans="1:20">
      <c r="A6" s="15"/>
      <c r="B6" s="92"/>
      <c r="C6" s="92"/>
      <c r="D6" s="92"/>
      <c r="E6" s="92"/>
      <c r="F6" s="92"/>
      <c r="G6" s="92"/>
      <c r="H6" s="93"/>
      <c r="I6" s="93"/>
      <c r="J6" s="93" t="s">
        <v>56</v>
      </c>
      <c r="K6" s="93" t="s">
        <v>59</v>
      </c>
      <c r="L6" s="93" t="s">
        <v>326</v>
      </c>
      <c r="M6" s="93" t="s">
        <v>327</v>
      </c>
      <c r="N6" s="107" t="s">
        <v>328</v>
      </c>
      <c r="O6" s="108" t="s">
        <v>329</v>
      </c>
      <c r="P6" s="108"/>
      <c r="Q6" s="114"/>
      <c r="R6" s="108"/>
      <c r="S6" s="115"/>
      <c r="T6" s="94"/>
    </row>
    <row r="7" ht="54" customHeight="1" spans="1:20">
      <c r="A7" s="18"/>
      <c r="B7" s="94"/>
      <c r="C7" s="94"/>
      <c r="D7" s="94"/>
      <c r="E7" s="94"/>
      <c r="F7" s="94"/>
      <c r="G7" s="94"/>
      <c r="H7" s="95"/>
      <c r="I7" s="95"/>
      <c r="J7" s="95"/>
      <c r="K7" s="95" t="s">
        <v>58</v>
      </c>
      <c r="L7" s="95"/>
      <c r="M7" s="95"/>
      <c r="N7" s="109"/>
      <c r="O7" s="95" t="s">
        <v>58</v>
      </c>
      <c r="P7" s="95" t="s">
        <v>65</v>
      </c>
      <c r="Q7" s="94" t="s">
        <v>66</v>
      </c>
      <c r="R7" s="95" t="s">
        <v>67</v>
      </c>
      <c r="S7" s="109" t="s">
        <v>68</v>
      </c>
      <c r="T7" s="94" t="s">
        <v>69</v>
      </c>
    </row>
    <row r="8" ht="17.25" customHeight="1" spans="1:20">
      <c r="A8" s="19">
        <v>1</v>
      </c>
      <c r="B8" s="94">
        <v>2</v>
      </c>
      <c r="C8" s="19">
        <v>3</v>
      </c>
      <c r="D8" s="19">
        <v>4</v>
      </c>
      <c r="E8" s="94">
        <v>5</v>
      </c>
      <c r="F8" s="19">
        <v>6</v>
      </c>
      <c r="G8" s="19">
        <v>7</v>
      </c>
      <c r="H8" s="94">
        <v>8</v>
      </c>
      <c r="I8" s="19">
        <v>9</v>
      </c>
      <c r="J8" s="19">
        <v>10</v>
      </c>
      <c r="K8" s="94">
        <v>11</v>
      </c>
      <c r="L8" s="19">
        <v>12</v>
      </c>
      <c r="M8" s="19">
        <v>13</v>
      </c>
      <c r="N8" s="94">
        <v>14</v>
      </c>
      <c r="O8" s="19">
        <v>15</v>
      </c>
      <c r="P8" s="19">
        <v>16</v>
      </c>
      <c r="Q8" s="94">
        <v>17</v>
      </c>
      <c r="R8" s="19">
        <v>18</v>
      </c>
      <c r="S8" s="19">
        <v>19</v>
      </c>
      <c r="T8" s="19">
        <v>20</v>
      </c>
    </row>
    <row r="9" ht="21" customHeight="1" spans="1:20">
      <c r="A9" s="96"/>
      <c r="B9" s="97"/>
      <c r="C9" s="97"/>
      <c r="D9" s="97"/>
      <c r="E9" s="97"/>
      <c r="F9" s="97"/>
      <c r="G9" s="97"/>
      <c r="H9" s="98"/>
      <c r="I9" s="98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ht="21" customHeight="1" spans="1:20">
      <c r="A10" s="99" t="s">
        <v>169</v>
      </c>
      <c r="B10" s="100"/>
      <c r="C10" s="100"/>
      <c r="D10" s="100"/>
      <c r="E10" s="100"/>
      <c r="F10" s="100"/>
      <c r="G10" s="100"/>
      <c r="H10" s="101"/>
      <c r="I10" s="110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customHeight="1" spans="1:1">
      <c r="A11" s="102" t="s">
        <v>338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2962962962963" defaultRowHeight="14.25" customHeight="1" outlineLevelCol="4"/>
  <cols>
    <col min="1" max="1" width="37.75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6"/>
      <c r="E2" s="3" t="s">
        <v>339</v>
      </c>
    </row>
    <row r="3" ht="41.25" customHeight="1" spans="1:5">
      <c r="A3" s="77" t="str">
        <f>"2025"&amp;"年区对下转移支付预算表"</f>
        <v>2025年区对下转移支付预算表</v>
      </c>
      <c r="B3" s="4"/>
      <c r="C3" s="4"/>
      <c r="D3" s="4"/>
      <c r="E3" s="69"/>
    </row>
    <row r="4" ht="18" customHeight="1" spans="1:5">
      <c r="A4" s="78" t="s">
        <v>1</v>
      </c>
      <c r="B4" s="79"/>
      <c r="C4" s="79"/>
      <c r="D4" s="80"/>
      <c r="E4" s="8" t="s">
        <v>2</v>
      </c>
    </row>
    <row r="5" ht="19.5" customHeight="1" spans="1:5">
      <c r="A5" s="29" t="s">
        <v>340</v>
      </c>
      <c r="B5" s="11" t="s">
        <v>187</v>
      </c>
      <c r="C5" s="12"/>
      <c r="D5" s="12"/>
      <c r="E5" s="81"/>
    </row>
    <row r="6" ht="40.5" customHeight="1" spans="1:5">
      <c r="A6" s="19"/>
      <c r="B6" s="30" t="s">
        <v>56</v>
      </c>
      <c r="C6" s="10" t="s">
        <v>59</v>
      </c>
      <c r="D6" s="82" t="s">
        <v>326</v>
      </c>
      <c r="E6" s="83" t="s">
        <v>341</v>
      </c>
    </row>
    <row r="7" ht="19.5" customHeight="1" spans="1:5">
      <c r="A7" s="21">
        <v>1</v>
      </c>
      <c r="B7" s="21">
        <v>2</v>
      </c>
      <c r="C7" s="21">
        <v>3</v>
      </c>
      <c r="D7" s="84">
        <v>4</v>
      </c>
      <c r="E7" s="39">
        <v>5</v>
      </c>
    </row>
    <row r="8" ht="19.5" customHeight="1" spans="1:5">
      <c r="A8" s="31"/>
      <c r="B8" s="85"/>
      <c r="C8" s="85"/>
      <c r="D8" s="85"/>
      <c r="E8" s="85"/>
    </row>
    <row r="9" ht="19.5" customHeight="1" spans="1:5">
      <c r="A9" s="72"/>
      <c r="B9" s="85"/>
      <c r="C9" s="85"/>
      <c r="D9" s="85"/>
      <c r="E9" s="85"/>
    </row>
    <row r="10" customHeight="1" spans="1:1">
      <c r="A10" s="75" t="s">
        <v>342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2962962962963" defaultRowHeight="12" customHeight="1"/>
  <cols>
    <col min="1" max="1" width="34.25" customWidth="1"/>
    <col min="2" max="2" width="29" customWidth="1"/>
    <col min="3" max="5" width="23.6296296296296" customWidth="1"/>
    <col min="6" max="6" width="11.25" customWidth="1"/>
    <col min="7" max="7" width="25.1296296296296" customWidth="1"/>
    <col min="8" max="8" width="15.6296296296296" customWidth="1"/>
    <col min="9" max="9" width="13.3796296296296" customWidth="1"/>
    <col min="10" max="10" width="18.879629629629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343</v>
      </c>
    </row>
    <row r="3" ht="41.25" customHeight="1" spans="1:10">
      <c r="A3" s="68" t="str">
        <f>"2025"&amp;"年区对下转移支付绩效目标表"</f>
        <v>2025年区对下转移支付绩效目标表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7.25" customHeight="1" spans="1:1">
      <c r="A4" s="5" t="s">
        <v>1</v>
      </c>
    </row>
    <row r="5" ht="44.25" customHeight="1" spans="1:10">
      <c r="A5" s="70" t="s">
        <v>340</v>
      </c>
      <c r="B5" s="70" t="s">
        <v>269</v>
      </c>
      <c r="C5" s="70" t="s">
        <v>270</v>
      </c>
      <c r="D5" s="70" t="s">
        <v>271</v>
      </c>
      <c r="E5" s="70" t="s">
        <v>272</v>
      </c>
      <c r="F5" s="71" t="s">
        <v>273</v>
      </c>
      <c r="G5" s="70" t="s">
        <v>274</v>
      </c>
      <c r="H5" s="71" t="s">
        <v>275</v>
      </c>
      <c r="I5" s="71" t="s">
        <v>276</v>
      </c>
      <c r="J5" s="70" t="s">
        <v>277</v>
      </c>
    </row>
    <row r="6" ht="14.25" customHeight="1" spans="1:10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1">
        <v>6</v>
      </c>
      <c r="G6" s="70">
        <v>7</v>
      </c>
      <c r="H6" s="71">
        <v>8</v>
      </c>
      <c r="I6" s="71">
        <v>9</v>
      </c>
      <c r="J6" s="70">
        <v>10</v>
      </c>
    </row>
    <row r="7" ht="42" customHeight="1" spans="1:10">
      <c r="A7" s="31"/>
      <c r="B7" s="72"/>
      <c r="C7" s="72"/>
      <c r="D7" s="72"/>
      <c r="E7" s="73"/>
      <c r="F7" s="74"/>
      <c r="G7" s="73"/>
      <c r="H7" s="74"/>
      <c r="I7" s="74"/>
      <c r="J7" s="73"/>
    </row>
    <row r="8" ht="42" customHeight="1" spans="1:10">
      <c r="A8" s="31"/>
      <c r="B8" s="24"/>
      <c r="C8" s="24"/>
      <c r="D8" s="24"/>
      <c r="E8" s="31"/>
      <c r="F8" s="24"/>
      <c r="G8" s="31"/>
      <c r="H8" s="24"/>
      <c r="I8" s="24"/>
      <c r="J8" s="31"/>
    </row>
    <row r="9" customHeight="1" spans="1:1">
      <c r="A9" s="75" t="s">
        <v>344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10.3796296296296" defaultRowHeight="14.25" customHeight="1"/>
  <cols>
    <col min="1" max="3" width="33.75" customWidth="1"/>
    <col min="4" max="4" width="45.6296296296296" customWidth="1"/>
    <col min="5" max="5" width="27.6296296296296" customWidth="1"/>
    <col min="6" max="6" width="21.75" customWidth="1"/>
    <col min="7" max="9" width="26.25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1" t="s">
        <v>345</v>
      </c>
      <c r="B2" s="42"/>
      <c r="C2" s="42"/>
      <c r="D2" s="43"/>
      <c r="E2" s="43"/>
      <c r="F2" s="43"/>
      <c r="G2" s="42"/>
      <c r="H2" s="42"/>
      <c r="I2" s="43"/>
    </row>
    <row r="3" ht="41.25" customHeight="1" spans="1:9">
      <c r="A3" s="44" t="str">
        <f>"2025"&amp;"年新增资产配置预算表"</f>
        <v>2025年新增资产配置预算表</v>
      </c>
      <c r="B3" s="45"/>
      <c r="C3" s="45"/>
      <c r="D3" s="46"/>
      <c r="E3" s="46"/>
      <c r="F3" s="46"/>
      <c r="G3" s="45"/>
      <c r="H3" s="45"/>
      <c r="I3" s="46"/>
    </row>
    <row r="4" customHeight="1" spans="1:9">
      <c r="A4" s="47" t="s">
        <v>1</v>
      </c>
      <c r="B4" s="48"/>
      <c r="C4" s="48"/>
      <c r="D4" s="49"/>
      <c r="F4" s="46"/>
      <c r="G4" s="45"/>
      <c r="H4" s="45"/>
      <c r="I4" s="67" t="s">
        <v>2</v>
      </c>
    </row>
    <row r="5" ht="28.5" customHeight="1" spans="1:9">
      <c r="A5" s="50" t="s">
        <v>179</v>
      </c>
      <c r="B5" s="51" t="s">
        <v>180</v>
      </c>
      <c r="C5" s="52" t="s">
        <v>346</v>
      </c>
      <c r="D5" s="50" t="s">
        <v>347</v>
      </c>
      <c r="E5" s="50" t="s">
        <v>348</v>
      </c>
      <c r="F5" s="50" t="s">
        <v>349</v>
      </c>
      <c r="G5" s="51" t="s">
        <v>350</v>
      </c>
      <c r="H5" s="39"/>
      <c r="I5" s="50"/>
    </row>
    <row r="6" ht="21" customHeight="1" spans="1:9">
      <c r="A6" s="52"/>
      <c r="B6" s="53"/>
      <c r="C6" s="53"/>
      <c r="D6" s="54"/>
      <c r="E6" s="53"/>
      <c r="F6" s="53"/>
      <c r="G6" s="51" t="s">
        <v>324</v>
      </c>
      <c r="H6" s="51" t="s">
        <v>351</v>
      </c>
      <c r="I6" s="51" t="s">
        <v>352</v>
      </c>
    </row>
    <row r="7" ht="17.25" customHeight="1" spans="1:9">
      <c r="A7" s="55" t="s">
        <v>82</v>
      </c>
      <c r="B7" s="56"/>
      <c r="C7" s="57" t="s">
        <v>83</v>
      </c>
      <c r="D7" s="55" t="s">
        <v>84</v>
      </c>
      <c r="E7" s="58" t="s">
        <v>85</v>
      </c>
      <c r="F7" s="55" t="s">
        <v>86</v>
      </c>
      <c r="G7" s="57" t="s">
        <v>87</v>
      </c>
      <c r="H7" s="59" t="s">
        <v>88</v>
      </c>
      <c r="I7" s="58" t="s">
        <v>89</v>
      </c>
    </row>
    <row r="8" ht="19.5" customHeight="1" spans="1:9">
      <c r="A8" s="60"/>
      <c r="B8" s="33"/>
      <c r="C8" s="33"/>
      <c r="D8" s="31"/>
      <c r="E8" s="24"/>
      <c r="F8" s="59"/>
      <c r="G8" s="61"/>
      <c r="H8" s="25"/>
      <c r="I8" s="25"/>
    </row>
    <row r="9" ht="19.5" customHeight="1" spans="1:9">
      <c r="A9" s="62" t="s">
        <v>56</v>
      </c>
      <c r="B9" s="63"/>
      <c r="C9" s="63"/>
      <c r="D9" s="64"/>
      <c r="E9" s="65"/>
      <c r="F9" s="65"/>
      <c r="G9" s="61"/>
      <c r="H9" s="25"/>
      <c r="I9" s="25"/>
    </row>
    <row r="10" customHeight="1" spans="1:4">
      <c r="A10" s="66" t="s">
        <v>353</v>
      </c>
      <c r="D10" s="66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2962962962963" defaultRowHeight="14.25" customHeight="1"/>
  <cols>
    <col min="1" max="1" width="19.25" customWidth="1"/>
    <col min="2" max="2" width="33.8796296296296" customWidth="1"/>
    <col min="3" max="3" width="23.8796296296296" customWidth="1"/>
    <col min="4" max="4" width="11.1296296296296" customWidth="1"/>
    <col min="5" max="5" width="17.75" customWidth="1"/>
    <col min="6" max="6" width="9.87962962962963" customWidth="1"/>
    <col min="7" max="7" width="17.75" customWidth="1"/>
    <col min="8" max="11" width="23.129629629629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354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252</v>
      </c>
      <c r="B5" s="9" t="s">
        <v>182</v>
      </c>
      <c r="C5" s="9" t="s">
        <v>253</v>
      </c>
      <c r="D5" s="10" t="s">
        <v>183</v>
      </c>
      <c r="E5" s="10" t="s">
        <v>184</v>
      </c>
      <c r="F5" s="10" t="s">
        <v>254</v>
      </c>
      <c r="G5" s="10" t="s">
        <v>255</v>
      </c>
      <c r="H5" s="29" t="s">
        <v>56</v>
      </c>
      <c r="I5" s="11" t="s">
        <v>355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0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9">
        <v>10</v>
      </c>
      <c r="K8" s="39">
        <v>11</v>
      </c>
    </row>
    <row r="9" ht="18.75" customHeight="1" spans="1:11">
      <c r="A9" s="31"/>
      <c r="B9" s="24"/>
      <c r="C9" s="31"/>
      <c r="D9" s="31"/>
      <c r="E9" s="31"/>
      <c r="F9" s="31"/>
      <c r="G9" s="31"/>
      <c r="H9" s="32"/>
      <c r="I9" s="40"/>
      <c r="J9" s="40"/>
      <c r="K9" s="32"/>
    </row>
    <row r="10" ht="18.75" customHeight="1" spans="1:11">
      <c r="A10" s="33"/>
      <c r="B10" s="24"/>
      <c r="C10" s="24"/>
      <c r="D10" s="24"/>
      <c r="E10" s="24"/>
      <c r="F10" s="24"/>
      <c r="G10" s="24"/>
      <c r="H10" s="34"/>
      <c r="I10" s="34"/>
      <c r="J10" s="34"/>
      <c r="K10" s="32"/>
    </row>
    <row r="11" ht="18.75" customHeight="1" spans="1:11">
      <c r="A11" s="35" t="s">
        <v>169</v>
      </c>
      <c r="B11" s="36"/>
      <c r="C11" s="36"/>
      <c r="D11" s="36"/>
      <c r="E11" s="36"/>
      <c r="F11" s="36"/>
      <c r="G11" s="37"/>
      <c r="H11" s="34"/>
      <c r="I11" s="34"/>
      <c r="J11" s="34"/>
      <c r="K11" s="32"/>
    </row>
    <row r="12" customHeight="1" spans="1:1">
      <c r="A12" s="38" t="s">
        <v>356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pane ySplit="1" topLeftCell="A2" activePane="bottomLeft" state="frozen"/>
      <selection/>
      <selection pane="bottomLeft" activeCell="C30" sqref="C30"/>
    </sheetView>
  </sheetViews>
  <sheetFormatPr defaultColWidth="9.12962962962963" defaultRowHeight="14.25" customHeight="1" outlineLevelCol="6"/>
  <cols>
    <col min="1" max="1" width="35.25" customWidth="1"/>
    <col min="2" max="4" width="28" customWidth="1"/>
    <col min="5" max="7" width="23.879629629629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357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253</v>
      </c>
      <c r="B5" s="9" t="s">
        <v>252</v>
      </c>
      <c r="C5" s="9" t="s">
        <v>182</v>
      </c>
      <c r="D5" s="10" t="s">
        <v>358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7.25" customHeight="1" spans="1:7">
      <c r="A9" s="22" t="s">
        <v>70</v>
      </c>
      <c r="B9" s="23" t="s">
        <v>258</v>
      </c>
      <c r="C9" s="23" t="s">
        <v>260</v>
      </c>
      <c r="D9" s="24" t="s">
        <v>359</v>
      </c>
      <c r="E9" s="25">
        <v>35021</v>
      </c>
      <c r="F9" s="25">
        <v>35021</v>
      </c>
      <c r="G9" s="25">
        <v>35021</v>
      </c>
    </row>
    <row r="10" ht="18.75" customHeight="1" spans="1:7">
      <c r="A10" s="22" t="s">
        <v>70</v>
      </c>
      <c r="B10" s="23" t="s">
        <v>261</v>
      </c>
      <c r="C10" s="23" t="s">
        <v>263</v>
      </c>
      <c r="D10" s="24" t="s">
        <v>359</v>
      </c>
      <c r="E10" s="25">
        <v>25000</v>
      </c>
      <c r="F10" s="25">
        <v>25000</v>
      </c>
      <c r="G10" s="25">
        <v>25000</v>
      </c>
    </row>
    <row r="11" ht="18.75" customHeight="1" spans="1:7">
      <c r="A11" s="22" t="s">
        <v>70</v>
      </c>
      <c r="B11" s="23" t="s">
        <v>258</v>
      </c>
      <c r="C11" s="23" t="s">
        <v>267</v>
      </c>
      <c r="D11" s="24" t="s">
        <v>359</v>
      </c>
      <c r="E11" s="25">
        <v>4600</v>
      </c>
      <c r="F11" s="25">
        <v>4600</v>
      </c>
      <c r="G11" s="25">
        <v>4600</v>
      </c>
    </row>
    <row r="12" ht="18.75" customHeight="1" spans="1:7">
      <c r="A12" s="22" t="s">
        <v>70</v>
      </c>
      <c r="B12" s="23" t="s">
        <v>360</v>
      </c>
      <c r="C12" s="23" t="s">
        <v>224</v>
      </c>
      <c r="D12" s="24" t="s">
        <v>359</v>
      </c>
      <c r="E12" s="25">
        <v>3020998</v>
      </c>
      <c r="F12" s="25">
        <v>3020998</v>
      </c>
      <c r="G12" s="25">
        <v>3020998</v>
      </c>
    </row>
    <row r="13" ht="18.75" customHeight="1" spans="1:7">
      <c r="A13" s="22" t="s">
        <v>70</v>
      </c>
      <c r="B13" s="23" t="s">
        <v>234</v>
      </c>
      <c r="C13" s="23" t="s">
        <v>234</v>
      </c>
      <c r="D13" s="24" t="s">
        <v>359</v>
      </c>
      <c r="E13" s="25">
        <v>1045000</v>
      </c>
      <c r="F13" s="25">
        <v>1045000</v>
      </c>
      <c r="G13" s="25">
        <v>1045000</v>
      </c>
    </row>
    <row r="14" ht="18.75" customHeight="1" spans="1:7">
      <c r="A14" s="22" t="s">
        <v>70</v>
      </c>
      <c r="B14" s="23" t="s">
        <v>129</v>
      </c>
      <c r="C14" s="23" t="s">
        <v>129</v>
      </c>
      <c r="D14" s="24" t="s">
        <v>359</v>
      </c>
      <c r="E14" s="25">
        <v>502524</v>
      </c>
      <c r="F14" s="25">
        <v>502524</v>
      </c>
      <c r="G14" s="25">
        <v>502524</v>
      </c>
    </row>
    <row r="15" ht="18.75" customHeight="1" spans="1:7">
      <c r="A15" s="22" t="s">
        <v>70</v>
      </c>
      <c r="B15" s="23" t="s">
        <v>219</v>
      </c>
      <c r="C15" s="23" t="s">
        <v>219</v>
      </c>
      <c r="D15" s="24" t="s">
        <v>359</v>
      </c>
      <c r="E15" s="25">
        <v>23400</v>
      </c>
      <c r="F15" s="25">
        <v>23400</v>
      </c>
      <c r="G15" s="25">
        <v>23400</v>
      </c>
    </row>
    <row r="16" ht="18.75" customHeight="1" spans="1:7">
      <c r="A16" s="22" t="s">
        <v>70</v>
      </c>
      <c r="B16" s="23" t="s">
        <v>258</v>
      </c>
      <c r="C16" s="23" t="s">
        <v>205</v>
      </c>
      <c r="D16" s="24" t="s">
        <v>359</v>
      </c>
      <c r="E16" s="25">
        <v>387420</v>
      </c>
      <c r="F16" s="25">
        <v>387420</v>
      </c>
      <c r="G16" s="25">
        <v>387420</v>
      </c>
    </row>
    <row r="17" ht="18.75" customHeight="1" spans="1:7">
      <c r="A17" s="22" t="s">
        <v>70</v>
      </c>
      <c r="B17" s="23" t="s">
        <v>258</v>
      </c>
      <c r="C17" s="23" t="s">
        <v>244</v>
      </c>
      <c r="D17" s="24" t="s">
        <v>359</v>
      </c>
      <c r="E17" s="25">
        <v>67059</v>
      </c>
      <c r="F17" s="25">
        <v>67059</v>
      </c>
      <c r="G17" s="25">
        <v>67059</v>
      </c>
    </row>
    <row r="18" ht="18.75" customHeight="1" spans="1:7">
      <c r="A18" s="22" t="s">
        <v>70</v>
      </c>
      <c r="B18" s="23" t="s">
        <v>261</v>
      </c>
      <c r="C18" s="23" t="s">
        <v>213</v>
      </c>
      <c r="D18" s="24" t="s">
        <v>359</v>
      </c>
      <c r="E18" s="25">
        <v>387600</v>
      </c>
      <c r="F18" s="25">
        <v>387600</v>
      </c>
      <c r="G18" s="25">
        <v>387600</v>
      </c>
    </row>
    <row r="19" ht="18.75" customHeight="1" spans="1:7">
      <c r="A19" s="22" t="s">
        <v>70</v>
      </c>
      <c r="B19" s="23" t="s">
        <v>258</v>
      </c>
      <c r="C19" s="23" t="s">
        <v>222</v>
      </c>
      <c r="D19" s="24" t="s">
        <v>359</v>
      </c>
      <c r="E19" s="25">
        <v>57000</v>
      </c>
      <c r="F19" s="25">
        <v>57000</v>
      </c>
      <c r="G19" s="25">
        <v>57000</v>
      </c>
    </row>
    <row r="20" ht="18.75" customHeight="1" spans="1:7">
      <c r="A20" s="22" t="s">
        <v>70</v>
      </c>
      <c r="B20" s="23" t="s">
        <v>360</v>
      </c>
      <c r="C20" s="23" t="s">
        <v>199</v>
      </c>
      <c r="D20" s="24" t="s">
        <v>359</v>
      </c>
      <c r="E20" s="25">
        <v>1572000</v>
      </c>
      <c r="F20" s="25">
        <v>1572000</v>
      </c>
      <c r="G20" s="25">
        <v>1572000</v>
      </c>
    </row>
    <row r="21" ht="18.75" customHeight="1" spans="1:7">
      <c r="A21" s="22" t="s">
        <v>70</v>
      </c>
      <c r="B21" s="23" t="s">
        <v>230</v>
      </c>
      <c r="C21" s="23" t="s">
        <v>230</v>
      </c>
      <c r="D21" s="24" t="s">
        <v>359</v>
      </c>
      <c r="E21" s="25">
        <v>560064</v>
      </c>
      <c r="F21" s="25">
        <v>560064</v>
      </c>
      <c r="G21" s="25">
        <v>560064</v>
      </c>
    </row>
    <row r="22" ht="18.75" customHeight="1" spans="1:7">
      <c r="A22" s="26" t="s">
        <v>56</v>
      </c>
      <c r="B22" s="27" t="s">
        <v>361</v>
      </c>
      <c r="C22" s="27"/>
      <c r="D22" s="28"/>
      <c r="E22" s="25" t="s">
        <v>362</v>
      </c>
      <c r="F22" s="25" t="s">
        <v>362</v>
      </c>
      <c r="G22" s="25" t="s">
        <v>362</v>
      </c>
    </row>
  </sheetData>
  <mergeCells count="11">
    <mergeCell ref="A3:G3"/>
    <mergeCell ref="A4:D4"/>
    <mergeCell ref="E5:G5"/>
    <mergeCell ref="A22:D2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62962962962963" defaultRowHeight="12.75" customHeight="1"/>
  <cols>
    <col min="1" max="1" width="15.8796296296296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7" t="s">
        <v>53</v>
      </c>
    </row>
    <row r="3" ht="41.25" customHeight="1" spans="1:1">
      <c r="A3" s="44" t="str">
        <f>"2025"&amp;"年部门收入预算表"</f>
        <v>2025年部门收入预算表</v>
      </c>
    </row>
    <row r="4" ht="17.25" customHeight="1" spans="1:19">
      <c r="A4" s="47" t="s">
        <v>1</v>
      </c>
      <c r="S4" s="49" t="s">
        <v>2</v>
      </c>
    </row>
    <row r="5" ht="21.75" customHeight="1" spans="1:19">
      <c r="A5" s="202" t="s">
        <v>54</v>
      </c>
      <c r="B5" s="203" t="s">
        <v>55</v>
      </c>
      <c r="C5" s="203" t="s">
        <v>56</v>
      </c>
      <c r="D5" s="204" t="s">
        <v>57</v>
      </c>
      <c r="E5" s="204"/>
      <c r="F5" s="204"/>
      <c r="G5" s="204"/>
      <c r="H5" s="204"/>
      <c r="I5" s="136"/>
      <c r="J5" s="204"/>
      <c r="K5" s="204"/>
      <c r="L5" s="204"/>
      <c r="M5" s="204"/>
      <c r="N5" s="211"/>
      <c r="O5" s="204" t="s">
        <v>46</v>
      </c>
      <c r="P5" s="204"/>
      <c r="Q5" s="204"/>
      <c r="R5" s="204"/>
      <c r="S5" s="211"/>
    </row>
    <row r="6" ht="27" customHeight="1" spans="1:19">
      <c r="A6" s="205"/>
      <c r="B6" s="206"/>
      <c r="C6" s="206"/>
      <c r="D6" s="206" t="s">
        <v>58</v>
      </c>
      <c r="E6" s="206" t="s">
        <v>59</v>
      </c>
      <c r="F6" s="206" t="s">
        <v>60</v>
      </c>
      <c r="G6" s="206" t="s">
        <v>61</v>
      </c>
      <c r="H6" s="206" t="s">
        <v>62</v>
      </c>
      <c r="I6" s="212" t="s">
        <v>63</v>
      </c>
      <c r="J6" s="213"/>
      <c r="K6" s="213"/>
      <c r="L6" s="213"/>
      <c r="M6" s="213"/>
      <c r="N6" s="214"/>
      <c r="O6" s="206" t="s">
        <v>58</v>
      </c>
      <c r="P6" s="206" t="s">
        <v>59</v>
      </c>
      <c r="Q6" s="206" t="s">
        <v>60</v>
      </c>
      <c r="R6" s="206" t="s">
        <v>61</v>
      </c>
      <c r="S6" s="206" t="s">
        <v>64</v>
      </c>
    </row>
    <row r="7" ht="30" customHeight="1" spans="1:19">
      <c r="A7" s="207"/>
      <c r="B7" s="110"/>
      <c r="C7" s="120"/>
      <c r="D7" s="120"/>
      <c r="E7" s="120"/>
      <c r="F7" s="120"/>
      <c r="G7" s="120"/>
      <c r="H7" s="120"/>
      <c r="I7" s="74" t="s">
        <v>58</v>
      </c>
      <c r="J7" s="214" t="s">
        <v>65</v>
      </c>
      <c r="K7" s="214" t="s">
        <v>66</v>
      </c>
      <c r="L7" s="214" t="s">
        <v>67</v>
      </c>
      <c r="M7" s="214" t="s">
        <v>68</v>
      </c>
      <c r="N7" s="214" t="s">
        <v>69</v>
      </c>
      <c r="O7" s="215"/>
      <c r="P7" s="215"/>
      <c r="Q7" s="215"/>
      <c r="R7" s="215"/>
      <c r="S7" s="120"/>
    </row>
    <row r="8" ht="15" customHeight="1" spans="1:19">
      <c r="A8" s="208">
        <v>1</v>
      </c>
      <c r="B8" s="208">
        <v>2</v>
      </c>
      <c r="C8" s="208">
        <v>3</v>
      </c>
      <c r="D8" s="208">
        <v>4</v>
      </c>
      <c r="E8" s="208">
        <v>5</v>
      </c>
      <c r="F8" s="208">
        <v>6</v>
      </c>
      <c r="G8" s="208">
        <v>7</v>
      </c>
      <c r="H8" s="208">
        <v>8</v>
      </c>
      <c r="I8" s="74">
        <v>9</v>
      </c>
      <c r="J8" s="208">
        <v>10</v>
      </c>
      <c r="K8" s="208">
        <v>11</v>
      </c>
      <c r="L8" s="208">
        <v>12</v>
      </c>
      <c r="M8" s="208">
        <v>13</v>
      </c>
      <c r="N8" s="208">
        <v>14</v>
      </c>
      <c r="O8" s="208">
        <v>15</v>
      </c>
      <c r="P8" s="208">
        <v>16</v>
      </c>
      <c r="Q8" s="208">
        <v>17</v>
      </c>
      <c r="R8" s="208">
        <v>18</v>
      </c>
      <c r="S8" s="208">
        <v>19</v>
      </c>
    </row>
    <row r="9" ht="18" customHeight="1" spans="1:19">
      <c r="A9" s="209">
        <v>105024</v>
      </c>
      <c r="B9" s="209" t="s">
        <v>70</v>
      </c>
      <c r="C9" s="25">
        <v>7687686</v>
      </c>
      <c r="D9" s="25">
        <v>7687686</v>
      </c>
      <c r="E9" s="25">
        <v>7687686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ht="18" customHeight="1" spans="1:19">
      <c r="A10" s="52" t="s">
        <v>56</v>
      </c>
      <c r="B10" s="210"/>
      <c r="C10" s="25">
        <v>7687686</v>
      </c>
      <c r="D10" s="25">
        <v>7687686</v>
      </c>
      <c r="E10" s="25">
        <v>7687686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5" activePane="bottomLeft" state="frozen"/>
      <selection/>
      <selection pane="bottomLeft" activeCell="A37" sqref="A37"/>
    </sheetView>
  </sheetViews>
  <sheetFormatPr defaultColWidth="8.62962962962963" defaultRowHeight="12.75" customHeight="1"/>
  <cols>
    <col min="1" max="1" width="14.25" customWidth="1"/>
    <col min="2" max="2" width="37.6296296296296" customWidth="1"/>
    <col min="3" max="8" width="24.6296296296296" customWidth="1"/>
    <col min="9" max="9" width="26.75" customWidth="1"/>
    <col min="10" max="11" width="24.3796296296296" customWidth="1"/>
    <col min="12" max="15" width="24.6296296296296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9" t="s">
        <v>71</v>
      </c>
    </row>
    <row r="3" ht="41.25" customHeight="1" spans="1:1">
      <c r="A3" s="44" t="str">
        <f>"2025"&amp;"年部门支出预算表"</f>
        <v>2025年部门支出预算表</v>
      </c>
    </row>
    <row r="4" ht="17.25" customHeight="1" spans="1:15">
      <c r="A4" s="47" t="s">
        <v>1</v>
      </c>
      <c r="O4" s="49" t="s">
        <v>2</v>
      </c>
    </row>
    <row r="5" ht="27" customHeight="1" spans="1:15">
      <c r="A5" s="188" t="s">
        <v>72</v>
      </c>
      <c r="B5" s="188" t="s">
        <v>73</v>
      </c>
      <c r="C5" s="188" t="s">
        <v>56</v>
      </c>
      <c r="D5" s="189" t="s">
        <v>59</v>
      </c>
      <c r="E5" s="190"/>
      <c r="F5" s="191"/>
      <c r="G5" s="192" t="s">
        <v>60</v>
      </c>
      <c r="H5" s="192" t="s">
        <v>61</v>
      </c>
      <c r="I5" s="192" t="s">
        <v>74</v>
      </c>
      <c r="J5" s="189" t="s">
        <v>63</v>
      </c>
      <c r="K5" s="190"/>
      <c r="L5" s="190"/>
      <c r="M5" s="190"/>
      <c r="N5" s="199"/>
      <c r="O5" s="200"/>
    </row>
    <row r="6" ht="42" customHeight="1" spans="1:15">
      <c r="A6" s="193"/>
      <c r="B6" s="193"/>
      <c r="C6" s="194"/>
      <c r="D6" s="195" t="s">
        <v>58</v>
      </c>
      <c r="E6" s="195" t="s">
        <v>75</v>
      </c>
      <c r="F6" s="195" t="s">
        <v>76</v>
      </c>
      <c r="G6" s="194"/>
      <c r="H6" s="194"/>
      <c r="I6" s="201"/>
      <c r="J6" s="195" t="s">
        <v>58</v>
      </c>
      <c r="K6" s="181" t="s">
        <v>77</v>
      </c>
      <c r="L6" s="181" t="s">
        <v>78</v>
      </c>
      <c r="M6" s="181" t="s">
        <v>79</v>
      </c>
      <c r="N6" s="181" t="s">
        <v>80</v>
      </c>
      <c r="O6" s="181" t="s">
        <v>81</v>
      </c>
    </row>
    <row r="7" ht="18" customHeight="1" spans="1:15">
      <c r="A7" s="55" t="s">
        <v>82</v>
      </c>
      <c r="B7" s="55" t="s">
        <v>83</v>
      </c>
      <c r="C7" s="55" t="s">
        <v>84</v>
      </c>
      <c r="D7" s="59" t="s">
        <v>85</v>
      </c>
      <c r="E7" s="59" t="s">
        <v>86</v>
      </c>
      <c r="F7" s="59" t="s">
        <v>87</v>
      </c>
      <c r="G7" s="59" t="s">
        <v>88</v>
      </c>
      <c r="H7" s="59" t="s">
        <v>89</v>
      </c>
      <c r="I7" s="59" t="s">
        <v>90</v>
      </c>
      <c r="J7" s="59" t="s">
        <v>91</v>
      </c>
      <c r="K7" s="59" t="s">
        <v>92</v>
      </c>
      <c r="L7" s="59" t="s">
        <v>93</v>
      </c>
      <c r="M7" s="59" t="s">
        <v>94</v>
      </c>
      <c r="N7" s="55" t="s">
        <v>95</v>
      </c>
      <c r="O7" s="59" t="s">
        <v>96</v>
      </c>
    </row>
    <row r="8" ht="21" customHeight="1" spans="1:15">
      <c r="A8" s="60" t="s">
        <v>97</v>
      </c>
      <c r="B8" s="60" t="s">
        <v>98</v>
      </c>
      <c r="C8" s="177">
        <v>5698562</v>
      </c>
      <c r="D8" s="177">
        <v>5698562</v>
      </c>
      <c r="E8" s="151">
        <v>5633941</v>
      </c>
      <c r="F8" s="151">
        <v>64621</v>
      </c>
      <c r="G8" s="85"/>
      <c r="H8" s="85"/>
      <c r="I8" s="85"/>
      <c r="J8" s="85"/>
      <c r="K8" s="85"/>
      <c r="L8" s="85"/>
      <c r="M8" s="85"/>
      <c r="N8" s="85"/>
      <c r="O8" s="85"/>
    </row>
    <row r="9" ht="21" customHeight="1" spans="1:15">
      <c r="A9" s="196" t="s">
        <v>99</v>
      </c>
      <c r="B9" s="196" t="s">
        <v>100</v>
      </c>
      <c r="C9" s="177">
        <v>5694836</v>
      </c>
      <c r="D9" s="177">
        <v>5694836</v>
      </c>
      <c r="E9" s="151">
        <v>5630215</v>
      </c>
      <c r="F9" s="151">
        <v>64621</v>
      </c>
      <c r="G9" s="85"/>
      <c r="H9" s="85"/>
      <c r="I9" s="85"/>
      <c r="J9" s="85"/>
      <c r="K9" s="85"/>
      <c r="L9" s="85"/>
      <c r="M9" s="85"/>
      <c r="N9" s="85"/>
      <c r="O9" s="85"/>
    </row>
    <row r="10" ht="21" customHeight="1" spans="1:15">
      <c r="A10" s="197" t="s">
        <v>101</v>
      </c>
      <c r="B10" s="197" t="s">
        <v>102</v>
      </c>
      <c r="C10" s="177">
        <v>5694836</v>
      </c>
      <c r="D10" s="177">
        <v>5694836</v>
      </c>
      <c r="E10" s="151">
        <v>5630215</v>
      </c>
      <c r="F10" s="151">
        <v>64621</v>
      </c>
      <c r="G10" s="85"/>
      <c r="H10" s="85"/>
      <c r="I10" s="85"/>
      <c r="J10" s="85"/>
      <c r="K10" s="85"/>
      <c r="L10" s="85"/>
      <c r="M10" s="85"/>
      <c r="N10" s="85"/>
      <c r="O10" s="85"/>
    </row>
    <row r="11" ht="21" customHeight="1" spans="1:15">
      <c r="A11" s="196" t="s">
        <v>103</v>
      </c>
      <c r="B11" s="196" t="s">
        <v>104</v>
      </c>
      <c r="C11" s="177">
        <v>3726</v>
      </c>
      <c r="D11" s="177">
        <v>3726</v>
      </c>
      <c r="E11" s="151">
        <v>3726</v>
      </c>
      <c r="F11" s="151"/>
      <c r="G11" s="85"/>
      <c r="H11" s="85"/>
      <c r="I11" s="85"/>
      <c r="J11" s="85"/>
      <c r="K11" s="85"/>
      <c r="L11" s="85"/>
      <c r="M11" s="85"/>
      <c r="N11" s="85"/>
      <c r="O11" s="85"/>
    </row>
    <row r="12" ht="21" customHeight="1" spans="1:15">
      <c r="A12" s="197">
        <v>2050701</v>
      </c>
      <c r="B12" s="197" t="s">
        <v>105</v>
      </c>
      <c r="C12" s="177">
        <v>3726</v>
      </c>
      <c r="D12" s="177">
        <v>3726</v>
      </c>
      <c r="E12" s="151">
        <v>3726</v>
      </c>
      <c r="F12" s="151"/>
      <c r="G12" s="85"/>
      <c r="H12" s="85"/>
      <c r="I12" s="85"/>
      <c r="J12" s="85"/>
      <c r="K12" s="85"/>
      <c r="L12" s="85"/>
      <c r="M12" s="85"/>
      <c r="N12" s="85"/>
      <c r="O12" s="85"/>
    </row>
    <row r="13" ht="21" customHeight="1" spans="1:15">
      <c r="A13" s="60" t="s">
        <v>106</v>
      </c>
      <c r="B13" s="60" t="s">
        <v>107</v>
      </c>
      <c r="C13" s="177">
        <v>1012000</v>
      </c>
      <c r="D13" s="177">
        <v>1012000</v>
      </c>
      <c r="E13" s="151">
        <v>1012000</v>
      </c>
      <c r="F13" s="151"/>
      <c r="G13" s="85"/>
      <c r="H13" s="85"/>
      <c r="I13" s="85"/>
      <c r="J13" s="85"/>
      <c r="K13" s="85"/>
      <c r="L13" s="85"/>
      <c r="M13" s="85"/>
      <c r="N13" s="85"/>
      <c r="O13" s="85"/>
    </row>
    <row r="14" ht="21" customHeight="1" spans="1:15">
      <c r="A14" s="196" t="s">
        <v>108</v>
      </c>
      <c r="B14" s="196" t="s">
        <v>109</v>
      </c>
      <c r="C14" s="177">
        <v>1012000</v>
      </c>
      <c r="D14" s="177">
        <v>1012000</v>
      </c>
      <c r="E14" s="151">
        <v>1012000</v>
      </c>
      <c r="F14" s="151"/>
      <c r="G14" s="85"/>
      <c r="H14" s="85"/>
      <c r="I14" s="85"/>
      <c r="J14" s="85"/>
      <c r="K14" s="85"/>
      <c r="L14" s="85"/>
      <c r="M14" s="85"/>
      <c r="N14" s="85"/>
      <c r="O14" s="85"/>
    </row>
    <row r="15" ht="21" customHeight="1" spans="1:15">
      <c r="A15" s="197" t="s">
        <v>110</v>
      </c>
      <c r="B15" s="197" t="s">
        <v>111</v>
      </c>
      <c r="C15" s="177">
        <v>456000</v>
      </c>
      <c r="D15" s="177">
        <v>456000</v>
      </c>
      <c r="E15" s="151">
        <v>456000</v>
      </c>
      <c r="F15" s="151"/>
      <c r="G15" s="85"/>
      <c r="H15" s="85"/>
      <c r="I15" s="85"/>
      <c r="J15" s="85"/>
      <c r="K15" s="85"/>
      <c r="L15" s="85"/>
      <c r="M15" s="85"/>
      <c r="N15" s="85"/>
      <c r="O15" s="85"/>
    </row>
    <row r="16" ht="21" customHeight="1" spans="1:15">
      <c r="A16" s="197" t="s">
        <v>112</v>
      </c>
      <c r="B16" s="197" t="s">
        <v>113</v>
      </c>
      <c r="C16" s="177">
        <v>456000</v>
      </c>
      <c r="D16" s="177">
        <v>456000</v>
      </c>
      <c r="E16" s="151">
        <v>456000</v>
      </c>
      <c r="F16" s="151"/>
      <c r="G16" s="85"/>
      <c r="H16" s="85"/>
      <c r="I16" s="85"/>
      <c r="J16" s="85"/>
      <c r="K16" s="85"/>
      <c r="L16" s="85"/>
      <c r="M16" s="85"/>
      <c r="N16" s="85"/>
      <c r="O16" s="85"/>
    </row>
    <row r="17" ht="21" customHeight="1" spans="1:15">
      <c r="A17" s="197" t="s">
        <v>114</v>
      </c>
      <c r="B17" s="197" t="s">
        <v>115</v>
      </c>
      <c r="C17" s="177">
        <v>100000</v>
      </c>
      <c r="D17" s="177">
        <v>100000</v>
      </c>
      <c r="E17" s="151">
        <v>100000</v>
      </c>
      <c r="F17" s="151"/>
      <c r="G17" s="85"/>
      <c r="H17" s="85"/>
      <c r="I17" s="85"/>
      <c r="J17" s="85"/>
      <c r="K17" s="85"/>
      <c r="L17" s="85"/>
      <c r="M17" s="85"/>
      <c r="N17" s="85"/>
      <c r="O17" s="85"/>
    </row>
    <row r="18" ht="21" customHeight="1" spans="1:15">
      <c r="A18" s="60" t="s">
        <v>116</v>
      </c>
      <c r="B18" s="60" t="s">
        <v>117</v>
      </c>
      <c r="C18" s="177">
        <v>474600</v>
      </c>
      <c r="D18" s="177">
        <v>474600</v>
      </c>
      <c r="E18" s="151">
        <v>474600</v>
      </c>
      <c r="F18" s="151"/>
      <c r="G18" s="85"/>
      <c r="H18" s="85"/>
      <c r="I18" s="85"/>
      <c r="J18" s="85"/>
      <c r="K18" s="85"/>
      <c r="L18" s="85"/>
      <c r="M18" s="85"/>
      <c r="N18" s="85"/>
      <c r="O18" s="85"/>
    </row>
    <row r="19" ht="21" customHeight="1" spans="1:15">
      <c r="A19" s="196" t="s">
        <v>118</v>
      </c>
      <c r="B19" s="196" t="s">
        <v>119</v>
      </c>
      <c r="C19" s="177">
        <v>474600</v>
      </c>
      <c r="D19" s="177">
        <v>474600</v>
      </c>
      <c r="E19" s="151">
        <v>474600</v>
      </c>
      <c r="F19" s="151"/>
      <c r="G19" s="85"/>
      <c r="H19" s="85"/>
      <c r="I19" s="85"/>
      <c r="J19" s="85"/>
      <c r="K19" s="85"/>
      <c r="L19" s="85"/>
      <c r="M19" s="85"/>
      <c r="N19" s="85"/>
      <c r="O19" s="85"/>
    </row>
    <row r="20" ht="21" customHeight="1" spans="1:15">
      <c r="A20" s="197" t="s">
        <v>120</v>
      </c>
      <c r="B20" s="197" t="s">
        <v>121</v>
      </c>
      <c r="C20" s="177">
        <v>468000</v>
      </c>
      <c r="D20" s="177">
        <v>468000</v>
      </c>
      <c r="E20" s="151">
        <v>468000</v>
      </c>
      <c r="F20" s="151"/>
      <c r="G20" s="85"/>
      <c r="H20" s="85"/>
      <c r="I20" s="85"/>
      <c r="J20" s="85"/>
      <c r="K20" s="85"/>
      <c r="L20" s="85"/>
      <c r="M20" s="85"/>
      <c r="N20" s="85"/>
      <c r="O20" s="85"/>
    </row>
    <row r="21" ht="21" customHeight="1" spans="1:15">
      <c r="A21" s="197" t="s">
        <v>122</v>
      </c>
      <c r="B21" s="197" t="s">
        <v>123</v>
      </c>
      <c r="C21" s="177">
        <v>6600</v>
      </c>
      <c r="D21" s="177">
        <v>6600</v>
      </c>
      <c r="E21" s="151">
        <v>6600</v>
      </c>
      <c r="F21" s="151"/>
      <c r="G21" s="85"/>
      <c r="H21" s="85"/>
      <c r="I21" s="85"/>
      <c r="J21" s="85"/>
      <c r="K21" s="85"/>
      <c r="L21" s="85"/>
      <c r="M21" s="85"/>
      <c r="N21" s="85"/>
      <c r="O21" s="85"/>
    </row>
    <row r="22" ht="21" customHeight="1" spans="1:15">
      <c r="A22" s="60" t="s">
        <v>124</v>
      </c>
      <c r="B22" s="60" t="s">
        <v>125</v>
      </c>
      <c r="C22" s="177">
        <v>502524</v>
      </c>
      <c r="D22" s="177">
        <v>502524</v>
      </c>
      <c r="E22" s="151">
        <v>502524</v>
      </c>
      <c r="F22" s="151"/>
      <c r="G22" s="85"/>
      <c r="H22" s="85"/>
      <c r="I22" s="85"/>
      <c r="J22" s="85"/>
      <c r="K22" s="85"/>
      <c r="L22" s="85"/>
      <c r="M22" s="85"/>
      <c r="N22" s="85"/>
      <c r="O22" s="85"/>
    </row>
    <row r="23" ht="21" customHeight="1" spans="1:15">
      <c r="A23" s="196" t="s">
        <v>126</v>
      </c>
      <c r="B23" s="196" t="s">
        <v>127</v>
      </c>
      <c r="C23" s="177">
        <v>502524</v>
      </c>
      <c r="D23" s="177">
        <v>502524</v>
      </c>
      <c r="E23" s="151">
        <v>502524</v>
      </c>
      <c r="F23" s="151"/>
      <c r="G23" s="85"/>
      <c r="H23" s="85"/>
      <c r="I23" s="85"/>
      <c r="J23" s="85"/>
      <c r="K23" s="85"/>
      <c r="L23" s="85"/>
      <c r="M23" s="85"/>
      <c r="N23" s="85"/>
      <c r="O23" s="85"/>
    </row>
    <row r="24" ht="21" customHeight="1" spans="1:15">
      <c r="A24" s="197" t="s">
        <v>128</v>
      </c>
      <c r="B24" s="197" t="s">
        <v>129</v>
      </c>
      <c r="C24" s="177">
        <v>502524</v>
      </c>
      <c r="D24" s="177">
        <v>502524</v>
      </c>
      <c r="E24" s="151">
        <v>502524</v>
      </c>
      <c r="F24" s="151"/>
      <c r="G24" s="85"/>
      <c r="H24" s="85"/>
      <c r="I24" s="85"/>
      <c r="J24" s="85"/>
      <c r="K24" s="85"/>
      <c r="L24" s="85"/>
      <c r="M24" s="85"/>
      <c r="N24" s="85"/>
      <c r="O24" s="85"/>
    </row>
    <row r="25" ht="21" customHeight="1" spans="1:15">
      <c r="A25" s="198" t="s">
        <v>56</v>
      </c>
      <c r="B25" s="37"/>
      <c r="C25" s="151">
        <v>7687686</v>
      </c>
      <c r="D25" s="151">
        <v>7687686</v>
      </c>
      <c r="E25" s="151">
        <v>7623065</v>
      </c>
      <c r="F25" s="151">
        <v>64621</v>
      </c>
      <c r="G25" s="85"/>
      <c r="H25" s="85"/>
      <c r="I25" s="85"/>
      <c r="J25" s="85"/>
      <c r="K25" s="85"/>
      <c r="L25" s="85"/>
      <c r="M25" s="85"/>
      <c r="N25" s="85"/>
      <c r="O25" s="85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62962962962963" defaultRowHeight="12.75" customHeight="1" outlineLevelCol="3"/>
  <cols>
    <col min="1" max="4" width="35.6296296296296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9"/>
      <c r="C2" s="49"/>
      <c r="D2" s="49" t="s">
        <v>130</v>
      </c>
    </row>
    <row r="3" ht="41.25" customHeight="1" spans="1:1">
      <c r="A3" s="44" t="str">
        <f>"2025"&amp;"年部门财政拨款收支预算总表"</f>
        <v>2025年部门财政拨款收支预算总表</v>
      </c>
    </row>
    <row r="4" ht="17.25" customHeight="1" spans="1:4">
      <c r="A4" s="47" t="s">
        <v>1</v>
      </c>
      <c r="B4" s="180"/>
      <c r="D4" s="49" t="s">
        <v>2</v>
      </c>
    </row>
    <row r="5" ht="17.25" customHeight="1" spans="1:4">
      <c r="A5" s="181" t="s">
        <v>3</v>
      </c>
      <c r="B5" s="182"/>
      <c r="C5" s="181" t="s">
        <v>4</v>
      </c>
      <c r="D5" s="182"/>
    </row>
    <row r="6" ht="18.75" customHeight="1" spans="1:4">
      <c r="A6" s="181" t="s">
        <v>5</v>
      </c>
      <c r="B6" s="181" t="s">
        <v>6</v>
      </c>
      <c r="C6" s="181" t="s">
        <v>7</v>
      </c>
      <c r="D6" s="181" t="s">
        <v>6</v>
      </c>
    </row>
    <row r="7" ht="16.5" customHeight="1" spans="1:4">
      <c r="A7" s="183" t="s">
        <v>131</v>
      </c>
      <c r="B7" s="25">
        <v>7687686</v>
      </c>
      <c r="C7" s="183" t="s">
        <v>132</v>
      </c>
      <c r="D7" s="25">
        <v>7687686</v>
      </c>
    </row>
    <row r="8" ht="16.5" customHeight="1" spans="1:4">
      <c r="A8" s="183" t="s">
        <v>133</v>
      </c>
      <c r="B8" s="25">
        <v>7687686</v>
      </c>
      <c r="C8" s="183" t="s">
        <v>134</v>
      </c>
      <c r="D8" s="85"/>
    </row>
    <row r="9" ht="16.5" customHeight="1" spans="1:4">
      <c r="A9" s="183" t="s">
        <v>135</v>
      </c>
      <c r="B9" s="85"/>
      <c r="C9" s="183" t="s">
        <v>136</v>
      </c>
      <c r="D9" s="85"/>
    </row>
    <row r="10" ht="16.5" customHeight="1" spans="1:4">
      <c r="A10" s="183" t="s">
        <v>137</v>
      </c>
      <c r="B10" s="85"/>
      <c r="C10" s="183" t="s">
        <v>138</v>
      </c>
      <c r="D10" s="85"/>
    </row>
    <row r="11" ht="16.5" customHeight="1" spans="1:4">
      <c r="A11" s="183" t="s">
        <v>139</v>
      </c>
      <c r="B11" s="85"/>
      <c r="C11" s="183" t="s">
        <v>140</v>
      </c>
      <c r="D11" s="85"/>
    </row>
    <row r="12" ht="16.5" customHeight="1" spans="1:4">
      <c r="A12" s="183" t="s">
        <v>133</v>
      </c>
      <c r="B12" s="85"/>
      <c r="C12" s="183" t="s">
        <v>141</v>
      </c>
      <c r="D12" s="25">
        <v>5698562</v>
      </c>
    </row>
    <row r="13" ht="16.5" customHeight="1" spans="1:4">
      <c r="A13" s="184" t="s">
        <v>135</v>
      </c>
      <c r="B13" s="85"/>
      <c r="C13" s="72" t="s">
        <v>142</v>
      </c>
      <c r="D13" s="25"/>
    </row>
    <row r="14" ht="16.5" customHeight="1" spans="1:4">
      <c r="A14" s="184" t="s">
        <v>137</v>
      </c>
      <c r="B14" s="85"/>
      <c r="C14" s="72" t="s">
        <v>143</v>
      </c>
      <c r="D14" s="25"/>
    </row>
    <row r="15" ht="16.5" customHeight="1" spans="1:4">
      <c r="A15" s="185"/>
      <c r="B15" s="85"/>
      <c r="C15" s="72" t="s">
        <v>144</v>
      </c>
      <c r="D15" s="25">
        <v>1012000</v>
      </c>
    </row>
    <row r="16" ht="16.5" customHeight="1" spans="1:4">
      <c r="A16" s="185"/>
      <c r="B16" s="85"/>
      <c r="C16" s="72" t="s">
        <v>145</v>
      </c>
      <c r="D16" s="25">
        <v>474600</v>
      </c>
    </row>
    <row r="17" ht="16.5" customHeight="1" spans="1:4">
      <c r="A17" s="185"/>
      <c r="B17" s="85"/>
      <c r="C17" s="72" t="s">
        <v>146</v>
      </c>
      <c r="D17" s="25"/>
    </row>
    <row r="18" ht="16.5" customHeight="1" spans="1:4">
      <c r="A18" s="185"/>
      <c r="B18" s="85"/>
      <c r="C18" s="72" t="s">
        <v>147</v>
      </c>
      <c r="D18" s="177"/>
    </row>
    <row r="19" ht="16.5" customHeight="1" spans="1:4">
      <c r="A19" s="185"/>
      <c r="B19" s="85"/>
      <c r="C19" s="72" t="s">
        <v>148</v>
      </c>
      <c r="D19" s="177"/>
    </row>
    <row r="20" ht="16.5" customHeight="1" spans="1:4">
      <c r="A20" s="185"/>
      <c r="B20" s="85"/>
      <c r="C20" s="72" t="s">
        <v>149</v>
      </c>
      <c r="D20" s="177"/>
    </row>
    <row r="21" ht="16.5" customHeight="1" spans="1:4">
      <c r="A21" s="185"/>
      <c r="B21" s="85"/>
      <c r="C21" s="72" t="s">
        <v>150</v>
      </c>
      <c r="D21" s="177"/>
    </row>
    <row r="22" ht="16.5" customHeight="1" spans="1:4">
      <c r="A22" s="185"/>
      <c r="B22" s="85"/>
      <c r="C22" s="72" t="s">
        <v>151</v>
      </c>
      <c r="D22" s="177"/>
    </row>
    <row r="23" ht="16.5" customHeight="1" spans="1:4">
      <c r="A23" s="185"/>
      <c r="B23" s="85"/>
      <c r="C23" s="72" t="s">
        <v>152</v>
      </c>
      <c r="D23" s="177"/>
    </row>
    <row r="24" ht="16.5" customHeight="1" spans="1:4">
      <c r="A24" s="185"/>
      <c r="B24" s="85"/>
      <c r="C24" s="72" t="s">
        <v>153</v>
      </c>
      <c r="D24" s="177"/>
    </row>
    <row r="25" ht="16.5" customHeight="1" spans="1:4">
      <c r="A25" s="185"/>
      <c r="B25" s="85"/>
      <c r="C25" s="72" t="s">
        <v>154</v>
      </c>
      <c r="D25" s="177"/>
    </row>
    <row r="26" ht="16.5" customHeight="1" spans="1:4">
      <c r="A26" s="185"/>
      <c r="B26" s="85"/>
      <c r="C26" s="72" t="s">
        <v>155</v>
      </c>
      <c r="D26" s="177">
        <v>502524</v>
      </c>
    </row>
    <row r="27" ht="16.5" customHeight="1" spans="1:4">
      <c r="A27" s="185"/>
      <c r="B27" s="85"/>
      <c r="C27" s="72" t="s">
        <v>156</v>
      </c>
      <c r="D27" s="85"/>
    </row>
    <row r="28" ht="16.5" customHeight="1" spans="1:4">
      <c r="A28" s="185"/>
      <c r="B28" s="85"/>
      <c r="C28" s="72" t="s">
        <v>157</v>
      </c>
      <c r="D28" s="85"/>
    </row>
    <row r="29" ht="16.5" customHeight="1" spans="1:4">
      <c r="A29" s="185"/>
      <c r="B29" s="85"/>
      <c r="C29" s="72" t="s">
        <v>158</v>
      </c>
      <c r="D29" s="85"/>
    </row>
    <row r="30" ht="16.5" customHeight="1" spans="1:4">
      <c r="A30" s="185"/>
      <c r="B30" s="85"/>
      <c r="C30" s="72" t="s">
        <v>159</v>
      </c>
      <c r="D30" s="85"/>
    </row>
    <row r="31" ht="16.5" customHeight="1" spans="1:4">
      <c r="A31" s="185"/>
      <c r="B31" s="85"/>
      <c r="C31" s="72" t="s">
        <v>160</v>
      </c>
      <c r="D31" s="85"/>
    </row>
    <row r="32" ht="16.5" customHeight="1" spans="1:4">
      <c r="A32" s="185"/>
      <c r="B32" s="85"/>
      <c r="C32" s="184" t="s">
        <v>161</v>
      </c>
      <c r="D32" s="85"/>
    </row>
    <row r="33" ht="16.5" customHeight="1" spans="1:4">
      <c r="A33" s="185"/>
      <c r="B33" s="85"/>
      <c r="C33" s="184" t="s">
        <v>162</v>
      </c>
      <c r="D33" s="85"/>
    </row>
    <row r="34" ht="16.5" customHeight="1" spans="1:4">
      <c r="A34" s="185"/>
      <c r="B34" s="85"/>
      <c r="C34" s="31" t="s">
        <v>163</v>
      </c>
      <c r="D34" s="85"/>
    </row>
    <row r="35" ht="15" customHeight="1" spans="1:4">
      <c r="A35" s="186" t="s">
        <v>51</v>
      </c>
      <c r="B35" s="187">
        <v>7687686</v>
      </c>
      <c r="C35" s="186" t="s">
        <v>52</v>
      </c>
      <c r="D35" s="187">
        <v>7687686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8" activePane="bottomLeft" state="frozen"/>
      <selection/>
      <selection pane="bottomLeft" activeCell="G25" sqref="G25"/>
    </sheetView>
  </sheetViews>
  <sheetFormatPr defaultColWidth="9.12962962962963" defaultRowHeight="14.25" customHeight="1" outlineLevelCol="6"/>
  <cols>
    <col min="1" max="1" width="14.1296296296296" customWidth="1"/>
    <col min="2" max="2" width="38.25" customWidth="1"/>
    <col min="3" max="7" width="24.129629629629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1"/>
      <c r="F2" s="76"/>
      <c r="G2" s="152" t="s">
        <v>164</v>
      </c>
    </row>
    <row r="3" ht="41.25" customHeight="1" spans="1:7">
      <c r="A3" s="129" t="str">
        <f>"2025"&amp;"年一般公共预算支出预算表（按功能科目分类）"</f>
        <v>2025年一般公共预算支出预算表（按功能科目分类）</v>
      </c>
      <c r="B3" s="129"/>
      <c r="C3" s="129"/>
      <c r="D3" s="129"/>
      <c r="E3" s="129"/>
      <c r="F3" s="129"/>
      <c r="G3" s="129"/>
    </row>
    <row r="4" ht="18" customHeight="1" spans="1:7">
      <c r="A4" s="5" t="s">
        <v>1</v>
      </c>
      <c r="F4" s="126"/>
      <c r="G4" s="152" t="s">
        <v>2</v>
      </c>
    </row>
    <row r="5" ht="20.25" customHeight="1" spans="1:7">
      <c r="A5" s="172" t="s">
        <v>165</v>
      </c>
      <c r="B5" s="173"/>
      <c r="C5" s="130" t="s">
        <v>56</v>
      </c>
      <c r="D5" s="163" t="s">
        <v>75</v>
      </c>
      <c r="E5" s="12"/>
      <c r="F5" s="13"/>
      <c r="G5" s="148" t="s">
        <v>76</v>
      </c>
    </row>
    <row r="6" ht="20.25" customHeight="1" spans="1:7">
      <c r="A6" s="174" t="s">
        <v>72</v>
      </c>
      <c r="B6" s="174" t="s">
        <v>73</v>
      </c>
      <c r="C6" s="19"/>
      <c r="D6" s="135" t="s">
        <v>58</v>
      </c>
      <c r="E6" s="135" t="s">
        <v>166</v>
      </c>
      <c r="F6" s="135" t="s">
        <v>167</v>
      </c>
      <c r="G6" s="150"/>
    </row>
    <row r="7" ht="15" customHeight="1" spans="1:7">
      <c r="A7" s="62" t="s">
        <v>82</v>
      </c>
      <c r="B7" s="62" t="s">
        <v>83</v>
      </c>
      <c r="C7" s="62" t="s">
        <v>84</v>
      </c>
      <c r="D7" s="62" t="s">
        <v>85</v>
      </c>
      <c r="E7" s="62" t="s">
        <v>86</v>
      </c>
      <c r="F7" s="62" t="s">
        <v>87</v>
      </c>
      <c r="G7" s="62" t="s">
        <v>88</v>
      </c>
    </row>
    <row r="8" ht="18" customHeight="1" spans="1:7">
      <c r="A8" s="175">
        <v>205</v>
      </c>
      <c r="B8" s="176" t="s">
        <v>98</v>
      </c>
      <c r="C8" s="177">
        <v>5698562</v>
      </c>
      <c r="D8" s="151">
        <v>5633941</v>
      </c>
      <c r="E8" s="151">
        <v>5167462</v>
      </c>
      <c r="F8" s="151">
        <v>466479</v>
      </c>
      <c r="G8" s="151">
        <v>64621</v>
      </c>
    </row>
    <row r="9" ht="18" customHeight="1" spans="1:7">
      <c r="A9" s="175">
        <v>20502</v>
      </c>
      <c r="B9" s="176" t="s">
        <v>100</v>
      </c>
      <c r="C9" s="177">
        <v>5694836</v>
      </c>
      <c r="D9" s="151">
        <v>5630215</v>
      </c>
      <c r="E9" s="151">
        <v>5167462</v>
      </c>
      <c r="F9" s="151">
        <v>462753</v>
      </c>
      <c r="G9" s="151">
        <v>64621</v>
      </c>
    </row>
    <row r="10" ht="18" customHeight="1" spans="1:7">
      <c r="A10" s="178" t="s">
        <v>101</v>
      </c>
      <c r="B10" s="178" t="s">
        <v>102</v>
      </c>
      <c r="C10" s="177">
        <v>5694836</v>
      </c>
      <c r="D10" s="151">
        <v>5630215</v>
      </c>
      <c r="E10" s="151">
        <v>5167462</v>
      </c>
      <c r="F10" s="151">
        <v>462753</v>
      </c>
      <c r="G10" s="151">
        <v>64621</v>
      </c>
    </row>
    <row r="11" ht="18" customHeight="1" spans="1:7">
      <c r="A11" s="178">
        <v>20507</v>
      </c>
      <c r="B11" s="178" t="s">
        <v>104</v>
      </c>
      <c r="C11" s="177">
        <v>3726</v>
      </c>
      <c r="D11" s="151">
        <v>3726</v>
      </c>
      <c r="E11" s="151"/>
      <c r="F11" s="151">
        <v>3726</v>
      </c>
      <c r="G11" s="151"/>
    </row>
    <row r="12" ht="18" customHeight="1" spans="1:7">
      <c r="A12" s="178" t="s">
        <v>168</v>
      </c>
      <c r="B12" s="178" t="s">
        <v>105</v>
      </c>
      <c r="C12" s="177">
        <v>3726</v>
      </c>
      <c r="D12" s="151">
        <v>3726</v>
      </c>
      <c r="E12" s="151"/>
      <c r="F12" s="151">
        <v>3726</v>
      </c>
      <c r="G12" s="151"/>
    </row>
    <row r="13" ht="18" customHeight="1" spans="1:7">
      <c r="A13" s="175">
        <v>208</v>
      </c>
      <c r="B13" s="176" t="s">
        <v>107</v>
      </c>
      <c r="C13" s="177">
        <v>1012000</v>
      </c>
      <c r="D13" s="151">
        <v>1012000</v>
      </c>
      <c r="E13" s="151">
        <v>943600</v>
      </c>
      <c r="F13" s="151">
        <v>68400</v>
      </c>
      <c r="G13" s="151"/>
    </row>
    <row r="14" ht="18" customHeight="1" spans="1:7">
      <c r="A14" s="175">
        <v>20805</v>
      </c>
      <c r="B14" s="176" t="s">
        <v>109</v>
      </c>
      <c r="C14" s="177">
        <v>1012000</v>
      </c>
      <c r="D14" s="151">
        <v>1012000</v>
      </c>
      <c r="E14" s="151">
        <v>943600</v>
      </c>
      <c r="F14" s="151">
        <v>68400</v>
      </c>
      <c r="G14" s="151"/>
    </row>
    <row r="15" ht="18" customHeight="1" spans="1:7">
      <c r="A15" s="178" t="s">
        <v>110</v>
      </c>
      <c r="B15" s="178" t="s">
        <v>111</v>
      </c>
      <c r="C15" s="177">
        <v>456000</v>
      </c>
      <c r="D15" s="151">
        <v>456000</v>
      </c>
      <c r="E15" s="151">
        <v>387600</v>
      </c>
      <c r="F15" s="151">
        <v>68400</v>
      </c>
      <c r="G15" s="151"/>
    </row>
    <row r="16" ht="18" customHeight="1" spans="1:7">
      <c r="A16" s="178" t="s">
        <v>112</v>
      </c>
      <c r="B16" s="178" t="s">
        <v>113</v>
      </c>
      <c r="C16" s="177">
        <v>456000</v>
      </c>
      <c r="D16" s="151">
        <v>456000</v>
      </c>
      <c r="E16" s="151">
        <v>456000</v>
      </c>
      <c r="F16" s="151"/>
      <c r="G16" s="151"/>
    </row>
    <row r="17" ht="18" customHeight="1" spans="1:7">
      <c r="A17" s="175">
        <v>210</v>
      </c>
      <c r="B17" s="176" t="s">
        <v>117</v>
      </c>
      <c r="C17" s="177">
        <v>100000</v>
      </c>
      <c r="D17" s="151">
        <v>100000</v>
      </c>
      <c r="E17" s="151">
        <v>100000</v>
      </c>
      <c r="F17" s="151"/>
      <c r="G17" s="151"/>
    </row>
    <row r="18" ht="18" customHeight="1" spans="1:7">
      <c r="A18" s="175">
        <v>21011</v>
      </c>
      <c r="B18" s="176" t="s">
        <v>119</v>
      </c>
      <c r="C18" s="177">
        <v>474600</v>
      </c>
      <c r="D18" s="151">
        <v>474600</v>
      </c>
      <c r="E18" s="151">
        <v>474600</v>
      </c>
      <c r="F18" s="151"/>
      <c r="G18" s="151"/>
    </row>
    <row r="19" ht="18" customHeight="1" spans="1:7">
      <c r="A19" s="178" t="s">
        <v>120</v>
      </c>
      <c r="B19" s="178" t="s">
        <v>121</v>
      </c>
      <c r="C19" s="177">
        <v>474600</v>
      </c>
      <c r="D19" s="151">
        <v>474600</v>
      </c>
      <c r="E19" s="151">
        <v>474600</v>
      </c>
      <c r="F19" s="151"/>
      <c r="G19" s="151"/>
    </row>
    <row r="20" ht="18" customHeight="1" spans="1:7">
      <c r="A20" s="178" t="s">
        <v>122</v>
      </c>
      <c r="B20" s="178" t="s">
        <v>123</v>
      </c>
      <c r="C20" s="177">
        <v>468000</v>
      </c>
      <c r="D20" s="151">
        <v>468000</v>
      </c>
      <c r="E20" s="151">
        <v>468000</v>
      </c>
      <c r="F20" s="151"/>
      <c r="G20" s="151"/>
    </row>
    <row r="21" ht="18" customHeight="1" spans="1:7">
      <c r="A21" s="175">
        <v>221</v>
      </c>
      <c r="B21" s="176" t="s">
        <v>125</v>
      </c>
      <c r="C21" s="177">
        <v>6600</v>
      </c>
      <c r="D21" s="151">
        <v>6600</v>
      </c>
      <c r="E21" s="151">
        <v>6600</v>
      </c>
      <c r="F21" s="151"/>
      <c r="G21" s="151"/>
    </row>
    <row r="22" ht="18" customHeight="1" spans="1:7">
      <c r="A22" s="175">
        <v>22102</v>
      </c>
      <c r="B22" s="176" t="s">
        <v>127</v>
      </c>
      <c r="C22" s="177">
        <v>502524</v>
      </c>
      <c r="D22" s="151">
        <v>502524</v>
      </c>
      <c r="E22" s="151">
        <v>502524</v>
      </c>
      <c r="F22" s="151"/>
      <c r="G22" s="151"/>
    </row>
    <row r="23" ht="18" customHeight="1" spans="1:7">
      <c r="A23" s="178" t="s">
        <v>128</v>
      </c>
      <c r="B23" s="178" t="s">
        <v>129</v>
      </c>
      <c r="C23" s="177">
        <v>502524</v>
      </c>
      <c r="D23" s="151">
        <v>502524</v>
      </c>
      <c r="E23" s="151">
        <v>502524</v>
      </c>
      <c r="F23" s="151"/>
      <c r="G23" s="151"/>
    </row>
    <row r="24" ht="18" customHeight="1" spans="1:7">
      <c r="A24" s="31"/>
      <c r="B24" s="31"/>
      <c r="C24" s="177">
        <v>502524</v>
      </c>
      <c r="D24" s="151">
        <v>502524</v>
      </c>
      <c r="E24" s="151">
        <v>502524</v>
      </c>
      <c r="F24" s="151"/>
      <c r="G24" s="151"/>
    </row>
    <row r="25" ht="18" customHeight="1" spans="1:7">
      <c r="A25" s="84" t="s">
        <v>169</v>
      </c>
      <c r="B25" s="179" t="s">
        <v>169</v>
      </c>
      <c r="C25" s="151">
        <v>7687686</v>
      </c>
      <c r="D25" s="151">
        <v>7623065</v>
      </c>
      <c r="E25" s="151">
        <v>7088186</v>
      </c>
      <c r="F25" s="151">
        <v>534879</v>
      </c>
      <c r="G25" s="151">
        <v>64621</v>
      </c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3796296296296" defaultRowHeight="14.25" customHeight="1" outlineLevelCol="5"/>
  <cols>
    <col min="1" max="6" width="28.1296296296296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6"/>
      <c r="B2" s="46"/>
      <c r="C2" s="46"/>
      <c r="D2" s="46"/>
      <c r="E2" s="45"/>
      <c r="F2" s="168" t="s">
        <v>170</v>
      </c>
    </row>
    <row r="3" ht="41.25" customHeight="1" spans="1:6">
      <c r="A3" s="169" t="str">
        <f>"2025"&amp;"年一般公共预算“三公”经费支出预算表"</f>
        <v>2025年一般公共预算“三公”经费支出预算表</v>
      </c>
      <c r="B3" s="46"/>
      <c r="C3" s="46"/>
      <c r="D3" s="46"/>
      <c r="E3" s="45"/>
      <c r="F3" s="46"/>
    </row>
    <row r="4" customHeight="1" spans="1:6">
      <c r="A4" s="116" t="s">
        <v>1</v>
      </c>
      <c r="B4" s="170"/>
      <c r="D4" s="46"/>
      <c r="E4" s="45"/>
      <c r="F4" s="67" t="s">
        <v>2</v>
      </c>
    </row>
    <row r="5" ht="27" customHeight="1" spans="1:6">
      <c r="A5" s="50" t="s">
        <v>171</v>
      </c>
      <c r="B5" s="50" t="s">
        <v>172</v>
      </c>
      <c r="C5" s="52" t="s">
        <v>173</v>
      </c>
      <c r="D5" s="50"/>
      <c r="E5" s="51"/>
      <c r="F5" s="50" t="s">
        <v>174</v>
      </c>
    </row>
    <row r="6" ht="28.5" customHeight="1" spans="1:6">
      <c r="A6" s="171"/>
      <c r="B6" s="54"/>
      <c r="C6" s="51" t="s">
        <v>58</v>
      </c>
      <c r="D6" s="51" t="s">
        <v>175</v>
      </c>
      <c r="E6" s="51" t="s">
        <v>176</v>
      </c>
      <c r="F6" s="53"/>
    </row>
    <row r="7" ht="17.25" customHeight="1" spans="1:6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</row>
    <row r="8" ht="17.25" customHeight="1" spans="1:6">
      <c r="A8" s="85"/>
      <c r="B8" s="85"/>
      <c r="C8" s="85"/>
      <c r="D8" s="85"/>
      <c r="E8" s="85"/>
      <c r="F8" s="85"/>
    </row>
    <row r="9" customHeight="1" spans="1:1">
      <c r="A9" t="s">
        <v>177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6"/>
  <sheetViews>
    <sheetView showZeros="0" workbookViewId="0">
      <pane ySplit="1" topLeftCell="A16" activePane="bottomLeft" state="frozen"/>
      <selection/>
      <selection pane="bottomLeft" activeCell="B19" sqref="B19"/>
    </sheetView>
  </sheetViews>
  <sheetFormatPr defaultColWidth="9.12962962962963" defaultRowHeight="14.25" customHeight="1"/>
  <cols>
    <col min="1" max="2" width="32.8796296296296" customWidth="1"/>
    <col min="3" max="3" width="20.75" customWidth="1"/>
    <col min="4" max="4" width="25.8796296296296" customWidth="1"/>
    <col min="5" max="5" width="10.1296296296296" customWidth="1"/>
    <col min="6" max="6" width="33.1296296296296" customWidth="1"/>
    <col min="7" max="7" width="10.25" customWidth="1"/>
    <col min="8" max="8" width="29.25" customWidth="1"/>
    <col min="9" max="24" width="18.7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1"/>
      <c r="C2" s="153"/>
      <c r="E2" s="154"/>
      <c r="F2" s="154"/>
      <c r="G2" s="154"/>
      <c r="H2" s="154"/>
      <c r="I2" s="87"/>
      <c r="J2" s="87"/>
      <c r="K2" s="87"/>
      <c r="L2" s="87"/>
      <c r="M2" s="87"/>
      <c r="N2" s="87"/>
      <c r="R2" s="87"/>
      <c r="V2" s="153"/>
      <c r="X2" s="3" t="s">
        <v>178</v>
      </c>
    </row>
    <row r="3" ht="45.75" customHeight="1" spans="1:24">
      <c r="A3" s="69" t="str">
        <f>"2025"&amp;"年部门基本支出预算表"</f>
        <v>2025年部门基本支出预算表</v>
      </c>
      <c r="B3" s="4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4"/>
      <c r="P3" s="4"/>
      <c r="Q3" s="4"/>
      <c r="R3" s="69"/>
      <c r="S3" s="69"/>
      <c r="T3" s="69"/>
      <c r="U3" s="69"/>
      <c r="V3" s="69"/>
      <c r="W3" s="69"/>
      <c r="X3" s="69"/>
    </row>
    <row r="4" ht="18.75" customHeight="1" spans="1:24">
      <c r="A4" s="5" t="s">
        <v>1</v>
      </c>
      <c r="B4" s="6"/>
      <c r="C4" s="155"/>
      <c r="D4" s="155"/>
      <c r="E4" s="155"/>
      <c r="F4" s="155"/>
      <c r="G4" s="155"/>
      <c r="H4" s="155"/>
      <c r="I4" s="89"/>
      <c r="J4" s="89"/>
      <c r="K4" s="89"/>
      <c r="L4" s="89"/>
      <c r="M4" s="89"/>
      <c r="N4" s="89"/>
      <c r="O4" s="7"/>
      <c r="P4" s="7"/>
      <c r="Q4" s="7"/>
      <c r="R4" s="89"/>
      <c r="V4" s="153"/>
      <c r="X4" s="3" t="s">
        <v>2</v>
      </c>
    </row>
    <row r="5" ht="18" customHeight="1" spans="1:24">
      <c r="A5" s="9" t="s">
        <v>179</v>
      </c>
      <c r="B5" s="9" t="s">
        <v>180</v>
      </c>
      <c r="C5" s="9" t="s">
        <v>181</v>
      </c>
      <c r="D5" s="9" t="s">
        <v>182</v>
      </c>
      <c r="E5" s="9" t="s">
        <v>183</v>
      </c>
      <c r="F5" s="9" t="s">
        <v>184</v>
      </c>
      <c r="G5" s="9" t="s">
        <v>185</v>
      </c>
      <c r="H5" s="9" t="s">
        <v>186</v>
      </c>
      <c r="I5" s="163" t="s">
        <v>187</v>
      </c>
      <c r="J5" s="113" t="s">
        <v>187</v>
      </c>
      <c r="K5" s="113"/>
      <c r="L5" s="113"/>
      <c r="M5" s="113"/>
      <c r="N5" s="113"/>
      <c r="O5" s="12"/>
      <c r="P5" s="12"/>
      <c r="Q5" s="12"/>
      <c r="R5" s="106" t="s">
        <v>62</v>
      </c>
      <c r="S5" s="113" t="s">
        <v>63</v>
      </c>
      <c r="T5" s="113"/>
      <c r="U5" s="113"/>
      <c r="V5" s="113"/>
      <c r="W5" s="113"/>
      <c r="X5" s="81"/>
    </row>
    <row r="6" ht="18" customHeight="1" spans="1:24">
      <c r="A6" s="14"/>
      <c r="B6" s="30"/>
      <c r="C6" s="132"/>
      <c r="D6" s="14"/>
      <c r="E6" s="14"/>
      <c r="F6" s="14"/>
      <c r="G6" s="14"/>
      <c r="H6" s="14"/>
      <c r="I6" s="130" t="s">
        <v>188</v>
      </c>
      <c r="J6" s="163" t="s">
        <v>59</v>
      </c>
      <c r="K6" s="113"/>
      <c r="L6" s="113"/>
      <c r="M6" s="113"/>
      <c r="N6" s="81"/>
      <c r="O6" s="11" t="s">
        <v>189</v>
      </c>
      <c r="P6" s="12"/>
      <c r="Q6" s="13"/>
      <c r="R6" s="9" t="s">
        <v>62</v>
      </c>
      <c r="S6" s="163" t="s">
        <v>63</v>
      </c>
      <c r="T6" s="106" t="s">
        <v>65</v>
      </c>
      <c r="U6" s="113" t="s">
        <v>63</v>
      </c>
      <c r="V6" s="106" t="s">
        <v>67</v>
      </c>
      <c r="W6" s="106" t="s">
        <v>68</v>
      </c>
      <c r="X6" s="167" t="s">
        <v>69</v>
      </c>
    </row>
    <row r="7" ht="19.5" customHeight="1" spans="1:24">
      <c r="A7" s="30"/>
      <c r="B7" s="30"/>
      <c r="C7" s="30"/>
      <c r="D7" s="30"/>
      <c r="E7" s="30"/>
      <c r="F7" s="30"/>
      <c r="G7" s="30"/>
      <c r="H7" s="30"/>
      <c r="I7" s="30"/>
      <c r="J7" s="164" t="s">
        <v>190</v>
      </c>
      <c r="K7" s="9" t="s">
        <v>191</v>
      </c>
      <c r="L7" s="9" t="s">
        <v>192</v>
      </c>
      <c r="M7" s="9" t="s">
        <v>193</v>
      </c>
      <c r="N7" s="9" t="s">
        <v>194</v>
      </c>
      <c r="O7" s="9" t="s">
        <v>59</v>
      </c>
      <c r="P7" s="9" t="s">
        <v>60</v>
      </c>
      <c r="Q7" s="9" t="s">
        <v>61</v>
      </c>
      <c r="R7" s="30"/>
      <c r="S7" s="9" t="s">
        <v>58</v>
      </c>
      <c r="T7" s="9" t="s">
        <v>65</v>
      </c>
      <c r="U7" s="9" t="s">
        <v>195</v>
      </c>
      <c r="V7" s="9" t="s">
        <v>67</v>
      </c>
      <c r="W7" s="9" t="s">
        <v>68</v>
      </c>
      <c r="X7" s="9" t="s">
        <v>69</v>
      </c>
    </row>
    <row r="8" ht="37.5" customHeight="1" spans="1:24">
      <c r="A8" s="156"/>
      <c r="B8" s="19"/>
      <c r="C8" s="156"/>
      <c r="D8" s="156"/>
      <c r="E8" s="156"/>
      <c r="F8" s="156"/>
      <c r="G8" s="156"/>
      <c r="H8" s="156"/>
      <c r="I8" s="156"/>
      <c r="J8" s="165" t="s">
        <v>58</v>
      </c>
      <c r="K8" s="17" t="s">
        <v>196</v>
      </c>
      <c r="L8" s="17" t="s">
        <v>192</v>
      </c>
      <c r="M8" s="17" t="s">
        <v>193</v>
      </c>
      <c r="N8" s="17" t="s">
        <v>194</v>
      </c>
      <c r="O8" s="17" t="s">
        <v>192</v>
      </c>
      <c r="P8" s="17" t="s">
        <v>193</v>
      </c>
      <c r="Q8" s="17" t="s">
        <v>194</v>
      </c>
      <c r="R8" s="17" t="s">
        <v>62</v>
      </c>
      <c r="S8" s="17" t="s">
        <v>58</v>
      </c>
      <c r="T8" s="17" t="s">
        <v>65</v>
      </c>
      <c r="U8" s="17" t="s">
        <v>195</v>
      </c>
      <c r="V8" s="17" t="s">
        <v>67</v>
      </c>
      <c r="W8" s="17" t="s">
        <v>68</v>
      </c>
      <c r="X8" s="17" t="s">
        <v>69</v>
      </c>
    </row>
    <row r="9" customHeight="1" spans="1:24">
      <c r="A9" s="157">
        <v>1</v>
      </c>
      <c r="B9" s="157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  <c r="H9" s="39">
        <v>8</v>
      </c>
      <c r="I9" s="39">
        <v>9</v>
      </c>
      <c r="J9" s="39">
        <v>10</v>
      </c>
      <c r="K9" s="39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39">
        <v>21</v>
      </c>
      <c r="V9" s="39">
        <v>22</v>
      </c>
      <c r="W9" s="39">
        <v>23</v>
      </c>
      <c r="X9" s="39">
        <v>24</v>
      </c>
    </row>
    <row r="10" ht="20.25" customHeight="1" spans="1:24">
      <c r="A10" s="158" t="s">
        <v>197</v>
      </c>
      <c r="B10" s="158" t="s">
        <v>70</v>
      </c>
      <c r="C10" s="142" t="s">
        <v>198</v>
      </c>
      <c r="D10" s="159" t="s">
        <v>199</v>
      </c>
      <c r="E10" s="159" t="s">
        <v>101</v>
      </c>
      <c r="F10" s="159" t="s">
        <v>102</v>
      </c>
      <c r="G10" s="159" t="s">
        <v>200</v>
      </c>
      <c r="H10" s="159" t="s">
        <v>201</v>
      </c>
      <c r="I10" s="166">
        <v>1032000</v>
      </c>
      <c r="J10" s="166">
        <v>1032000</v>
      </c>
      <c r="K10" s="85"/>
      <c r="L10" s="85"/>
      <c r="M10" s="166">
        <v>1032000</v>
      </c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ht="20.25" customHeight="1" spans="1:24">
      <c r="A11" s="158" t="s">
        <v>197</v>
      </c>
      <c r="B11" s="158" t="s">
        <v>70</v>
      </c>
      <c r="C11" s="142" t="s">
        <v>198</v>
      </c>
      <c r="D11" s="159" t="s">
        <v>199</v>
      </c>
      <c r="E11" s="159" t="s">
        <v>101</v>
      </c>
      <c r="F11" s="159" t="s">
        <v>102</v>
      </c>
      <c r="G11" s="159" t="s">
        <v>202</v>
      </c>
      <c r="H11" s="159" t="s">
        <v>203</v>
      </c>
      <c r="I11" s="166">
        <v>288000</v>
      </c>
      <c r="J11" s="166">
        <v>288000</v>
      </c>
      <c r="K11" s="85"/>
      <c r="L11" s="85"/>
      <c r="M11" s="166">
        <v>288000</v>
      </c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</row>
    <row r="12" ht="20.25" customHeight="1" spans="1:24">
      <c r="A12" s="158" t="s">
        <v>197</v>
      </c>
      <c r="B12" s="158" t="s">
        <v>70</v>
      </c>
      <c r="C12" s="142" t="s">
        <v>198</v>
      </c>
      <c r="D12" s="159" t="s">
        <v>199</v>
      </c>
      <c r="E12" s="159" t="s">
        <v>101</v>
      </c>
      <c r="F12" s="159" t="s">
        <v>102</v>
      </c>
      <c r="G12" s="159" t="s">
        <v>202</v>
      </c>
      <c r="H12" s="159" t="s">
        <v>203</v>
      </c>
      <c r="I12" s="166">
        <v>252000</v>
      </c>
      <c r="J12" s="166">
        <v>252000</v>
      </c>
      <c r="K12" s="85"/>
      <c r="L12" s="85"/>
      <c r="M12" s="166">
        <v>252000</v>
      </c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</row>
    <row r="13" ht="20.25" customHeight="1" spans="1:24">
      <c r="A13" s="158" t="s">
        <v>197</v>
      </c>
      <c r="B13" s="158" t="s">
        <v>70</v>
      </c>
      <c r="C13" s="142" t="s">
        <v>204</v>
      </c>
      <c r="D13" s="159" t="s">
        <v>205</v>
      </c>
      <c r="E13" s="159" t="s">
        <v>101</v>
      </c>
      <c r="F13" s="159" t="s">
        <v>102</v>
      </c>
      <c r="G13" s="159" t="s">
        <v>206</v>
      </c>
      <c r="H13" s="159" t="s">
        <v>207</v>
      </c>
      <c r="I13" s="166">
        <v>286020</v>
      </c>
      <c r="J13" s="166">
        <v>286020</v>
      </c>
      <c r="K13" s="85"/>
      <c r="L13" s="85"/>
      <c r="M13" s="166">
        <v>286020</v>
      </c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</row>
    <row r="14" ht="20.25" customHeight="1" spans="1:24">
      <c r="A14" s="158" t="s">
        <v>197</v>
      </c>
      <c r="B14" s="158" t="s">
        <v>70</v>
      </c>
      <c r="C14" s="142" t="s">
        <v>204</v>
      </c>
      <c r="D14" s="159" t="s">
        <v>205</v>
      </c>
      <c r="E14" s="159" t="s">
        <v>101</v>
      </c>
      <c r="F14" s="159" t="s">
        <v>102</v>
      </c>
      <c r="G14" s="159" t="s">
        <v>208</v>
      </c>
      <c r="H14" s="159" t="s">
        <v>209</v>
      </c>
      <c r="I14" s="166">
        <v>90000</v>
      </c>
      <c r="J14" s="166">
        <v>90000</v>
      </c>
      <c r="K14" s="85"/>
      <c r="L14" s="85"/>
      <c r="M14" s="166">
        <v>90000</v>
      </c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</row>
    <row r="15" ht="20.25" customHeight="1" spans="1:24">
      <c r="A15" s="158" t="s">
        <v>197</v>
      </c>
      <c r="B15" s="158" t="s">
        <v>70</v>
      </c>
      <c r="C15" s="142" t="s">
        <v>204</v>
      </c>
      <c r="D15" s="159" t="s">
        <v>205</v>
      </c>
      <c r="E15" s="159" t="s">
        <v>110</v>
      </c>
      <c r="F15" s="159" t="s">
        <v>111</v>
      </c>
      <c r="G15" s="159" t="s">
        <v>210</v>
      </c>
      <c r="H15" s="159" t="s">
        <v>211</v>
      </c>
      <c r="I15" s="166">
        <v>11400</v>
      </c>
      <c r="J15" s="166">
        <v>11400</v>
      </c>
      <c r="K15" s="85"/>
      <c r="L15" s="85"/>
      <c r="M15" s="166">
        <v>11400</v>
      </c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</row>
    <row r="16" ht="20.25" customHeight="1" spans="1:24">
      <c r="A16" s="158" t="s">
        <v>197</v>
      </c>
      <c r="B16" s="158" t="s">
        <v>70</v>
      </c>
      <c r="C16" s="142" t="s">
        <v>212</v>
      </c>
      <c r="D16" s="159" t="s">
        <v>213</v>
      </c>
      <c r="E16" s="159" t="s">
        <v>110</v>
      </c>
      <c r="F16" s="159" t="s">
        <v>111</v>
      </c>
      <c r="G16" s="159" t="s">
        <v>214</v>
      </c>
      <c r="H16" s="159" t="s">
        <v>215</v>
      </c>
      <c r="I16" s="166">
        <v>387600</v>
      </c>
      <c r="J16" s="166">
        <v>387600</v>
      </c>
      <c r="K16" s="85"/>
      <c r="L16" s="85"/>
      <c r="M16" s="166">
        <v>387600</v>
      </c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</row>
    <row r="17" ht="20.25" customHeight="1" spans="1:24">
      <c r="A17" s="158" t="s">
        <v>197</v>
      </c>
      <c r="B17" s="158" t="s">
        <v>70</v>
      </c>
      <c r="C17" s="142" t="s">
        <v>216</v>
      </c>
      <c r="D17" s="159" t="s">
        <v>129</v>
      </c>
      <c r="E17" s="159" t="s">
        <v>128</v>
      </c>
      <c r="F17" s="159" t="s">
        <v>129</v>
      </c>
      <c r="G17" s="159" t="s">
        <v>217</v>
      </c>
      <c r="H17" s="159" t="s">
        <v>129</v>
      </c>
      <c r="I17" s="166">
        <v>502524</v>
      </c>
      <c r="J17" s="166">
        <v>502524</v>
      </c>
      <c r="K17" s="85"/>
      <c r="L17" s="85"/>
      <c r="M17" s="166">
        <v>502524</v>
      </c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</row>
    <row r="18" ht="20.25" customHeight="1" spans="1:24">
      <c r="A18" s="158" t="s">
        <v>197</v>
      </c>
      <c r="B18" s="158" t="s">
        <v>70</v>
      </c>
      <c r="C18" s="142" t="s">
        <v>218</v>
      </c>
      <c r="D18" s="159" t="s">
        <v>219</v>
      </c>
      <c r="E18" s="159" t="s">
        <v>101</v>
      </c>
      <c r="F18" s="159" t="s">
        <v>102</v>
      </c>
      <c r="G18" s="159" t="s">
        <v>220</v>
      </c>
      <c r="H18" s="159" t="s">
        <v>219</v>
      </c>
      <c r="I18" s="166">
        <v>23400</v>
      </c>
      <c r="J18" s="166">
        <v>23400</v>
      </c>
      <c r="K18" s="85"/>
      <c r="L18" s="85"/>
      <c r="M18" s="166">
        <v>23400</v>
      </c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</row>
    <row r="19" ht="20.25" customHeight="1" spans="1:24">
      <c r="A19" s="158" t="s">
        <v>197</v>
      </c>
      <c r="B19" s="158" t="s">
        <v>70</v>
      </c>
      <c r="C19" s="142" t="s">
        <v>221</v>
      </c>
      <c r="D19" s="159" t="s">
        <v>222</v>
      </c>
      <c r="E19" s="159" t="s">
        <v>110</v>
      </c>
      <c r="F19" s="159" t="s">
        <v>111</v>
      </c>
      <c r="G19" s="159" t="s">
        <v>208</v>
      </c>
      <c r="H19" s="159" t="s">
        <v>209</v>
      </c>
      <c r="I19" s="166">
        <v>57000</v>
      </c>
      <c r="J19" s="166">
        <v>57000</v>
      </c>
      <c r="K19" s="85"/>
      <c r="L19" s="85"/>
      <c r="M19" s="166">
        <v>57000</v>
      </c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</row>
    <row r="20" ht="20.25" customHeight="1" spans="1:24">
      <c r="A20" s="158" t="s">
        <v>197</v>
      </c>
      <c r="B20" s="158" t="s">
        <v>70</v>
      </c>
      <c r="C20" s="142" t="s">
        <v>223</v>
      </c>
      <c r="D20" s="159" t="s">
        <v>224</v>
      </c>
      <c r="E20" s="159" t="s">
        <v>101</v>
      </c>
      <c r="F20" s="159" t="s">
        <v>102</v>
      </c>
      <c r="G20" s="159" t="s">
        <v>225</v>
      </c>
      <c r="H20" s="159" t="s">
        <v>226</v>
      </c>
      <c r="I20" s="166">
        <v>1439400</v>
      </c>
      <c r="J20" s="166">
        <v>1439400</v>
      </c>
      <c r="K20" s="85"/>
      <c r="L20" s="85"/>
      <c r="M20" s="166">
        <v>1439400</v>
      </c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</row>
    <row r="21" ht="20.25" customHeight="1" spans="1:24">
      <c r="A21" s="158" t="s">
        <v>197</v>
      </c>
      <c r="B21" s="158" t="s">
        <v>70</v>
      </c>
      <c r="C21" s="142" t="s">
        <v>223</v>
      </c>
      <c r="D21" s="159" t="s">
        <v>224</v>
      </c>
      <c r="E21" s="159" t="s">
        <v>101</v>
      </c>
      <c r="F21" s="159" t="s">
        <v>102</v>
      </c>
      <c r="G21" s="159" t="s">
        <v>227</v>
      </c>
      <c r="H21" s="159" t="s">
        <v>228</v>
      </c>
      <c r="I21" s="166">
        <v>599808</v>
      </c>
      <c r="J21" s="166">
        <v>599808</v>
      </c>
      <c r="K21" s="85"/>
      <c r="L21" s="85"/>
      <c r="M21" s="166">
        <v>599808</v>
      </c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ht="20.25" customHeight="1" spans="1:24">
      <c r="A22" s="158" t="s">
        <v>197</v>
      </c>
      <c r="B22" s="158" t="s">
        <v>70</v>
      </c>
      <c r="C22" s="142" t="s">
        <v>223</v>
      </c>
      <c r="D22" s="159" t="s">
        <v>224</v>
      </c>
      <c r="E22" s="159" t="s">
        <v>101</v>
      </c>
      <c r="F22" s="159" t="s">
        <v>102</v>
      </c>
      <c r="G22" s="159" t="s">
        <v>200</v>
      </c>
      <c r="H22" s="159" t="s">
        <v>201</v>
      </c>
      <c r="I22" s="166">
        <v>119950</v>
      </c>
      <c r="J22" s="166">
        <v>119950</v>
      </c>
      <c r="K22" s="85"/>
      <c r="L22" s="85"/>
      <c r="M22" s="166">
        <v>119950</v>
      </c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</row>
    <row r="23" ht="20.25" customHeight="1" spans="1:24">
      <c r="A23" s="158" t="s">
        <v>197</v>
      </c>
      <c r="B23" s="158" t="s">
        <v>70</v>
      </c>
      <c r="C23" s="142" t="s">
        <v>223</v>
      </c>
      <c r="D23" s="159" t="s">
        <v>224</v>
      </c>
      <c r="E23" s="159" t="s">
        <v>101</v>
      </c>
      <c r="F23" s="159" t="s">
        <v>102</v>
      </c>
      <c r="G23" s="159" t="s">
        <v>202</v>
      </c>
      <c r="H23" s="159" t="s">
        <v>203</v>
      </c>
      <c r="I23" s="166">
        <v>563040</v>
      </c>
      <c r="J23" s="166">
        <v>563040</v>
      </c>
      <c r="K23" s="85"/>
      <c r="L23" s="85"/>
      <c r="M23" s="166">
        <v>563040</v>
      </c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ht="20.25" customHeight="1" spans="1:24">
      <c r="A24" s="158" t="s">
        <v>197</v>
      </c>
      <c r="B24" s="158" t="s">
        <v>70</v>
      </c>
      <c r="C24" s="142" t="s">
        <v>223</v>
      </c>
      <c r="D24" s="159" t="s">
        <v>224</v>
      </c>
      <c r="E24" s="159" t="s">
        <v>101</v>
      </c>
      <c r="F24" s="159" t="s">
        <v>102</v>
      </c>
      <c r="G24" s="159" t="s">
        <v>202</v>
      </c>
      <c r="H24" s="159" t="s">
        <v>203</v>
      </c>
      <c r="I24" s="166">
        <v>298800</v>
      </c>
      <c r="J24" s="166">
        <v>298800</v>
      </c>
      <c r="K24" s="85"/>
      <c r="L24" s="85"/>
      <c r="M24" s="166">
        <v>298800</v>
      </c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ht="20.25" customHeight="1" spans="1:24">
      <c r="A25" s="158" t="s">
        <v>197</v>
      </c>
      <c r="B25" s="158" t="s">
        <v>70</v>
      </c>
      <c r="C25" s="142" t="s">
        <v>229</v>
      </c>
      <c r="D25" s="159" t="s">
        <v>230</v>
      </c>
      <c r="E25" s="159" t="s">
        <v>101</v>
      </c>
      <c r="F25" s="159" t="s">
        <v>102</v>
      </c>
      <c r="G25" s="159" t="s">
        <v>231</v>
      </c>
      <c r="H25" s="159" t="s">
        <v>232</v>
      </c>
      <c r="I25" s="166">
        <v>560064</v>
      </c>
      <c r="J25" s="166">
        <v>560064</v>
      </c>
      <c r="K25" s="85"/>
      <c r="L25" s="85"/>
      <c r="M25" s="166">
        <v>560064</v>
      </c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ht="20.25" customHeight="1" spans="1:24">
      <c r="A26" s="158" t="s">
        <v>197</v>
      </c>
      <c r="B26" s="158" t="s">
        <v>70</v>
      </c>
      <c r="C26" s="142" t="s">
        <v>233</v>
      </c>
      <c r="D26" s="159" t="s">
        <v>234</v>
      </c>
      <c r="E26" s="159" t="s">
        <v>112</v>
      </c>
      <c r="F26" s="159" t="s">
        <v>113</v>
      </c>
      <c r="G26" s="159" t="s">
        <v>235</v>
      </c>
      <c r="H26" s="159" t="s">
        <v>236</v>
      </c>
      <c r="I26" s="166">
        <v>456000</v>
      </c>
      <c r="J26" s="166">
        <v>456000</v>
      </c>
      <c r="K26" s="85"/>
      <c r="L26" s="85"/>
      <c r="M26" s="166">
        <v>456000</v>
      </c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</row>
    <row r="27" ht="20.25" customHeight="1" spans="1:24">
      <c r="A27" s="158" t="s">
        <v>197</v>
      </c>
      <c r="B27" s="158" t="s">
        <v>70</v>
      </c>
      <c r="C27" s="142" t="s">
        <v>233</v>
      </c>
      <c r="D27" s="159" t="s">
        <v>234</v>
      </c>
      <c r="E27" s="159" t="s">
        <v>114</v>
      </c>
      <c r="F27" s="159" t="s">
        <v>115</v>
      </c>
      <c r="G27" s="159" t="s">
        <v>237</v>
      </c>
      <c r="H27" s="159" t="s">
        <v>238</v>
      </c>
      <c r="I27" s="166">
        <v>100000</v>
      </c>
      <c r="J27" s="166">
        <v>100000</v>
      </c>
      <c r="K27" s="85"/>
      <c r="L27" s="85"/>
      <c r="M27" s="166">
        <v>100000</v>
      </c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</row>
    <row r="28" ht="20.25" customHeight="1" spans="1:24">
      <c r="A28" s="158" t="s">
        <v>197</v>
      </c>
      <c r="B28" s="158" t="s">
        <v>70</v>
      </c>
      <c r="C28" s="142" t="s">
        <v>233</v>
      </c>
      <c r="D28" s="159" t="s">
        <v>234</v>
      </c>
      <c r="E28" s="159" t="s">
        <v>120</v>
      </c>
      <c r="F28" s="159" t="s">
        <v>121</v>
      </c>
      <c r="G28" s="159" t="s">
        <v>239</v>
      </c>
      <c r="H28" s="159" t="s">
        <v>240</v>
      </c>
      <c r="I28" s="166">
        <v>468000</v>
      </c>
      <c r="J28" s="166">
        <v>468000</v>
      </c>
      <c r="K28" s="85"/>
      <c r="L28" s="85"/>
      <c r="M28" s="166">
        <v>468000</v>
      </c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</row>
    <row r="29" ht="20.25" customHeight="1" spans="1:24">
      <c r="A29" s="158" t="s">
        <v>197</v>
      </c>
      <c r="B29" s="158" t="s">
        <v>70</v>
      </c>
      <c r="C29" s="142" t="s">
        <v>233</v>
      </c>
      <c r="D29" s="159" t="s">
        <v>234</v>
      </c>
      <c r="E29" s="159" t="s">
        <v>101</v>
      </c>
      <c r="F29" s="159" t="s">
        <v>102</v>
      </c>
      <c r="G29" s="159" t="s">
        <v>241</v>
      </c>
      <c r="H29" s="159" t="s">
        <v>242</v>
      </c>
      <c r="I29" s="166">
        <v>14400</v>
      </c>
      <c r="J29" s="166">
        <v>14400</v>
      </c>
      <c r="K29" s="85"/>
      <c r="L29" s="85"/>
      <c r="M29" s="166">
        <v>14400</v>
      </c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</row>
    <row r="30" ht="20.25" customHeight="1" spans="1:24">
      <c r="A30" s="158" t="s">
        <v>197</v>
      </c>
      <c r="B30" s="158" t="s">
        <v>70</v>
      </c>
      <c r="C30" s="142" t="s">
        <v>233</v>
      </c>
      <c r="D30" s="159" t="s">
        <v>234</v>
      </c>
      <c r="E30" s="159" t="s">
        <v>122</v>
      </c>
      <c r="F30" s="159" t="s">
        <v>123</v>
      </c>
      <c r="G30" s="159" t="s">
        <v>241</v>
      </c>
      <c r="H30" s="159" t="s">
        <v>242</v>
      </c>
      <c r="I30" s="166">
        <v>6600</v>
      </c>
      <c r="J30" s="166">
        <v>6600</v>
      </c>
      <c r="K30" s="85"/>
      <c r="L30" s="85"/>
      <c r="M30" s="166">
        <v>6600</v>
      </c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</row>
    <row r="31" ht="20.25" customHeight="1" spans="1:24">
      <c r="A31" s="158" t="s">
        <v>197</v>
      </c>
      <c r="B31" s="158" t="s">
        <v>70</v>
      </c>
      <c r="C31" s="142" t="s">
        <v>243</v>
      </c>
      <c r="D31" s="159" t="s">
        <v>244</v>
      </c>
      <c r="E31" s="159" t="s">
        <v>101</v>
      </c>
      <c r="F31" s="159" t="s">
        <v>102</v>
      </c>
      <c r="G31" s="159" t="s">
        <v>206</v>
      </c>
      <c r="H31" s="159" t="s">
        <v>207</v>
      </c>
      <c r="I31" s="166">
        <v>13533</v>
      </c>
      <c r="J31" s="166">
        <v>13533</v>
      </c>
      <c r="K31" s="85"/>
      <c r="L31" s="85"/>
      <c r="M31" s="166">
        <v>13533</v>
      </c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</row>
    <row r="32" ht="20.25" customHeight="1" spans="1:24">
      <c r="A32" s="158" t="s">
        <v>197</v>
      </c>
      <c r="B32" s="158" t="s">
        <v>70</v>
      </c>
      <c r="C32" s="142" t="s">
        <v>243</v>
      </c>
      <c r="D32" s="159" t="s">
        <v>244</v>
      </c>
      <c r="E32" s="159" t="s">
        <v>168</v>
      </c>
      <c r="F32" s="159" t="s">
        <v>105</v>
      </c>
      <c r="G32" s="159" t="s">
        <v>206</v>
      </c>
      <c r="H32" s="159" t="s">
        <v>207</v>
      </c>
      <c r="I32" s="166">
        <v>3726</v>
      </c>
      <c r="J32" s="166">
        <v>3726</v>
      </c>
      <c r="K32" s="85"/>
      <c r="L32" s="85"/>
      <c r="M32" s="166">
        <v>3726</v>
      </c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</row>
    <row r="33" ht="20.25" customHeight="1" spans="1:24">
      <c r="A33" s="158" t="s">
        <v>197</v>
      </c>
      <c r="B33" s="158" t="s">
        <v>70</v>
      </c>
      <c r="C33" s="142" t="s">
        <v>243</v>
      </c>
      <c r="D33" s="159" t="s">
        <v>244</v>
      </c>
      <c r="E33" s="159" t="s">
        <v>101</v>
      </c>
      <c r="F33" s="159" t="s">
        <v>102</v>
      </c>
      <c r="G33" s="159" t="s">
        <v>245</v>
      </c>
      <c r="H33" s="159" t="s">
        <v>246</v>
      </c>
      <c r="I33" s="166">
        <v>15600</v>
      </c>
      <c r="J33" s="166">
        <v>15600</v>
      </c>
      <c r="K33" s="85"/>
      <c r="L33" s="85"/>
      <c r="M33" s="166">
        <v>15600</v>
      </c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ht="20.25" customHeight="1" spans="1:24">
      <c r="A34" s="158" t="s">
        <v>197</v>
      </c>
      <c r="B34" s="158" t="s">
        <v>70</v>
      </c>
      <c r="C34" s="142" t="s">
        <v>243</v>
      </c>
      <c r="D34" s="159" t="s">
        <v>244</v>
      </c>
      <c r="E34" s="159" t="s">
        <v>101</v>
      </c>
      <c r="F34" s="159" t="s">
        <v>102</v>
      </c>
      <c r="G34" s="159" t="s">
        <v>247</v>
      </c>
      <c r="H34" s="159" t="s">
        <v>248</v>
      </c>
      <c r="I34" s="166">
        <v>30000</v>
      </c>
      <c r="J34" s="166">
        <v>30000</v>
      </c>
      <c r="K34" s="85"/>
      <c r="L34" s="85"/>
      <c r="M34" s="166">
        <v>30000</v>
      </c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</row>
    <row r="35" ht="20.25" customHeight="1" spans="1:24">
      <c r="A35" s="158" t="s">
        <v>197</v>
      </c>
      <c r="B35" s="158" t="s">
        <v>70</v>
      </c>
      <c r="C35" s="142" t="s">
        <v>243</v>
      </c>
      <c r="D35" s="159" t="s">
        <v>244</v>
      </c>
      <c r="E35" s="159" t="s">
        <v>101</v>
      </c>
      <c r="F35" s="159" t="s">
        <v>102</v>
      </c>
      <c r="G35" s="159" t="s">
        <v>249</v>
      </c>
      <c r="H35" s="159" t="s">
        <v>250</v>
      </c>
      <c r="I35" s="166">
        <v>4200</v>
      </c>
      <c r="J35" s="166">
        <v>4200</v>
      </c>
      <c r="K35" s="85"/>
      <c r="L35" s="85"/>
      <c r="M35" s="166">
        <v>4200</v>
      </c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</row>
    <row r="36" ht="17.25" customHeight="1" spans="1:24">
      <c r="A36" s="160" t="s">
        <v>169</v>
      </c>
      <c r="B36" s="101"/>
      <c r="C36" s="161"/>
      <c r="D36" s="161"/>
      <c r="E36" s="161"/>
      <c r="F36" s="161"/>
      <c r="G36" s="161"/>
      <c r="H36" s="162"/>
      <c r="I36" s="166">
        <v>7623065</v>
      </c>
      <c r="J36" s="166">
        <v>7623065</v>
      </c>
      <c r="K36" s="85"/>
      <c r="L36" s="85"/>
      <c r="M36" s="166">
        <v>7623065</v>
      </c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</row>
  </sheetData>
  <mergeCells count="31">
    <mergeCell ref="A3:X3"/>
    <mergeCell ref="A4:H4"/>
    <mergeCell ref="I5:X5"/>
    <mergeCell ref="J6:N6"/>
    <mergeCell ref="O6:Q6"/>
    <mergeCell ref="S6:X6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I10" sqref="I10"/>
    </sheetView>
  </sheetViews>
  <sheetFormatPr defaultColWidth="9.12962962962963" defaultRowHeight="14.25" customHeight="1"/>
  <cols>
    <col min="1" max="1" width="15.8796296296296" customWidth="1"/>
    <col min="2" max="2" width="20" customWidth="1"/>
    <col min="3" max="3" width="29" customWidth="1"/>
    <col min="4" max="4" width="23.8796296296296" customWidth="1"/>
    <col min="5" max="5" width="11.1296296296296" customWidth="1"/>
    <col min="6" max="6" width="17.75" customWidth="1"/>
    <col min="7" max="7" width="9.87962962962963" customWidth="1"/>
    <col min="8" max="8" width="21.3796296296296" customWidth="1"/>
    <col min="9" max="13" width="20" customWidth="1"/>
    <col min="14" max="14" width="12.25" customWidth="1"/>
    <col min="15" max="15" width="12.75" customWidth="1"/>
    <col min="16" max="16" width="11.1296296296296" customWidth="1"/>
    <col min="17" max="21" width="19.8796296296296" customWidth="1"/>
    <col min="22" max="22" width="20" customWidth="1"/>
    <col min="23" max="23" width="19.8796296296296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1"/>
      <c r="E2" s="2"/>
      <c r="F2" s="2"/>
      <c r="G2" s="2"/>
      <c r="H2" s="2"/>
      <c r="U2" s="141"/>
      <c r="W2" s="152" t="s">
        <v>251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1"/>
      <c r="W4" s="123" t="s">
        <v>2</v>
      </c>
    </row>
    <row r="5" ht="21.75" customHeight="1" spans="1:23">
      <c r="A5" s="9" t="s">
        <v>252</v>
      </c>
      <c r="B5" s="10" t="s">
        <v>181</v>
      </c>
      <c r="C5" s="9" t="s">
        <v>182</v>
      </c>
      <c r="D5" s="9" t="s">
        <v>253</v>
      </c>
      <c r="E5" s="10" t="s">
        <v>183</v>
      </c>
      <c r="F5" s="10" t="s">
        <v>184</v>
      </c>
      <c r="G5" s="10" t="s">
        <v>254</v>
      </c>
      <c r="H5" s="10" t="s">
        <v>255</v>
      </c>
      <c r="I5" s="29" t="s">
        <v>56</v>
      </c>
      <c r="J5" s="11" t="s">
        <v>256</v>
      </c>
      <c r="K5" s="12"/>
      <c r="L5" s="12"/>
      <c r="M5" s="13"/>
      <c r="N5" s="11" t="s">
        <v>189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30"/>
      <c r="C6" s="14"/>
      <c r="D6" s="14"/>
      <c r="E6" s="15"/>
      <c r="F6" s="15"/>
      <c r="G6" s="15"/>
      <c r="H6" s="15"/>
      <c r="I6" s="30"/>
      <c r="J6" s="147" t="s">
        <v>59</v>
      </c>
      <c r="K6" s="148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195</v>
      </c>
      <c r="U6" s="10" t="s">
        <v>67</v>
      </c>
      <c r="V6" s="10" t="s">
        <v>68</v>
      </c>
      <c r="W6" s="10" t="s">
        <v>69</v>
      </c>
    </row>
    <row r="7" ht="21" customHeight="1" spans="1:23">
      <c r="A7" s="30"/>
      <c r="B7" s="30"/>
      <c r="C7" s="30"/>
      <c r="D7" s="30"/>
      <c r="E7" s="30"/>
      <c r="F7" s="30"/>
      <c r="G7" s="30"/>
      <c r="H7" s="30"/>
      <c r="I7" s="30"/>
      <c r="J7" s="149" t="s">
        <v>58</v>
      </c>
      <c r="K7" s="15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0" t="s">
        <v>58</v>
      </c>
      <c r="K8" s="70" t="s">
        <v>257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1">
        <v>1</v>
      </c>
      <c r="B9" s="21">
        <v>2</v>
      </c>
      <c r="C9" s="21">
        <v>3</v>
      </c>
      <c r="D9" s="20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21">
        <v>21</v>
      </c>
      <c r="V9" s="39">
        <v>22</v>
      </c>
      <c r="W9" s="21">
        <v>23</v>
      </c>
    </row>
    <row r="10" ht="21.75" customHeight="1" spans="1:23">
      <c r="A10" s="142" t="s">
        <v>258</v>
      </c>
      <c r="B10" s="142" t="s">
        <v>259</v>
      </c>
      <c r="C10" s="143" t="s">
        <v>260</v>
      </c>
      <c r="D10" s="144" t="s">
        <v>70</v>
      </c>
      <c r="E10" s="145" t="s">
        <v>101</v>
      </c>
      <c r="F10" s="24" t="s">
        <v>102</v>
      </c>
      <c r="G10" s="24" t="s">
        <v>210</v>
      </c>
      <c r="H10" s="24" t="s">
        <v>211</v>
      </c>
      <c r="I10" s="151">
        <v>35021</v>
      </c>
      <c r="J10" s="151">
        <v>35021</v>
      </c>
      <c r="K10" s="151">
        <v>35021</v>
      </c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</row>
    <row r="11" ht="21.75" customHeight="1" spans="1:23">
      <c r="A11" s="142" t="s">
        <v>261</v>
      </c>
      <c r="B11" s="142" t="s">
        <v>262</v>
      </c>
      <c r="C11" s="146" t="s">
        <v>263</v>
      </c>
      <c r="D11" s="144" t="s">
        <v>70</v>
      </c>
      <c r="E11" s="145" t="s">
        <v>101</v>
      </c>
      <c r="F11" s="24" t="s">
        <v>102</v>
      </c>
      <c r="G11" s="24" t="s">
        <v>264</v>
      </c>
      <c r="H11" s="24" t="s">
        <v>265</v>
      </c>
      <c r="I11" s="151">
        <v>25000</v>
      </c>
      <c r="J11" s="151">
        <v>25000</v>
      </c>
      <c r="K11" s="151">
        <v>25000</v>
      </c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</row>
    <row r="12" ht="21.75" customHeight="1" spans="1:23">
      <c r="A12" s="142" t="s">
        <v>258</v>
      </c>
      <c r="B12" s="142" t="s">
        <v>266</v>
      </c>
      <c r="C12" s="146" t="s">
        <v>267</v>
      </c>
      <c r="D12" s="144" t="s">
        <v>70</v>
      </c>
      <c r="E12" s="145" t="s">
        <v>101</v>
      </c>
      <c r="F12" s="24" t="s">
        <v>102</v>
      </c>
      <c r="G12" s="24" t="s">
        <v>206</v>
      </c>
      <c r="H12" s="24" t="s">
        <v>207</v>
      </c>
      <c r="I12" s="151">
        <v>4600</v>
      </c>
      <c r="J12" s="151">
        <v>4600</v>
      </c>
      <c r="K12" s="151">
        <v>4600</v>
      </c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</row>
    <row r="13" ht="18.75" customHeight="1" spans="1:23">
      <c r="A13" s="35" t="s">
        <v>169</v>
      </c>
      <c r="B13" s="36"/>
      <c r="C13" s="36"/>
      <c r="D13" s="101"/>
      <c r="E13" s="36"/>
      <c r="F13" s="36"/>
      <c r="G13" s="36"/>
      <c r="H13" s="37"/>
      <c r="I13" s="151">
        <v>64621</v>
      </c>
      <c r="J13" s="151">
        <v>64621</v>
      </c>
      <c r="K13" s="151">
        <v>64621</v>
      </c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"/>
  <sheetViews>
    <sheetView showZeros="0" tabSelected="1" workbookViewId="0">
      <pane ySplit="1" topLeftCell="A2" activePane="bottomLeft" state="frozen"/>
      <selection/>
      <selection pane="bottomLeft" activeCell="A7" sqref="A7:A9"/>
    </sheetView>
  </sheetViews>
  <sheetFormatPr defaultColWidth="9.12962962962963" defaultRowHeight="12" customHeight="1"/>
  <cols>
    <col min="1" max="1" width="34.25" customWidth="1"/>
    <col min="2" max="2" width="29" customWidth="1"/>
    <col min="3" max="5" width="23.6296296296296" customWidth="1"/>
    <col min="6" max="6" width="11.25" customWidth="1"/>
    <col min="7" max="7" width="25.1296296296296" customWidth="1"/>
    <col min="8" max="8" width="15.6296296296296" customWidth="1"/>
    <col min="9" max="9" width="13.3796296296296" customWidth="1"/>
    <col min="10" max="10" width="18.879629629629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268</v>
      </c>
    </row>
    <row r="3" ht="39.75" customHeight="1" spans="1:10">
      <c r="A3" s="68" t="str">
        <f>"2025"&amp;"年部门项目支出绩效目标表"</f>
        <v>2025年部门项目支出绩效目标表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7.25" customHeight="1" spans="1:1">
      <c r="A4" s="5" t="s">
        <v>1</v>
      </c>
    </row>
    <row r="5" ht="44.25" customHeight="1" spans="1:10">
      <c r="A5" s="70" t="s">
        <v>182</v>
      </c>
      <c r="B5" s="70" t="s">
        <v>269</v>
      </c>
      <c r="C5" s="70" t="s">
        <v>270</v>
      </c>
      <c r="D5" s="70" t="s">
        <v>271</v>
      </c>
      <c r="E5" s="70" t="s">
        <v>272</v>
      </c>
      <c r="F5" s="71" t="s">
        <v>273</v>
      </c>
      <c r="G5" s="70" t="s">
        <v>274</v>
      </c>
      <c r="H5" s="71" t="s">
        <v>275</v>
      </c>
      <c r="I5" s="71" t="s">
        <v>276</v>
      </c>
      <c r="J5" s="70" t="s">
        <v>277</v>
      </c>
    </row>
    <row r="6" ht="18.75" customHeight="1" spans="1:10">
      <c r="A6" s="139">
        <v>1</v>
      </c>
      <c r="B6" s="139">
        <v>2</v>
      </c>
      <c r="C6" s="139">
        <v>3</v>
      </c>
      <c r="D6" s="139">
        <v>4</v>
      </c>
      <c r="E6" s="139">
        <v>5</v>
      </c>
      <c r="F6" s="39">
        <v>6</v>
      </c>
      <c r="G6" s="139">
        <v>7</v>
      </c>
      <c r="H6" s="39">
        <v>8</v>
      </c>
      <c r="I6" s="39">
        <v>9</v>
      </c>
      <c r="J6" s="139">
        <v>10</v>
      </c>
    </row>
    <row r="7" ht="89.1" customHeight="1" spans="1:10">
      <c r="A7" s="140" t="s">
        <v>260</v>
      </c>
      <c r="B7" s="140" t="s">
        <v>278</v>
      </c>
      <c r="C7" s="140" t="s">
        <v>279</v>
      </c>
      <c r="D7" s="140" t="s">
        <v>280</v>
      </c>
      <c r="E7" s="140" t="s">
        <v>281</v>
      </c>
      <c r="F7" s="140" t="s">
        <v>282</v>
      </c>
      <c r="G7" s="140" t="s">
        <v>283</v>
      </c>
      <c r="H7" s="140" t="s">
        <v>284</v>
      </c>
      <c r="I7" s="140" t="s">
        <v>285</v>
      </c>
      <c r="J7" s="140" t="s">
        <v>286</v>
      </c>
    </row>
    <row r="8" ht="89.1" customHeight="1" spans="1:10">
      <c r="A8" s="140" t="s">
        <v>260</v>
      </c>
      <c r="B8" s="140" t="s">
        <v>278</v>
      </c>
      <c r="C8" s="140" t="s">
        <v>287</v>
      </c>
      <c r="D8" s="140" t="s">
        <v>288</v>
      </c>
      <c r="E8" s="140" t="s">
        <v>289</v>
      </c>
      <c r="F8" s="140" t="s">
        <v>290</v>
      </c>
      <c r="G8" s="140" t="s">
        <v>283</v>
      </c>
      <c r="H8" s="140" t="s">
        <v>284</v>
      </c>
      <c r="I8" s="140" t="s">
        <v>285</v>
      </c>
      <c r="J8" s="140" t="s">
        <v>291</v>
      </c>
    </row>
    <row r="9" ht="89.1" customHeight="1" spans="1:10">
      <c r="A9" s="140" t="s">
        <v>260</v>
      </c>
      <c r="B9" s="140" t="s">
        <v>278</v>
      </c>
      <c r="C9" s="140" t="s">
        <v>292</v>
      </c>
      <c r="D9" s="140" t="s">
        <v>293</v>
      </c>
      <c r="E9" s="140" t="s">
        <v>294</v>
      </c>
      <c r="F9" s="140" t="s">
        <v>290</v>
      </c>
      <c r="G9" s="140" t="s">
        <v>283</v>
      </c>
      <c r="H9" s="140" t="s">
        <v>284</v>
      </c>
      <c r="I9" s="140" t="s">
        <v>285</v>
      </c>
      <c r="J9" s="140" t="s">
        <v>295</v>
      </c>
    </row>
    <row r="10" ht="89.1" customHeight="1" spans="1:10">
      <c r="A10" s="140" t="s">
        <v>267</v>
      </c>
      <c r="B10" s="140" t="s">
        <v>267</v>
      </c>
      <c r="C10" s="140" t="s">
        <v>279</v>
      </c>
      <c r="D10" s="140" t="s">
        <v>296</v>
      </c>
      <c r="E10" s="140" t="s">
        <v>297</v>
      </c>
      <c r="F10" s="140" t="s">
        <v>282</v>
      </c>
      <c r="G10" s="140" t="s">
        <v>298</v>
      </c>
      <c r="H10" s="140" t="s">
        <v>299</v>
      </c>
      <c r="I10" s="140" t="s">
        <v>285</v>
      </c>
      <c r="J10" s="140" t="s">
        <v>300</v>
      </c>
    </row>
    <row r="11" ht="89.1" customHeight="1" spans="1:10">
      <c r="A11" s="140" t="s">
        <v>267</v>
      </c>
      <c r="B11" s="140" t="s">
        <v>267</v>
      </c>
      <c r="C11" s="140" t="s">
        <v>287</v>
      </c>
      <c r="D11" s="140" t="s">
        <v>288</v>
      </c>
      <c r="E11" s="140" t="s">
        <v>301</v>
      </c>
      <c r="F11" s="140" t="s">
        <v>282</v>
      </c>
      <c r="G11" s="140" t="s">
        <v>302</v>
      </c>
      <c r="H11" s="140"/>
      <c r="I11" s="140" t="s">
        <v>303</v>
      </c>
      <c r="J11" s="140" t="s">
        <v>304</v>
      </c>
    </row>
    <row r="12" ht="89.1" customHeight="1" spans="1:10">
      <c r="A12" s="140" t="s">
        <v>267</v>
      </c>
      <c r="B12" s="140" t="s">
        <v>267</v>
      </c>
      <c r="C12" s="140" t="s">
        <v>292</v>
      </c>
      <c r="D12" s="140" t="s">
        <v>293</v>
      </c>
      <c r="E12" s="140" t="s">
        <v>305</v>
      </c>
      <c r="F12" s="140" t="s">
        <v>290</v>
      </c>
      <c r="G12" s="140" t="s">
        <v>306</v>
      </c>
      <c r="H12" s="140" t="s">
        <v>284</v>
      </c>
      <c r="I12" s="140" t="s">
        <v>285</v>
      </c>
      <c r="J12" s="140" t="s">
        <v>307</v>
      </c>
    </row>
    <row r="13" ht="89.1" customHeight="1" spans="1:10">
      <c r="A13" s="140" t="s">
        <v>263</v>
      </c>
      <c r="B13" s="140" t="s">
        <v>308</v>
      </c>
      <c r="C13" s="140" t="s">
        <v>279</v>
      </c>
      <c r="D13" s="140" t="s">
        <v>309</v>
      </c>
      <c r="E13" s="140" t="s">
        <v>310</v>
      </c>
      <c r="F13" s="140" t="s">
        <v>282</v>
      </c>
      <c r="G13" s="140" t="s">
        <v>311</v>
      </c>
      <c r="H13" s="140" t="s">
        <v>312</v>
      </c>
      <c r="I13" s="140" t="s">
        <v>285</v>
      </c>
      <c r="J13" s="140" t="s">
        <v>310</v>
      </c>
    </row>
    <row r="14" ht="89.1" customHeight="1" spans="1:10">
      <c r="A14" s="140" t="s">
        <v>263</v>
      </c>
      <c r="B14" s="140" t="s">
        <v>308</v>
      </c>
      <c r="C14" s="140" t="s">
        <v>287</v>
      </c>
      <c r="D14" s="140" t="s">
        <v>288</v>
      </c>
      <c r="E14" s="140" t="s">
        <v>313</v>
      </c>
      <c r="F14" s="140" t="s">
        <v>282</v>
      </c>
      <c r="G14" s="140" t="s">
        <v>283</v>
      </c>
      <c r="H14" s="140" t="s">
        <v>284</v>
      </c>
      <c r="I14" s="140" t="s">
        <v>285</v>
      </c>
      <c r="J14" s="140" t="s">
        <v>313</v>
      </c>
    </row>
    <row r="15" ht="89.1" customHeight="1" spans="1:10">
      <c r="A15" s="140" t="s">
        <v>263</v>
      </c>
      <c r="B15" s="140" t="s">
        <v>308</v>
      </c>
      <c r="C15" s="140" t="s">
        <v>292</v>
      </c>
      <c r="D15" s="140" t="s">
        <v>293</v>
      </c>
      <c r="E15" s="140" t="s">
        <v>293</v>
      </c>
      <c r="F15" s="140" t="s">
        <v>290</v>
      </c>
      <c r="G15" s="140" t="s">
        <v>306</v>
      </c>
      <c r="H15" s="140" t="s">
        <v>284</v>
      </c>
      <c r="I15" s="140" t="s">
        <v>285</v>
      </c>
      <c r="J15" s="140" t="s">
        <v>293</v>
      </c>
    </row>
  </sheetData>
  <mergeCells count="8">
    <mergeCell ref="A3:J3"/>
    <mergeCell ref="A4:H4"/>
    <mergeCell ref="A7:A9"/>
    <mergeCell ref="A10:A12"/>
    <mergeCell ref="A13:A15"/>
    <mergeCell ref="B7:B9"/>
    <mergeCell ref="B10:B12"/>
    <mergeCell ref="B13:B1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米修 ⭐ 米修</cp:lastModifiedBy>
  <dcterms:created xsi:type="dcterms:W3CDTF">2025-02-06T07:09:00Z</dcterms:created>
  <dcterms:modified xsi:type="dcterms:W3CDTF">2025-03-29T09:57:52Z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