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94" firstSheet="6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<sst xmlns="http://schemas.openxmlformats.org/spreadsheetml/2006/main" count="360">
  <si>
    <t>预算01-1表</t>
  </si>
  <si>
    <t>单位名称：昆明市第七幼儿园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</si>
  <si>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</si>
  <si>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</si>
  <si>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</si>
  <si>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</si>
  <si>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</si>
  <si>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</si>
  <si>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</si>
  <si>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</si>
  <si>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</si>
  <si>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</si>
  <si>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</si>
  <si>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</si>
  <si>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</si>
  <si>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</si>
  <si>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</si>
  <si>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</si>
  <si>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</si>
  <si>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</si>
  <si>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</si>
  <si>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</si>
  <si>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</si>
  <si>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</si>
  <si>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</si>
  <si>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</si>
  <si>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</si>
  <si>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</si>
  <si>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</si>
  <si>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</si>
  <si>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</si>
  <si>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</si>
  <si>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</si>
  <si>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</si>
  <si>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</si>
  <si>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</si>
  <si>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</si>
  <si>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</si>
  <si>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</si>
  <si>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</si>
  <si>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</si>
  <si>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</si>
  <si>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</si>
  <si>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</si>
  <si>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</si>
  <si>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</si>
  <si>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</si>
  <si>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</si>
  <si>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</si>
  <si>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</si>
  <si>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</si>
  <si>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</si>
  <si>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</si>
  <si>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</si>
  <si>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</si>
  <si>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</si>
  <si>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</si>
  <si>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</si>
  <si>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</si>
  <si>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</si>
  <si>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</si>
  <si>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</si>
  <si>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</si>
  <si>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</si>
  <si>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</si>
  <si>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</si>
  <si>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</si>
  <si>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</si>
  <si>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</si>
  <si>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</si>
  <si>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昆明市第七幼儿园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</si>
  <si>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</si>
  <si>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</si>
  <si>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</si>
  <si>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</si>
  <si>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</si>
  <si>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</si>
  <si>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</si>
  <si>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</si>
  <si>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</si>
  <si>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</si>
  <si>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</si>
  <si>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</si>
  <si>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</si>
  <si>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</si>
  <si>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</si>
  <si>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</si>
  <si>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</si>
  <si>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</si>
  <si>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</si>
  <si>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</si>
  <si>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</si>
  <si>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</si>
  <si>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</si>
  <si>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</si>
  <si>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</si>
  <si>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</si>
  <si>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</si>
  <si>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</si>
  <si>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</si>
  <si>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</si>
  <si>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</si>
  <si>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</si>
  <si>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</si>
  <si>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</si>
  <si>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</si>
  <si>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</si>
  <si>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</si>
  <si>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</si>
  <si>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</si>
  <si>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</si>
  <si>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</si>
  <si>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</si>
  <si>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</si>
  <si>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</si>
  <si>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</si>
  <si>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</si>
  <si>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</si>
  <si>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</si>
  <si>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</si>
  <si>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</si>
  <si>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</si>
  <si>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</si>
  <si>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</si>
  <si>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</si>
  <si>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</si>
  <si>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</si>
  <si>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</si>
  <si>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</si>
  <si>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</si>
  <si>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</si>
  <si>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</si>
  <si>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</si>
  <si>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</si>
  <si>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</si>
  <si>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</si>
  <si>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</si>
  <si>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</si>
  <si>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</si>
  <si>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</si>
  <si>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</si>
  <si>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</si>
  <si>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</si>
  <si>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</si>
  <si>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</si>
  <si>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</si>
  <si>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</si>
  <si>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</si>
  <si>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</si>
  <si>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</si>
  <si>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</si>
  <si>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</si>
  <si>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</si>
  <si>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</si>
  <si>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</si>
  <si>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</si>
  <si>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</si>
  <si>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</si>
  <si>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</si>
  <si>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</si>
  <si>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</si>
  <si>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</si>
  <si>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</si>
  <si>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</si>
  <si>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</si>
  <si>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</si>
  <si>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</si>
  <si>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</si>
  <si>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</si>
  <si>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</si>
  <si>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</si>
  <si>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</si>
  <si>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备注：昆明市第七幼儿园无一般公共预算“三公”经费支出预算。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</si>
  <si>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</si>
  <si>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</si>
  <si>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</si>
  <si>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</si>
  <si>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</si>
  <si>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</si>
  <si>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</si>
  <si>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</si>
  <si>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</si>
  <si>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</si>
  <si>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</si>
  <si>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</si>
  <si>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</si>
  <si>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</si>
  <si>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</si>
  <si>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</si>
  <si>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</si>
  <si>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</si>
  <si>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</si>
  <si>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</si>
  <si>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530102231100001269781</t>
  </si>
  <si>
    <t>离退休人员支出</t>
  </si>
  <si>
    <t>30305</t>
  </si>
  <si>
    <t>生活补助</t>
  </si>
  <si>
    <t>530102210000000001400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</si>
  <si>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</si>
  <si>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</si>
  <si>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</si>
  <si>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</si>
  <si>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</si>
  <si>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</si>
  <si>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</si>
  <si>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</si>
  <si>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</si>
  <si>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530102210000000001402</t>
  </si>
  <si>
    <t>30113</t>
  </si>
  <si>
    <t>530102210000000001401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</si>
  <si>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</si>
  <si>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</si>
  <si>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</si>
  <si>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</si>
  <si>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</si>
  <si>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</si>
  <si>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</si>
  <si>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</si>
  <si>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</si>
  <si>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530102231100001440759</t>
  </si>
  <si>
    <t>离退休及特殊人员福利费</t>
  </si>
  <si>
    <t>30229</t>
  </si>
  <si>
    <t>福利费</t>
  </si>
  <si>
    <t>530102241100002225866</t>
  </si>
  <si>
    <t>工会经费</t>
  </si>
  <si>
    <t>30228</t>
  </si>
  <si>
    <t>其他人员支出</t>
  </si>
  <si>
    <t>30199</t>
  </si>
  <si>
    <t>其他工资福利支出</t>
  </si>
  <si>
    <t>530102231100001440756</t>
  </si>
  <si>
    <t>事业人员绩效奖励</t>
  </si>
  <si>
    <t>530102231100001000000</t>
  </si>
  <si>
    <t>530102210000000001409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</si>
  <si>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</si>
  <si>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</si>
  <si>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</si>
  <si>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</si>
  <si>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</si>
  <si>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</si>
  <si>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</si>
  <si>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</si>
  <si>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</si>
  <si>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</si>
  <si>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</si>
  <si>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 xml:space="preserve">530102210000000001409 
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</si>
  <si>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</si>
  <si>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</si>
  <si>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</si>
  <si>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</si>
  <si>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</si>
  <si>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</si>
  <si>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</si>
  <si>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</si>
  <si>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</si>
  <si>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</si>
  <si>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530102251100003662487</t>
  </si>
  <si>
    <t>残疾人就业保障经费</t>
  </si>
  <si>
    <t>对个人和家庭的补助</t>
  </si>
  <si>
    <t>530102251100003694675</t>
  </si>
  <si>
    <t>校园长职级资金</t>
  </si>
  <si>
    <t>30309</t>
  </si>
  <si>
    <t>奖励金</t>
  </si>
  <si>
    <t>530102251100003866443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</si>
  <si>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</si>
  <si>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</si>
  <si>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</si>
  <si>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</si>
  <si>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</si>
  <si>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</si>
  <si>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</si>
  <si>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</si>
  <si>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</si>
  <si>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</si>
  <si>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</si>
  <si>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2025年残疾人就业保障经费</t>
  </si>
  <si>
    <t>产出指标</t>
  </si>
  <si>
    <t>质量指标</t>
  </si>
  <si>
    <t>兑现准确率</t>
  </si>
  <si>
    <t>=</t>
  </si>
  <si>
    <t>100</t>
  </si>
  <si>
    <t>%</t>
  </si>
  <si>
    <t>定量指标</t>
  </si>
  <si>
    <t>反映补助准确发放的情况。 补助兑现准确率=补助兑付额/应付额*100%</t>
  </si>
  <si>
    <t>效益指标</t>
  </si>
  <si>
    <t>社会效益</t>
  </si>
  <si>
    <t>政策知晓率</t>
  </si>
  <si>
    <t>&gt;=</t>
  </si>
  <si>
    <t xml:space="preserve">反映补助政策的宣传效果情况。 政策知晓率=调查中补助政策知晓人数/调查总人数*100% </t>
  </si>
  <si>
    <t>满意度指标</t>
  </si>
  <si>
    <t>服务对象满意度</t>
  </si>
  <si>
    <t>收益对象满意度</t>
  </si>
  <si>
    <t>反映获补助受益对象的满意程度。</t>
  </si>
  <si>
    <t>时效指标</t>
  </si>
  <si>
    <t>项目完成时间</t>
  </si>
  <si>
    <t>2025年12月31日前</t>
  </si>
  <si>
    <t>项</t>
  </si>
  <si>
    <t>补助对象政策知晓度</t>
  </si>
  <si>
    <t>90</t>
  </si>
  <si>
    <t>数量指标</t>
  </si>
  <si>
    <t>公用经费保障人数</t>
  </si>
  <si>
    <t>20</t>
  </si>
  <si>
    <t>人</t>
  </si>
  <si>
    <t>反映公用经费保障部门（单位）正常运转的在职人数情况。在职人数主要指办公、会议、培训、差旅、水费、电费等公用经费中服务保障的人数。</t>
  </si>
  <si>
    <t>部门运转</t>
  </si>
  <si>
    <t>正常运转</t>
  </si>
  <si>
    <t>定性指标</t>
  </si>
  <si>
    <t>反映部门（单位）正常运转情况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</si>
  <si>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</si>
  <si>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</si>
  <si>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</si>
  <si>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</si>
  <si>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</si>
  <si>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</si>
  <si>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备注：昆明市第七幼儿园无政府性基金预算支出。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</si>
  <si>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</si>
  <si>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</si>
  <si>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</si>
  <si>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</si>
  <si>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</si>
  <si>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</si>
  <si>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</si>
  <si>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</si>
  <si>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</si>
  <si>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</si>
  <si>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</si>
  <si>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2025年复印纸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</si>
  <si>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</si>
  <si>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</si>
  <si>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</si>
  <si>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</si>
  <si>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</si>
  <si>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</si>
  <si>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</si>
  <si>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</si>
  <si>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</si>
  <si>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</si>
  <si>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备注：昆明市第七幼儿园无部门政府购买服务预算。</t>
  </si>
  <si>
    <t>预算09-1表</t>
  </si>
  <si>
    <t>单位名称（项目）</t>
  </si>
  <si>
    <t>地区</t>
  </si>
  <si>
    <t>备注：昆明市第七幼儿园无区对下转移支付预算。</t>
  </si>
  <si>
    <t>预算09-2表</t>
  </si>
  <si>
    <t>备注：昆明市第七幼儿园无区对下转移支付绩效目标。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</si>
  <si>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</si>
  <si>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</si>
  <si>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</si>
  <si>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</si>
  <si>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</si>
  <si>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</si>
  <si>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</si>
  <si>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</si>
  <si>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备注：昆明市第七幼儿园无新增资产配置。</t>
  </si>
  <si>
    <t>预算11表</t>
  </si>
  <si>
    <t>上级补助</t>
  </si>
  <si>
    <t>备注：昆明市第七幼儿园无上级补助项目支出预算。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</si>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</sst>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;\-#,##0;;@"/>
    <numFmt numFmtId="43" formatCode="_ * #,##0.00_ ;_ * \-#,##0.00_ ;_ * &quot;-&quot;??_ ;_ @_ "/>
    <numFmt numFmtId="41" formatCode="_ * #,##0_ ;_ * \-#,##0_ ;_ * &quot;-&quot;_ ;_ @_ "/>
    <numFmt numFmtId="179" formatCode="#,##0.00;\-#,##0.00;;@"/>
    <numFmt numFmtId="180" formatCode="hh:mm:ss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5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5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9" fontId="5" fillId="0" borderId="7">
      <alignment horizontal="right" vertical="center"/>
    </xf>
    <xf numFmtId="49" fontId="5" fillId="0" borderId="7">
      <alignment horizontal="left" vertical="center" wrapText="1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178" fontId="5" fillId="0" borderId="7">
      <alignment horizontal="right" vertical="center"/>
    </xf>
  </cellStyleXfs>
  <cellXfs count="20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5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6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4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applyProtection="1" quotePrefix="1">
      <alignment horizontal="center" vertical="center" wrapText="1"/>
      <protection locked="0"/>
    </xf>
    <xf numFmtId="0" fontId="1" fillId="0" borderId="7" xfId="0" applyFont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12" activePane="bottomLeft" state="frozen"/>
      <selection/>
      <selection pane="bottomLeft" activeCell="B22" sqref="B2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66"/>
      <c r="D4" s="143" t="s">
        <v>2</v>
      </c>
    </row>
    <row r="5" ht="23.25" customHeight="1" spans="1:4">
      <c r="A5" s="167" t="s">
        <v>3</v>
      </c>
      <c r="B5" s="168"/>
      <c r="C5" s="167" t="s">
        <v>4</v>
      </c>
      <c r="D5" s="168"/>
    </row>
    <row r="6" ht="24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7.25" customHeight="1" spans="1:4">
      <c r="A7" s="169" t="s">
        <v>8</v>
      </c>
      <c r="B7" s="80">
        <v>5766473</v>
      </c>
      <c r="C7" s="169" t="s">
        <v>9</v>
      </c>
      <c r="D7" s="80"/>
    </row>
    <row r="8" ht="17.25" customHeight="1" spans="1:4">
      <c r="A8" s="169" t="s">
        <v>10</v>
      </c>
      <c r="B8" s="80"/>
      <c r="C8" s="169" t="s">
        <v>11</v>
      </c>
      <c r="D8" s="80"/>
    </row>
    <row r="9" ht="17.25" customHeight="1" spans="1:4">
      <c r="A9" s="169" t="s">
        <v>12</v>
      </c>
      <c r="B9" s="80"/>
      <c r="C9" s="199" t="s">
        <v>13</v>
      </c>
      <c r="D9" s="80"/>
    </row>
    <row r="10" ht="17.25" customHeight="1" spans="1:4">
      <c r="A10" s="169" t="s">
        <v>14</v>
      </c>
      <c r="B10" s="80"/>
      <c r="C10" s="199" t="s">
        <v>15</v>
      </c>
      <c r="D10" s="80"/>
    </row>
    <row r="11" ht="17.25" customHeight="1" spans="1:4">
      <c r="A11" s="169" t="s">
        <v>16</v>
      </c>
      <c r="B11" s="80"/>
      <c r="C11" s="199" t="s">
        <v>17</v>
      </c>
      <c r="D11" s="170">
        <v>3966592</v>
      </c>
    </row>
    <row r="12" ht="17.25" customHeight="1" spans="1:4">
      <c r="A12" s="169" t="s">
        <v>18</v>
      </c>
      <c r="B12" s="80"/>
      <c r="C12" s="199" t="s">
        <v>19</v>
      </c>
      <c r="D12" s="80"/>
    </row>
    <row r="13" ht="17.25" customHeight="1" spans="1:4">
      <c r="A13" s="169" t="s">
        <v>20</v>
      </c>
      <c r="B13" s="80"/>
      <c r="C13" s="31" t="s">
        <v>21</v>
      </c>
      <c r="D13" s="80"/>
    </row>
    <row r="14" ht="17.25" customHeight="1" spans="1:4">
      <c r="A14" s="169" t="s">
        <v>22</v>
      </c>
      <c r="B14" s="80"/>
      <c r="C14" s="31" t="s">
        <v>23</v>
      </c>
      <c r="D14" s="170">
        <v>1111333</v>
      </c>
    </row>
    <row r="15" ht="17.25" customHeight="1" spans="1:4">
      <c r="A15" s="169" t="s">
        <v>24</v>
      </c>
      <c r="B15" s="80"/>
      <c r="C15" s="31" t="s">
        <v>25</v>
      </c>
      <c r="D15" s="170">
        <v>378684</v>
      </c>
    </row>
    <row r="16" ht="17.25" customHeight="1" spans="1:4">
      <c r="A16" s="169" t="s">
        <v>26</v>
      </c>
      <c r="B16" s="80"/>
      <c r="C16" s="31" t="s">
        <v>27</v>
      </c>
      <c r="D16" s="80"/>
    </row>
    <row r="17" ht="17.25" customHeight="1" spans="1:4">
      <c r="A17" s="171"/>
      <c r="B17" s="80"/>
      <c r="C17" s="31" t="s">
        <v>28</v>
      </c>
      <c r="D17" s="80"/>
    </row>
    <row r="18" ht="17.25" customHeight="1" spans="1:4">
      <c r="A18" s="172"/>
      <c r="B18" s="80"/>
      <c r="C18" s="31" t="s">
        <v>29</v>
      </c>
      <c r="D18" s="80"/>
    </row>
    <row r="19" ht="17.25" customHeight="1" spans="1:4">
      <c r="A19" s="172"/>
      <c r="B19" s="80"/>
      <c r="C19" s="31" t="s">
        <v>30</v>
      </c>
      <c r="D19" s="80"/>
    </row>
    <row r="20" ht="17.25" customHeight="1" spans="1:4">
      <c r="A20" s="172"/>
      <c r="B20" s="80"/>
      <c r="C20" s="31" t="s">
        <v>31</v>
      </c>
      <c r="D20" s="80"/>
    </row>
    <row r="21" ht="17.25" customHeight="1" spans="1:4">
      <c r="A21" s="172"/>
      <c r="B21" s="80"/>
      <c r="C21" s="31" t="s">
        <v>32</v>
      </c>
      <c r="D21" s="80"/>
    </row>
    <row r="22" ht="17.25" customHeight="1" spans="1:4">
      <c r="A22" s="172"/>
      <c r="B22" s="80"/>
      <c r="C22" s="31" t="s">
        <v>33</v>
      </c>
      <c r="D22" s="80"/>
    </row>
    <row r="23" ht="17.25" customHeight="1" spans="1:4">
      <c r="A23" s="172"/>
      <c r="B23" s="80"/>
      <c r="C23" s="31" t="s">
        <v>34</v>
      </c>
      <c r="D23" s="80"/>
    </row>
    <row r="24" ht="17.25" customHeight="1" spans="1:4">
      <c r="A24" s="172"/>
      <c r="B24" s="80"/>
      <c r="C24" s="31" t="s">
        <v>35</v>
      </c>
      <c r="D24" s="80"/>
    </row>
    <row r="25" ht="17.25" customHeight="1" spans="1:4">
      <c r="A25" s="172"/>
      <c r="B25" s="80"/>
      <c r="C25" s="31" t="s">
        <v>36</v>
      </c>
      <c r="D25" s="162">
        <v>309864</v>
      </c>
    </row>
    <row r="26" ht="17.25" customHeight="1" spans="1:4">
      <c r="A26" s="172"/>
      <c r="B26" s="80"/>
      <c r="C26" s="31" t="s">
        <v>37</v>
      </c>
      <c r="D26" s="80"/>
    </row>
    <row r="27" ht="17.25" customHeight="1" spans="1:4">
      <c r="A27" s="172"/>
      <c r="B27" s="80"/>
      <c r="C27" s="171" t="s">
        <v>38</v>
      </c>
      <c r="D27" s="80"/>
    </row>
    <row r="28" ht="17.25" customHeight="1" spans="1:4">
      <c r="A28" s="172"/>
      <c r="B28" s="80"/>
      <c r="C28" s="31" t="s">
        <v>39</v>
      </c>
      <c r="D28" s="80"/>
    </row>
    <row r="29" ht="16.5" customHeight="1" spans="1:4">
      <c r="A29" s="172"/>
      <c r="B29" s="80"/>
      <c r="C29" s="31" t="s">
        <v>40</v>
      </c>
      <c r="D29" s="80"/>
    </row>
    <row r="30" ht="16.5" customHeight="1" spans="1:4">
      <c r="A30" s="172"/>
      <c r="B30" s="80"/>
      <c r="C30" s="171" t="s">
        <v>41</v>
      </c>
      <c r="D30" s="80"/>
    </row>
    <row r="31" ht="17.25" customHeight="1" spans="1:4">
      <c r="A31" s="172"/>
      <c r="B31" s="80"/>
      <c r="C31" s="171" t="s">
        <v>42</v>
      </c>
      <c r="D31" s="80"/>
    </row>
    <row r="32" ht="17.25" customHeight="1" spans="1:4">
      <c r="A32" s="172"/>
      <c r="B32" s="80"/>
      <c r="C32" s="31" t="s">
        <v>43</v>
      </c>
      <c r="D32" s="80"/>
    </row>
    <row r="33" ht="16.5" customHeight="1" spans="1:4">
      <c r="A33" s="172" t="s">
        <v>44</v>
      </c>
      <c r="B33" s="80">
        <v>5766473</v>
      </c>
      <c r="C33" s="172" t="s">
        <v>45</v>
      </c>
      <c r="D33" s="200">
        <v>5766473</v>
      </c>
    </row>
    <row r="34" ht="16.5" customHeight="1" spans="1:4">
      <c r="A34" s="171" t="s">
        <v>46</v>
      </c>
      <c r="B34" s="80"/>
      <c r="C34" s="171" t="s">
        <v>47</v>
      </c>
      <c r="D34" s="80"/>
    </row>
    <row r="35" ht="16.5" customHeight="1" spans="1:4">
      <c r="A35" s="31" t="s">
        <v>48</v>
      </c>
      <c r="B35" s="80"/>
      <c r="C35" s="31" t="s">
        <v>48</v>
      </c>
      <c r="D35" s="80"/>
    </row>
    <row r="36" ht="16.5" customHeight="1" spans="1:4">
      <c r="A36" s="31" t="s">
        <v>49</v>
      </c>
      <c r="B36" s="80"/>
      <c r="C36" s="31" t="s">
        <v>50</v>
      </c>
      <c r="D36" s="80"/>
    </row>
    <row r="37" ht="16.5" customHeight="1" spans="1:4">
      <c r="A37" s="173" t="s">
        <v>51</v>
      </c>
      <c r="B37" s="80">
        <v>5766473</v>
      </c>
      <c r="C37" s="173" t="s">
        <v>52</v>
      </c>
      <c r="D37" s="200">
        <v>5766473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8"/>
      <c r="F5" s="188"/>
      <c r="G5" s="188"/>
      <c r="H5" s="188"/>
      <c r="I5" s="130"/>
      <c r="J5" s="188"/>
      <c r="K5" s="188"/>
      <c r="L5" s="188"/>
      <c r="M5" s="188"/>
      <c r="N5" s="194"/>
      <c r="O5" s="188" t="s">
        <v>46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195" t="s">
        <v>63</v>
      </c>
      <c r="J6" s="196"/>
      <c r="K6" s="196"/>
      <c r="L6" s="196"/>
      <c r="M6" s="196"/>
      <c r="N6" s="197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30" customHeight="1" spans="1:19">
      <c r="A7" s="191"/>
      <c r="B7" s="104"/>
      <c r="C7" s="114"/>
      <c r="D7" s="114"/>
      <c r="E7" s="114"/>
      <c r="F7" s="114"/>
      <c r="G7" s="114"/>
      <c r="H7" s="114"/>
      <c r="I7" s="70" t="s">
        <v>58</v>
      </c>
      <c r="J7" s="197" t="s">
        <v>65</v>
      </c>
      <c r="K7" s="197" t="s">
        <v>66</v>
      </c>
      <c r="L7" s="197" t="s">
        <v>67</v>
      </c>
      <c r="M7" s="197" t="s">
        <v>68</v>
      </c>
      <c r="N7" s="197" t="s">
        <v>69</v>
      </c>
      <c r="O7" s="198"/>
      <c r="P7" s="198"/>
      <c r="Q7" s="198"/>
      <c r="R7" s="198"/>
      <c r="S7" s="114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0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9">
        <v>105050</v>
      </c>
      <c r="B9" s="29" t="s">
        <v>70</v>
      </c>
      <c r="C9" s="80">
        <v>5766473</v>
      </c>
      <c r="D9" s="80">
        <v>5766473</v>
      </c>
      <c r="E9" s="80">
        <v>5766473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8" t="s">
        <v>56</v>
      </c>
      <c r="B10" s="193"/>
      <c r="C10" s="80">
        <v>5766473</v>
      </c>
      <c r="D10" s="80">
        <v>5766473</v>
      </c>
      <c r="E10" s="80">
        <v>5766473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4" t="s">
        <v>72</v>
      </c>
      <c r="B5" s="174" t="s">
        <v>73</v>
      </c>
      <c r="C5" s="174" t="s">
        <v>56</v>
      </c>
      <c r="D5" s="175" t="s">
        <v>59</v>
      </c>
      <c r="E5" s="176"/>
      <c r="F5" s="177"/>
      <c r="G5" s="178" t="s">
        <v>60</v>
      </c>
      <c r="H5" s="178" t="s">
        <v>61</v>
      </c>
      <c r="I5" s="178" t="s">
        <v>74</v>
      </c>
      <c r="J5" s="175" t="s">
        <v>63</v>
      </c>
      <c r="K5" s="176"/>
      <c r="L5" s="176"/>
      <c r="M5" s="176"/>
      <c r="N5" s="183"/>
      <c r="O5" s="184"/>
    </row>
    <row r="6" ht="42" customHeight="1" spans="1:15">
      <c r="A6" s="179"/>
      <c r="B6" s="179"/>
      <c r="C6" s="180"/>
      <c r="D6" s="181" t="s">
        <v>58</v>
      </c>
      <c r="E6" s="181" t="s">
        <v>75</v>
      </c>
      <c r="F6" s="181" t="s">
        <v>76</v>
      </c>
      <c r="G6" s="180"/>
      <c r="H6" s="180"/>
      <c r="I6" s="185"/>
      <c r="J6" s="181" t="s">
        <v>58</v>
      </c>
      <c r="K6" s="167" t="s">
        <v>77</v>
      </c>
      <c r="L6" s="167" t="s">
        <v>78</v>
      </c>
      <c r="M6" s="167" t="s">
        <v>79</v>
      </c>
      <c r="N6" s="167" t="s">
        <v>80</v>
      </c>
      <c r="O6" s="167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56">
        <v>205</v>
      </c>
      <c r="B8" s="56" t="s">
        <v>97</v>
      </c>
      <c r="C8" s="162">
        <v>3966592</v>
      </c>
      <c r="D8" s="162">
        <v>3966592</v>
      </c>
      <c r="E8" s="142">
        <v>3921526</v>
      </c>
      <c r="F8" s="142">
        <v>45066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63" t="s">
        <v>98</v>
      </c>
      <c r="B9" s="163" t="s">
        <v>99</v>
      </c>
      <c r="C9" s="162">
        <v>3966592</v>
      </c>
      <c r="D9" s="162">
        <v>3966592</v>
      </c>
      <c r="E9" s="142">
        <v>3921526</v>
      </c>
      <c r="F9" s="142">
        <v>45066</v>
      </c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64" t="s">
        <v>100</v>
      </c>
      <c r="B10" s="164" t="s">
        <v>101</v>
      </c>
      <c r="C10" s="162">
        <v>3966592</v>
      </c>
      <c r="D10" s="162">
        <v>3966592</v>
      </c>
      <c r="E10" s="142">
        <v>3921526</v>
      </c>
      <c r="F10" s="142">
        <v>45066</v>
      </c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6" t="s">
        <v>102</v>
      </c>
      <c r="B11" s="56" t="s">
        <v>103</v>
      </c>
      <c r="C11" s="162">
        <v>1111333</v>
      </c>
      <c r="D11" s="142">
        <v>1111333</v>
      </c>
      <c r="E11" s="142">
        <v>1111333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63" t="s">
        <v>104</v>
      </c>
      <c r="B12" s="163" t="s">
        <v>105</v>
      </c>
      <c r="C12" s="162">
        <v>1111333</v>
      </c>
      <c r="D12" s="142">
        <v>1111333</v>
      </c>
      <c r="E12" s="142">
        <v>1111333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64" t="s">
        <v>106</v>
      </c>
      <c r="B13" s="164" t="s">
        <v>107</v>
      </c>
      <c r="C13" s="162">
        <v>720000</v>
      </c>
      <c r="D13" s="142">
        <v>720000</v>
      </c>
      <c r="E13" s="142">
        <v>720000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64" t="s">
        <v>108</v>
      </c>
      <c r="B14" s="164" t="s">
        <v>109</v>
      </c>
      <c r="C14" s="162">
        <v>291333</v>
      </c>
      <c r="D14" s="142">
        <v>291333</v>
      </c>
      <c r="E14" s="142">
        <v>291333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64" t="s">
        <v>110</v>
      </c>
      <c r="B15" s="164" t="s">
        <v>111</v>
      </c>
      <c r="C15" s="162">
        <v>100000</v>
      </c>
      <c r="D15" s="142">
        <v>100000</v>
      </c>
      <c r="E15" s="142">
        <v>100000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6" t="s">
        <v>112</v>
      </c>
      <c r="B16" s="56" t="s">
        <v>113</v>
      </c>
      <c r="C16" s="162">
        <v>378684</v>
      </c>
      <c r="D16" s="142">
        <v>378684</v>
      </c>
      <c r="E16" s="142">
        <v>378684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63" t="s">
        <v>114</v>
      </c>
      <c r="B17" s="163" t="s">
        <v>115</v>
      </c>
      <c r="C17" s="162">
        <v>378684</v>
      </c>
      <c r="D17" s="142">
        <v>378684</v>
      </c>
      <c r="E17" s="142">
        <v>378684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64" t="s">
        <v>116</v>
      </c>
      <c r="B18" s="164" t="s">
        <v>117</v>
      </c>
      <c r="C18" s="162">
        <v>375042</v>
      </c>
      <c r="D18" s="142">
        <v>375042</v>
      </c>
      <c r="E18" s="142">
        <v>375042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64" t="s">
        <v>118</v>
      </c>
      <c r="B19" s="164" t="s">
        <v>119</v>
      </c>
      <c r="C19" s="162">
        <v>3642</v>
      </c>
      <c r="D19" s="142">
        <v>3642</v>
      </c>
      <c r="E19" s="142">
        <v>3642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56" t="s">
        <v>120</v>
      </c>
      <c r="B20" s="56" t="s">
        <v>121</v>
      </c>
      <c r="C20" s="162">
        <v>309864</v>
      </c>
      <c r="D20" s="142">
        <v>309864</v>
      </c>
      <c r="E20" s="142">
        <v>309864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163" t="s">
        <v>122</v>
      </c>
      <c r="B21" s="163" t="s">
        <v>123</v>
      </c>
      <c r="C21" s="162">
        <v>309864</v>
      </c>
      <c r="D21" s="142">
        <v>309864</v>
      </c>
      <c r="E21" s="142">
        <v>309864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64" t="s">
        <v>124</v>
      </c>
      <c r="B22" s="164" t="s">
        <v>125</v>
      </c>
      <c r="C22" s="162">
        <v>309864</v>
      </c>
      <c r="D22" s="142">
        <v>309864</v>
      </c>
      <c r="E22" s="142">
        <v>309864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21" customHeight="1" spans="1:15">
      <c r="A23" s="182" t="s">
        <v>56</v>
      </c>
      <c r="B23" s="34"/>
      <c r="C23" s="80">
        <f>C8+C11+C16+C20</f>
        <v>5766473</v>
      </c>
      <c r="D23" s="80">
        <f>D8+D11+D16+D20</f>
        <v>5766473</v>
      </c>
      <c r="E23" s="80">
        <f>E8+E11+E16+E20</f>
        <v>5721407</v>
      </c>
      <c r="F23" s="80">
        <f>F8</f>
        <v>45066</v>
      </c>
      <c r="G23" s="80"/>
      <c r="H23" s="80"/>
      <c r="I23" s="80"/>
      <c r="J23" s="80"/>
      <c r="K23" s="80"/>
      <c r="L23" s="80"/>
      <c r="M23" s="80"/>
      <c r="N23" s="80"/>
      <c r="O23" s="80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66"/>
      <c r="D4" s="45" t="s">
        <v>2</v>
      </c>
    </row>
    <row r="5" ht="17.25" customHeight="1" spans="1:4">
      <c r="A5" s="167" t="s">
        <v>3</v>
      </c>
      <c r="B5" s="168"/>
      <c r="C5" s="167" t="s">
        <v>4</v>
      </c>
      <c r="D5" s="168"/>
    </row>
    <row r="6" ht="18.75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6.5" customHeight="1" spans="1:4">
      <c r="A7" s="169" t="s">
        <v>127</v>
      </c>
      <c r="B7" s="80">
        <v>5766473</v>
      </c>
      <c r="C7" s="169" t="s">
        <v>128</v>
      </c>
      <c r="D7" s="80"/>
    </row>
    <row r="8" ht="16.5" customHeight="1" spans="1:4">
      <c r="A8" s="169" t="s">
        <v>129</v>
      </c>
      <c r="B8" s="80">
        <v>5766473</v>
      </c>
      <c r="C8" s="169" t="s">
        <v>130</v>
      </c>
      <c r="D8" s="80"/>
    </row>
    <row r="9" ht="16.5" customHeight="1" spans="1:4">
      <c r="A9" s="169" t="s">
        <v>131</v>
      </c>
      <c r="B9" s="80"/>
      <c r="C9" s="169" t="s">
        <v>132</v>
      </c>
      <c r="D9" s="80"/>
    </row>
    <row r="10" ht="16.5" customHeight="1" spans="1:4">
      <c r="A10" s="169" t="s">
        <v>133</v>
      </c>
      <c r="B10" s="80"/>
      <c r="C10" s="169" t="s">
        <v>134</v>
      </c>
      <c r="D10" s="80"/>
    </row>
    <row r="11" ht="16.5" customHeight="1" spans="1:4">
      <c r="A11" s="169" t="s">
        <v>135</v>
      </c>
      <c r="B11" s="80"/>
      <c r="C11" s="169" t="s">
        <v>136</v>
      </c>
      <c r="D11" s="80"/>
    </row>
    <row r="12" ht="16.5" customHeight="1" spans="1:4">
      <c r="A12" s="169" t="s">
        <v>129</v>
      </c>
      <c r="B12" s="80"/>
      <c r="C12" s="169" t="s">
        <v>137</v>
      </c>
      <c r="D12" s="170">
        <v>3966592</v>
      </c>
    </row>
    <row r="13" ht="16.5" customHeight="1" spans="1:4">
      <c r="A13" s="171" t="s">
        <v>131</v>
      </c>
      <c r="B13" s="80"/>
      <c r="C13" s="68" t="s">
        <v>138</v>
      </c>
      <c r="D13" s="80"/>
    </row>
    <row r="14" ht="16.5" customHeight="1" spans="1:4">
      <c r="A14" s="171" t="s">
        <v>133</v>
      </c>
      <c r="B14" s="80"/>
      <c r="C14" s="68" t="s">
        <v>139</v>
      </c>
      <c r="D14" s="80"/>
    </row>
    <row r="15" ht="16.5" customHeight="1" spans="1:4">
      <c r="A15" s="172"/>
      <c r="B15" s="80"/>
      <c r="C15" s="68" t="s">
        <v>140</v>
      </c>
      <c r="D15" s="170">
        <v>1111333</v>
      </c>
    </row>
    <row r="16" ht="16.5" customHeight="1" spans="1:4">
      <c r="A16" s="172"/>
      <c r="B16" s="80"/>
      <c r="C16" s="68" t="s">
        <v>141</v>
      </c>
      <c r="D16" s="170">
        <v>378684</v>
      </c>
    </row>
    <row r="17" ht="16.5" customHeight="1" spans="1:4">
      <c r="A17" s="172"/>
      <c r="B17" s="80"/>
      <c r="C17" s="68" t="s">
        <v>142</v>
      </c>
      <c r="D17" s="80"/>
    </row>
    <row r="18" ht="16.5" customHeight="1" spans="1:4">
      <c r="A18" s="172"/>
      <c r="B18" s="80"/>
      <c r="C18" s="68" t="s">
        <v>143</v>
      </c>
      <c r="D18" s="80"/>
    </row>
    <row r="19" ht="16.5" customHeight="1" spans="1:4">
      <c r="A19" s="172"/>
      <c r="B19" s="80"/>
      <c r="C19" s="68" t="s">
        <v>144</v>
      </c>
      <c r="D19" s="80"/>
    </row>
    <row r="20" ht="16.5" customHeight="1" spans="1:4">
      <c r="A20" s="172"/>
      <c r="B20" s="80"/>
      <c r="C20" s="68" t="s">
        <v>145</v>
      </c>
      <c r="D20" s="80"/>
    </row>
    <row r="21" ht="16.5" customHeight="1" spans="1:4">
      <c r="A21" s="172"/>
      <c r="B21" s="80"/>
      <c r="C21" s="68" t="s">
        <v>146</v>
      </c>
      <c r="D21" s="80"/>
    </row>
    <row r="22" ht="16.5" customHeight="1" spans="1:4">
      <c r="A22" s="172"/>
      <c r="B22" s="80"/>
      <c r="C22" s="68" t="s">
        <v>147</v>
      </c>
      <c r="D22" s="80"/>
    </row>
    <row r="23" ht="16.5" customHeight="1" spans="1:4">
      <c r="A23" s="172"/>
      <c r="B23" s="80"/>
      <c r="C23" s="68" t="s">
        <v>148</v>
      </c>
      <c r="D23" s="80"/>
    </row>
    <row r="24" ht="16.5" customHeight="1" spans="1:4">
      <c r="A24" s="172"/>
      <c r="B24" s="80"/>
      <c r="C24" s="68" t="s">
        <v>149</v>
      </c>
      <c r="D24" s="80"/>
    </row>
    <row r="25" ht="16.5" customHeight="1" spans="1:4">
      <c r="A25" s="172"/>
      <c r="B25" s="80"/>
      <c r="C25" s="68" t="s">
        <v>150</v>
      </c>
      <c r="D25" s="80"/>
    </row>
    <row r="26" ht="16.5" customHeight="1" spans="1:4">
      <c r="A26" s="172"/>
      <c r="B26" s="80"/>
      <c r="C26" s="68" t="s">
        <v>151</v>
      </c>
      <c r="D26" s="162">
        <v>309864</v>
      </c>
    </row>
    <row r="27" ht="16.5" customHeight="1" spans="1:4">
      <c r="A27" s="172"/>
      <c r="B27" s="80"/>
      <c r="C27" s="68" t="s">
        <v>152</v>
      </c>
      <c r="D27" s="80"/>
    </row>
    <row r="28" ht="16.5" customHeight="1" spans="1:4">
      <c r="A28" s="172"/>
      <c r="B28" s="80"/>
      <c r="C28" s="68" t="s">
        <v>153</v>
      </c>
      <c r="D28" s="80"/>
    </row>
    <row r="29" ht="16.5" customHeight="1" spans="1:4">
      <c r="A29" s="172"/>
      <c r="B29" s="80"/>
      <c r="C29" s="68" t="s">
        <v>154</v>
      </c>
      <c r="D29" s="80"/>
    </row>
    <row r="30" ht="16.5" customHeight="1" spans="1:4">
      <c r="A30" s="172"/>
      <c r="B30" s="80"/>
      <c r="C30" s="68" t="s">
        <v>155</v>
      </c>
      <c r="D30" s="80"/>
    </row>
    <row r="31" ht="16.5" customHeight="1" spans="1:4">
      <c r="A31" s="172"/>
      <c r="B31" s="80"/>
      <c r="C31" s="68" t="s">
        <v>156</v>
      </c>
      <c r="D31" s="80"/>
    </row>
    <row r="32" ht="16.5" customHeight="1" spans="1:4">
      <c r="A32" s="172"/>
      <c r="B32" s="80"/>
      <c r="C32" s="171" t="s">
        <v>157</v>
      </c>
      <c r="D32" s="80"/>
    </row>
    <row r="33" ht="16.5" customHeight="1" spans="1:4">
      <c r="A33" s="172"/>
      <c r="B33" s="80"/>
      <c r="C33" s="171" t="s">
        <v>158</v>
      </c>
      <c r="D33" s="80"/>
    </row>
    <row r="34" ht="16.5" customHeight="1" spans="1:4">
      <c r="A34" s="172"/>
      <c r="B34" s="80"/>
      <c r="C34" s="28" t="s">
        <v>159</v>
      </c>
      <c r="D34" s="80"/>
    </row>
    <row r="35" ht="15" customHeight="1" spans="1:4">
      <c r="A35" s="173" t="s">
        <v>51</v>
      </c>
      <c r="B35" s="80">
        <v>5766473</v>
      </c>
      <c r="C35" s="173" t="s">
        <v>52</v>
      </c>
      <c r="D35" s="80">
        <v>5766473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E40" sqref="E4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3" t="s">
        <v>160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3" t="s">
        <v>2</v>
      </c>
    </row>
    <row r="5" ht="20.25" customHeight="1" spans="1:7">
      <c r="A5" s="159" t="s">
        <v>161</v>
      </c>
      <c r="B5" s="160"/>
      <c r="C5" s="124" t="s">
        <v>56</v>
      </c>
      <c r="D5" s="151" t="s">
        <v>75</v>
      </c>
      <c r="E5" s="12"/>
      <c r="F5" s="13"/>
      <c r="G5" s="139" t="s">
        <v>76</v>
      </c>
    </row>
    <row r="6" ht="20.25" customHeight="1" spans="1:7">
      <c r="A6" s="161" t="s">
        <v>72</v>
      </c>
      <c r="B6" s="161" t="s">
        <v>73</v>
      </c>
      <c r="C6" s="19"/>
      <c r="D6" s="129" t="s">
        <v>58</v>
      </c>
      <c r="E6" s="129" t="s">
        <v>162</v>
      </c>
      <c r="F6" s="129" t="s">
        <v>163</v>
      </c>
      <c r="G6" s="141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56">
        <v>205</v>
      </c>
      <c r="B8" s="56" t="s">
        <v>97</v>
      </c>
      <c r="C8" s="162">
        <v>3966592</v>
      </c>
      <c r="D8" s="142">
        <v>3921526</v>
      </c>
      <c r="E8" s="142">
        <v>3727934</v>
      </c>
      <c r="F8" s="142">
        <v>193592</v>
      </c>
      <c r="G8" s="142">
        <v>45066</v>
      </c>
    </row>
    <row r="9" ht="15" customHeight="1" spans="1:7">
      <c r="A9" s="163" t="s">
        <v>98</v>
      </c>
      <c r="B9" s="163" t="s">
        <v>99</v>
      </c>
      <c r="C9" s="162">
        <v>3966592</v>
      </c>
      <c r="D9" s="142">
        <v>3921526</v>
      </c>
      <c r="E9" s="142">
        <v>3727934</v>
      </c>
      <c r="F9" s="142">
        <v>193592</v>
      </c>
      <c r="G9" s="142">
        <v>45066</v>
      </c>
    </row>
    <row r="10" ht="15" customHeight="1" spans="1:7">
      <c r="A10" s="164" t="s">
        <v>100</v>
      </c>
      <c r="B10" s="164" t="s">
        <v>101</v>
      </c>
      <c r="C10" s="162">
        <v>3966592</v>
      </c>
      <c r="D10" s="142">
        <v>3921526</v>
      </c>
      <c r="E10" s="142">
        <v>3727934</v>
      </c>
      <c r="F10" s="142">
        <v>193592</v>
      </c>
      <c r="G10" s="142">
        <v>45066</v>
      </c>
    </row>
    <row r="11" ht="15" customHeight="1" spans="1:7">
      <c r="A11" s="56" t="s">
        <v>102</v>
      </c>
      <c r="B11" s="56" t="s">
        <v>103</v>
      </c>
      <c r="C11" s="162">
        <v>1111333</v>
      </c>
      <c r="D11" s="142">
        <v>1111333</v>
      </c>
      <c r="E11" s="142">
        <v>1003333</v>
      </c>
      <c r="F11" s="142">
        <v>108000</v>
      </c>
      <c r="G11" s="142"/>
    </row>
    <row r="12" ht="15" customHeight="1" spans="1:7">
      <c r="A12" s="163" t="s">
        <v>104</v>
      </c>
      <c r="B12" s="163" t="s">
        <v>105</v>
      </c>
      <c r="C12" s="162">
        <v>1111333</v>
      </c>
      <c r="D12" s="142">
        <v>1111333</v>
      </c>
      <c r="E12" s="142">
        <v>1003333</v>
      </c>
      <c r="F12" s="142">
        <v>108000</v>
      </c>
      <c r="G12" s="142"/>
    </row>
    <row r="13" ht="15" customHeight="1" spans="1:7">
      <c r="A13" s="164" t="s">
        <v>106</v>
      </c>
      <c r="B13" s="164" t="s">
        <v>107</v>
      </c>
      <c r="C13" s="162">
        <v>720000</v>
      </c>
      <c r="D13" s="142">
        <v>720000</v>
      </c>
      <c r="E13" s="142">
        <v>612000</v>
      </c>
      <c r="F13" s="142">
        <v>108000</v>
      </c>
      <c r="G13" s="142"/>
    </row>
    <row r="14" ht="15" customHeight="1" spans="1:7">
      <c r="A14" s="164" t="s">
        <v>108</v>
      </c>
      <c r="B14" s="164" t="s">
        <v>109</v>
      </c>
      <c r="C14" s="162">
        <v>291333</v>
      </c>
      <c r="D14" s="142">
        <v>291333</v>
      </c>
      <c r="E14" s="142">
        <v>291333</v>
      </c>
      <c r="F14" s="59"/>
      <c r="G14" s="59"/>
    </row>
    <row r="15" ht="15" customHeight="1" spans="1:7">
      <c r="A15" s="164" t="s">
        <v>110</v>
      </c>
      <c r="B15" s="164" t="s">
        <v>111</v>
      </c>
      <c r="C15" s="162">
        <v>100000</v>
      </c>
      <c r="D15" s="142">
        <v>100000</v>
      </c>
      <c r="E15" s="142">
        <v>100000</v>
      </c>
      <c r="F15" s="59"/>
      <c r="G15" s="59"/>
    </row>
    <row r="16" ht="15" customHeight="1" spans="1:7">
      <c r="A16" s="56" t="s">
        <v>112</v>
      </c>
      <c r="B16" s="56" t="s">
        <v>113</v>
      </c>
      <c r="C16" s="162">
        <v>378684</v>
      </c>
      <c r="D16" s="142">
        <v>378684</v>
      </c>
      <c r="E16" s="142">
        <v>378684</v>
      </c>
      <c r="F16" s="59"/>
      <c r="G16" s="59"/>
    </row>
    <row r="17" ht="15" customHeight="1" spans="1:7">
      <c r="A17" s="163" t="s">
        <v>114</v>
      </c>
      <c r="B17" s="163" t="s">
        <v>115</v>
      </c>
      <c r="C17" s="162">
        <v>378684</v>
      </c>
      <c r="D17" s="142">
        <v>378684</v>
      </c>
      <c r="E17" s="142">
        <v>378684</v>
      </c>
      <c r="F17" s="59"/>
      <c r="G17" s="59"/>
    </row>
    <row r="18" ht="15" customHeight="1" spans="1:7">
      <c r="A18" s="164" t="s">
        <v>116</v>
      </c>
      <c r="B18" s="164" t="s">
        <v>117</v>
      </c>
      <c r="C18" s="162">
        <v>375042</v>
      </c>
      <c r="D18" s="142">
        <v>375042</v>
      </c>
      <c r="E18" s="142">
        <v>375042</v>
      </c>
      <c r="F18" s="59"/>
      <c r="G18" s="59"/>
    </row>
    <row r="19" ht="15" customHeight="1" spans="1:7">
      <c r="A19" s="164" t="s">
        <v>118</v>
      </c>
      <c r="B19" s="164" t="s">
        <v>119</v>
      </c>
      <c r="C19" s="162">
        <v>3642</v>
      </c>
      <c r="D19" s="142">
        <v>3642</v>
      </c>
      <c r="E19" s="142">
        <v>3642</v>
      </c>
      <c r="F19" s="59"/>
      <c r="G19" s="59"/>
    </row>
    <row r="20" ht="15" customHeight="1" spans="1:7">
      <c r="A20" s="56" t="s">
        <v>120</v>
      </c>
      <c r="B20" s="56" t="s">
        <v>121</v>
      </c>
      <c r="C20" s="162">
        <v>309864</v>
      </c>
      <c r="D20" s="142">
        <v>309864</v>
      </c>
      <c r="E20" s="142">
        <v>309864</v>
      </c>
      <c r="F20" s="59"/>
      <c r="G20" s="59"/>
    </row>
    <row r="21" ht="15" customHeight="1" spans="1:7">
      <c r="A21" s="163" t="s">
        <v>122</v>
      </c>
      <c r="B21" s="163" t="s">
        <v>123</v>
      </c>
      <c r="C21" s="162">
        <v>309864</v>
      </c>
      <c r="D21" s="142">
        <v>309864</v>
      </c>
      <c r="E21" s="142">
        <v>309864</v>
      </c>
      <c r="F21" s="59"/>
      <c r="G21" s="59"/>
    </row>
    <row r="22" ht="15" customHeight="1" spans="1:7">
      <c r="A22" s="164" t="s">
        <v>124</v>
      </c>
      <c r="B22" s="164" t="s">
        <v>125</v>
      </c>
      <c r="C22" s="162">
        <v>309864</v>
      </c>
      <c r="D22" s="142">
        <v>309864</v>
      </c>
      <c r="E22" s="142">
        <v>309864</v>
      </c>
      <c r="F22" s="59"/>
      <c r="G22" s="59"/>
    </row>
    <row r="23" ht="18" customHeight="1" spans="1:7">
      <c r="A23" s="79" t="s">
        <v>164</v>
      </c>
      <c r="B23" s="165" t="s">
        <v>164</v>
      </c>
      <c r="C23" s="80">
        <f>C8+C11+C16+C20</f>
        <v>5766473</v>
      </c>
      <c r="D23" s="80">
        <f>D8+D11+D16+D20</f>
        <v>5721407</v>
      </c>
      <c r="E23" s="80">
        <f>E8+E11+E16+E20</f>
        <v>5419815</v>
      </c>
      <c r="F23" s="80">
        <f>F8+F11+F16+F20</f>
        <v>301592</v>
      </c>
      <c r="G23" s="80">
        <f>G8+G11+G16+G20</f>
        <v>45066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5" t="s">
        <v>165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57"/>
      <c r="D4" s="42"/>
      <c r="E4" s="41"/>
      <c r="F4" s="63" t="s">
        <v>2</v>
      </c>
    </row>
    <row r="5" ht="27" customHeight="1" spans="1:6">
      <c r="A5" s="46" t="s">
        <v>166</v>
      </c>
      <c r="B5" s="46" t="s">
        <v>167</v>
      </c>
      <c r="C5" s="48" t="s">
        <v>168</v>
      </c>
      <c r="D5" s="46"/>
      <c r="E5" s="47"/>
      <c r="F5" s="46" t="s">
        <v>169</v>
      </c>
    </row>
    <row r="6" ht="28.5" customHeight="1" spans="1:6">
      <c r="A6" s="158"/>
      <c r="B6" s="50"/>
      <c r="C6" s="47" t="s">
        <v>58</v>
      </c>
      <c r="D6" s="47" t="s">
        <v>170</v>
      </c>
      <c r="E6" s="47" t="s">
        <v>171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0"/>
      <c r="B8" s="80"/>
      <c r="C8" s="80"/>
      <c r="D8" s="80"/>
      <c r="E8" s="80"/>
      <c r="F8" s="80"/>
    </row>
    <row r="10" customHeight="1" spans="1:1">
      <c r="A10" t="s">
        <v>172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8"/>
  <sheetViews>
    <sheetView showZeros="0" workbookViewId="0">
      <pane ySplit="1" topLeftCell="A8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4"/>
      <c r="E2" s="145"/>
      <c r="F2" s="145"/>
      <c r="G2" s="145"/>
      <c r="H2" s="145"/>
      <c r="I2" s="82"/>
      <c r="J2" s="82"/>
      <c r="K2" s="82"/>
      <c r="L2" s="82"/>
      <c r="M2" s="82"/>
      <c r="N2" s="82"/>
      <c r="R2" s="82"/>
      <c r="V2" s="144"/>
      <c r="X2" s="3" t="s">
        <v>173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6"/>
      <c r="D4" s="146"/>
      <c r="E4" s="146"/>
      <c r="F4" s="146"/>
      <c r="G4" s="146"/>
      <c r="H4" s="146"/>
      <c r="I4" s="84"/>
      <c r="J4" s="84"/>
      <c r="K4" s="84"/>
      <c r="L4" s="84"/>
      <c r="M4" s="84"/>
      <c r="N4" s="84"/>
      <c r="O4" s="7"/>
      <c r="P4" s="7"/>
      <c r="Q4" s="7"/>
      <c r="R4" s="84"/>
      <c r="V4" s="144"/>
      <c r="X4" s="3" t="s">
        <v>2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51" t="s">
        <v>182</v>
      </c>
      <c r="J5" s="107" t="s">
        <v>182</v>
      </c>
      <c r="K5" s="107"/>
      <c r="L5" s="107"/>
      <c r="M5" s="107"/>
      <c r="N5" s="107"/>
      <c r="O5" s="12"/>
      <c r="P5" s="12"/>
      <c r="Q5" s="12"/>
      <c r="R5" s="100" t="s">
        <v>62</v>
      </c>
      <c r="S5" s="107" t="s">
        <v>63</v>
      </c>
      <c r="T5" s="107"/>
      <c r="U5" s="107"/>
      <c r="V5" s="107"/>
      <c r="W5" s="107"/>
      <c r="X5" s="76"/>
    </row>
    <row r="6" ht="18" customHeight="1" spans="1:24">
      <c r="A6" s="14"/>
      <c r="B6" s="27"/>
      <c r="C6" s="126"/>
      <c r="D6" s="14"/>
      <c r="E6" s="14"/>
      <c r="F6" s="14"/>
      <c r="G6" s="14"/>
      <c r="H6" s="14"/>
      <c r="I6" s="124" t="s">
        <v>183</v>
      </c>
      <c r="J6" s="151" t="s">
        <v>59</v>
      </c>
      <c r="K6" s="107"/>
      <c r="L6" s="107"/>
      <c r="M6" s="107"/>
      <c r="N6" s="76"/>
      <c r="O6" s="11" t="s">
        <v>184</v>
      </c>
      <c r="P6" s="12"/>
      <c r="Q6" s="13"/>
      <c r="R6" s="9" t="s">
        <v>62</v>
      </c>
      <c r="S6" s="151" t="s">
        <v>63</v>
      </c>
      <c r="T6" s="100" t="s">
        <v>65</v>
      </c>
      <c r="U6" s="107" t="s">
        <v>63</v>
      </c>
      <c r="V6" s="100" t="s">
        <v>67</v>
      </c>
      <c r="W6" s="100" t="s">
        <v>68</v>
      </c>
      <c r="X6" s="154" t="s">
        <v>69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52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59</v>
      </c>
      <c r="P7" s="9" t="s">
        <v>60</v>
      </c>
      <c r="Q7" s="9" t="s">
        <v>61</v>
      </c>
      <c r="R7" s="27"/>
      <c r="S7" s="9" t="s">
        <v>58</v>
      </c>
      <c r="T7" s="9" t="s">
        <v>65</v>
      </c>
      <c r="U7" s="9" t="s">
        <v>190</v>
      </c>
      <c r="V7" s="9" t="s">
        <v>67</v>
      </c>
      <c r="W7" s="9" t="s">
        <v>68</v>
      </c>
      <c r="X7" s="9" t="s">
        <v>69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3" t="s">
        <v>58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62</v>
      </c>
      <c r="S8" s="17" t="s">
        <v>58</v>
      </c>
      <c r="T8" s="17" t="s">
        <v>65</v>
      </c>
      <c r="U8" s="17" t="s">
        <v>190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192</v>
      </c>
      <c r="B10" s="35" t="s">
        <v>70</v>
      </c>
      <c r="C10" s="201" t="s">
        <v>193</v>
      </c>
      <c r="D10" s="148" t="s">
        <v>194</v>
      </c>
      <c r="E10" s="148" t="s">
        <v>106</v>
      </c>
      <c r="F10" s="148" t="s">
        <v>107</v>
      </c>
      <c r="G10" s="148" t="s">
        <v>195</v>
      </c>
      <c r="H10" s="148" t="s">
        <v>196</v>
      </c>
      <c r="I10" s="21">
        <v>612000</v>
      </c>
      <c r="J10" s="21">
        <v>612000</v>
      </c>
      <c r="K10" s="35"/>
      <c r="L10" s="35"/>
      <c r="M10" s="21">
        <v>612000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192</v>
      </c>
      <c r="B11" s="35" t="s">
        <v>70</v>
      </c>
      <c r="C11" s="201" t="s">
        <v>197</v>
      </c>
      <c r="D11" s="148" t="s">
        <v>198</v>
      </c>
      <c r="E11" s="148" t="s">
        <v>100</v>
      </c>
      <c r="F11" s="148" t="s">
        <v>101</v>
      </c>
      <c r="G11" s="148" t="s">
        <v>199</v>
      </c>
      <c r="H11" s="148" t="s">
        <v>200</v>
      </c>
      <c r="I11" s="21">
        <v>876036</v>
      </c>
      <c r="J11" s="21">
        <v>876036</v>
      </c>
      <c r="K11" s="35"/>
      <c r="L11" s="35"/>
      <c r="M11" s="21">
        <v>876036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192</v>
      </c>
      <c r="B12" s="35" t="s">
        <v>70</v>
      </c>
      <c r="C12" s="201" t="s">
        <v>197</v>
      </c>
      <c r="D12" s="148" t="s">
        <v>198</v>
      </c>
      <c r="E12" s="148" t="s">
        <v>100</v>
      </c>
      <c r="F12" s="148" t="s">
        <v>101</v>
      </c>
      <c r="G12" s="148" t="s">
        <v>201</v>
      </c>
      <c r="H12" s="148" t="s">
        <v>202</v>
      </c>
      <c r="I12" s="21">
        <v>390732</v>
      </c>
      <c r="J12" s="21">
        <v>390732</v>
      </c>
      <c r="K12" s="35"/>
      <c r="L12" s="35"/>
      <c r="M12" s="21">
        <v>390732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192</v>
      </c>
      <c r="B13" s="35" t="s">
        <v>70</v>
      </c>
      <c r="C13" s="201" t="s">
        <v>197</v>
      </c>
      <c r="D13" s="148" t="s">
        <v>198</v>
      </c>
      <c r="E13" s="148" t="s">
        <v>100</v>
      </c>
      <c r="F13" s="148" t="s">
        <v>101</v>
      </c>
      <c r="G13" s="148" t="s">
        <v>203</v>
      </c>
      <c r="H13" s="148" t="s">
        <v>204</v>
      </c>
      <c r="I13" s="21">
        <v>73003</v>
      </c>
      <c r="J13" s="21">
        <v>73003</v>
      </c>
      <c r="K13" s="35"/>
      <c r="L13" s="35"/>
      <c r="M13" s="21">
        <v>73003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192</v>
      </c>
      <c r="B14" s="35" t="s">
        <v>70</v>
      </c>
      <c r="C14" s="201" t="s">
        <v>197</v>
      </c>
      <c r="D14" s="148" t="s">
        <v>198</v>
      </c>
      <c r="E14" s="148" t="s">
        <v>100</v>
      </c>
      <c r="F14" s="148" t="s">
        <v>101</v>
      </c>
      <c r="G14" s="148" t="s">
        <v>205</v>
      </c>
      <c r="H14" s="148" t="s">
        <v>206</v>
      </c>
      <c r="I14" s="21">
        <v>366480</v>
      </c>
      <c r="J14" s="21">
        <v>366480</v>
      </c>
      <c r="K14" s="35"/>
      <c r="L14" s="35"/>
      <c r="M14" s="21">
        <v>366480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192</v>
      </c>
      <c r="B15" s="35" t="s">
        <v>70</v>
      </c>
      <c r="C15" s="201" t="s">
        <v>197</v>
      </c>
      <c r="D15" s="148" t="s">
        <v>198</v>
      </c>
      <c r="E15" s="148" t="s">
        <v>100</v>
      </c>
      <c r="F15" s="148" t="s">
        <v>101</v>
      </c>
      <c r="G15" s="148" t="s">
        <v>205</v>
      </c>
      <c r="H15" s="148" t="s">
        <v>206</v>
      </c>
      <c r="I15" s="21">
        <v>199200</v>
      </c>
      <c r="J15" s="21">
        <v>199200</v>
      </c>
      <c r="K15" s="35"/>
      <c r="L15" s="35"/>
      <c r="M15" s="21">
        <v>199200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192</v>
      </c>
      <c r="B16" s="35" t="s">
        <v>70</v>
      </c>
      <c r="C16" s="201" t="s">
        <v>207</v>
      </c>
      <c r="D16" s="148" t="s">
        <v>125</v>
      </c>
      <c r="E16" s="148" t="s">
        <v>124</v>
      </c>
      <c r="F16" s="148" t="s">
        <v>125</v>
      </c>
      <c r="G16" s="148" t="s">
        <v>208</v>
      </c>
      <c r="H16" s="148" t="s">
        <v>125</v>
      </c>
      <c r="I16" s="21">
        <v>309864</v>
      </c>
      <c r="J16" s="21">
        <v>309864</v>
      </c>
      <c r="K16" s="35"/>
      <c r="L16" s="35"/>
      <c r="M16" s="21">
        <v>309864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192</v>
      </c>
      <c r="B17" s="35" t="s">
        <v>70</v>
      </c>
      <c r="C17" s="201" t="s">
        <v>209</v>
      </c>
      <c r="D17" s="148" t="s">
        <v>210</v>
      </c>
      <c r="E17" s="148" t="s">
        <v>108</v>
      </c>
      <c r="F17" s="148" t="s">
        <v>109</v>
      </c>
      <c r="G17" s="148" t="s">
        <v>211</v>
      </c>
      <c r="H17" s="148" t="s">
        <v>212</v>
      </c>
      <c r="I17" s="21">
        <v>291333</v>
      </c>
      <c r="J17" s="21">
        <v>291333</v>
      </c>
      <c r="K17" s="35"/>
      <c r="L17" s="35"/>
      <c r="M17" s="21">
        <v>291333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192</v>
      </c>
      <c r="B18" s="35" t="s">
        <v>70</v>
      </c>
      <c r="C18" s="201" t="s">
        <v>209</v>
      </c>
      <c r="D18" s="148" t="s">
        <v>210</v>
      </c>
      <c r="E18" s="148" t="s">
        <v>110</v>
      </c>
      <c r="F18" s="148" t="s">
        <v>111</v>
      </c>
      <c r="G18" s="148" t="s">
        <v>213</v>
      </c>
      <c r="H18" s="148" t="s">
        <v>214</v>
      </c>
      <c r="I18" s="21">
        <v>100000</v>
      </c>
      <c r="J18" s="21">
        <v>100000</v>
      </c>
      <c r="K18" s="35"/>
      <c r="L18" s="35"/>
      <c r="M18" s="21">
        <v>100000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192</v>
      </c>
      <c r="B19" s="35" t="s">
        <v>70</v>
      </c>
      <c r="C19" s="201" t="s">
        <v>209</v>
      </c>
      <c r="D19" s="148" t="s">
        <v>210</v>
      </c>
      <c r="E19" s="148" t="s">
        <v>116</v>
      </c>
      <c r="F19" s="148" t="s">
        <v>117</v>
      </c>
      <c r="G19" s="148" t="s">
        <v>215</v>
      </c>
      <c r="H19" s="148" t="s">
        <v>216</v>
      </c>
      <c r="I19" s="21">
        <v>375042</v>
      </c>
      <c r="J19" s="21">
        <v>375042</v>
      </c>
      <c r="K19" s="35"/>
      <c r="L19" s="35"/>
      <c r="M19" s="21">
        <v>375042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192</v>
      </c>
      <c r="B20" s="35" t="s">
        <v>70</v>
      </c>
      <c r="C20" s="201" t="s">
        <v>209</v>
      </c>
      <c r="D20" s="148" t="s">
        <v>210</v>
      </c>
      <c r="E20" s="148" t="s">
        <v>100</v>
      </c>
      <c r="F20" s="148" t="s">
        <v>101</v>
      </c>
      <c r="G20" s="148" t="s">
        <v>217</v>
      </c>
      <c r="H20" s="148" t="s">
        <v>218</v>
      </c>
      <c r="I20" s="21">
        <v>7899</v>
      </c>
      <c r="J20" s="21">
        <v>7899</v>
      </c>
      <c r="K20" s="35"/>
      <c r="L20" s="35"/>
      <c r="M20" s="21">
        <v>7899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192</v>
      </c>
      <c r="B21" s="35" t="s">
        <v>70</v>
      </c>
      <c r="C21" s="201" t="s">
        <v>209</v>
      </c>
      <c r="D21" s="148" t="s">
        <v>210</v>
      </c>
      <c r="E21" s="148" t="s">
        <v>118</v>
      </c>
      <c r="F21" s="148" t="s">
        <v>119</v>
      </c>
      <c r="G21" s="148" t="s">
        <v>217</v>
      </c>
      <c r="H21" s="148" t="s">
        <v>218</v>
      </c>
      <c r="I21" s="21">
        <v>3642</v>
      </c>
      <c r="J21" s="21">
        <v>3642</v>
      </c>
      <c r="K21" s="35"/>
      <c r="L21" s="35"/>
      <c r="M21" s="21">
        <v>3642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35" t="s">
        <v>192</v>
      </c>
      <c r="B22" s="35" t="s">
        <v>70</v>
      </c>
      <c r="C22" s="201" t="s">
        <v>219</v>
      </c>
      <c r="D22" s="148" t="s">
        <v>220</v>
      </c>
      <c r="E22" s="148" t="s">
        <v>106</v>
      </c>
      <c r="F22" s="148" t="s">
        <v>107</v>
      </c>
      <c r="G22" s="148" t="s">
        <v>221</v>
      </c>
      <c r="H22" s="148" t="s">
        <v>222</v>
      </c>
      <c r="I22" s="21">
        <v>90000</v>
      </c>
      <c r="J22" s="21">
        <v>90000</v>
      </c>
      <c r="K22" s="35"/>
      <c r="L22" s="35"/>
      <c r="M22" s="21">
        <v>90000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35" t="s">
        <v>192</v>
      </c>
      <c r="B23" s="35" t="s">
        <v>70</v>
      </c>
      <c r="C23" s="201" t="s">
        <v>223</v>
      </c>
      <c r="D23" s="148" t="s">
        <v>224</v>
      </c>
      <c r="E23" s="148" t="s">
        <v>100</v>
      </c>
      <c r="F23" s="148" t="s">
        <v>101</v>
      </c>
      <c r="G23" s="148" t="s">
        <v>225</v>
      </c>
      <c r="H23" s="148" t="s">
        <v>224</v>
      </c>
      <c r="I23" s="21">
        <v>15600</v>
      </c>
      <c r="J23" s="21">
        <v>15600</v>
      </c>
      <c r="K23" s="35"/>
      <c r="L23" s="35"/>
      <c r="M23" s="21">
        <v>15600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35" t="s">
        <v>192</v>
      </c>
      <c r="B24" s="35" t="s">
        <v>70</v>
      </c>
      <c r="C24" s="201" t="s">
        <v>223</v>
      </c>
      <c r="D24" s="148" t="s">
        <v>226</v>
      </c>
      <c r="E24" s="148" t="s">
        <v>100</v>
      </c>
      <c r="F24" s="148" t="s">
        <v>101</v>
      </c>
      <c r="G24" s="148" t="s">
        <v>227</v>
      </c>
      <c r="H24" s="148" t="s">
        <v>228</v>
      </c>
      <c r="I24" s="21">
        <v>420048</v>
      </c>
      <c r="J24" s="21">
        <v>420048</v>
      </c>
      <c r="K24" s="35"/>
      <c r="L24" s="35"/>
      <c r="M24" s="21">
        <v>420048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35" t="s">
        <v>192</v>
      </c>
      <c r="B25" s="35" t="s">
        <v>70</v>
      </c>
      <c r="C25" s="201" t="s">
        <v>223</v>
      </c>
      <c r="D25" s="148" t="s">
        <v>226</v>
      </c>
      <c r="E25" s="148" t="s">
        <v>100</v>
      </c>
      <c r="F25" s="148" t="s">
        <v>101</v>
      </c>
      <c r="G25" s="148" t="s">
        <v>227</v>
      </c>
      <c r="H25" s="148" t="s">
        <v>228</v>
      </c>
      <c r="I25" s="21">
        <v>28008</v>
      </c>
      <c r="J25" s="21">
        <v>28008</v>
      </c>
      <c r="K25" s="35"/>
      <c r="L25" s="35"/>
      <c r="M25" s="21">
        <v>28008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35" t="s">
        <v>192</v>
      </c>
      <c r="B26" s="35" t="s">
        <v>70</v>
      </c>
      <c r="C26" s="201" t="s">
        <v>223</v>
      </c>
      <c r="D26" s="148" t="s">
        <v>226</v>
      </c>
      <c r="E26" s="148" t="s">
        <v>100</v>
      </c>
      <c r="F26" s="148" t="s">
        <v>101</v>
      </c>
      <c r="G26" s="148" t="s">
        <v>227</v>
      </c>
      <c r="H26" s="148" t="s">
        <v>228</v>
      </c>
      <c r="I26" s="21">
        <v>318528</v>
      </c>
      <c r="J26" s="21">
        <v>318528</v>
      </c>
      <c r="K26" s="35"/>
      <c r="L26" s="35"/>
      <c r="M26" s="21">
        <v>318528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35" t="s">
        <v>192</v>
      </c>
      <c r="B27" s="35" t="s">
        <v>70</v>
      </c>
      <c r="C27" s="201" t="s">
        <v>229</v>
      </c>
      <c r="D27" s="148" t="s">
        <v>230</v>
      </c>
      <c r="E27" s="148" t="s">
        <v>100</v>
      </c>
      <c r="F27" s="148" t="s">
        <v>101</v>
      </c>
      <c r="G27" s="148" t="s">
        <v>203</v>
      </c>
      <c r="H27" s="148" t="s">
        <v>204</v>
      </c>
      <c r="I27" s="21">
        <v>688000</v>
      </c>
      <c r="J27" s="21">
        <v>688000</v>
      </c>
      <c r="K27" s="35"/>
      <c r="L27" s="35"/>
      <c r="M27" s="21">
        <v>688000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35" t="s">
        <v>192</v>
      </c>
      <c r="B28" s="35" t="s">
        <v>70</v>
      </c>
      <c r="C28" s="201" t="s">
        <v>229</v>
      </c>
      <c r="D28" s="148" t="s">
        <v>230</v>
      </c>
      <c r="E28" s="148" t="s">
        <v>100</v>
      </c>
      <c r="F28" s="148" t="s">
        <v>101</v>
      </c>
      <c r="G28" s="148" t="s">
        <v>205</v>
      </c>
      <c r="H28" s="148" t="s">
        <v>206</v>
      </c>
      <c r="I28" s="21">
        <v>192000</v>
      </c>
      <c r="J28" s="21">
        <v>192000</v>
      </c>
      <c r="K28" s="35"/>
      <c r="L28" s="35"/>
      <c r="M28" s="21">
        <v>192000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35" t="s">
        <v>192</v>
      </c>
      <c r="B29" s="35" t="s">
        <v>70</v>
      </c>
      <c r="C29" s="202" t="s">
        <v>231</v>
      </c>
      <c r="D29" s="148" t="s">
        <v>230</v>
      </c>
      <c r="E29" s="148" t="s">
        <v>100</v>
      </c>
      <c r="F29" s="148" t="s">
        <v>101</v>
      </c>
      <c r="G29" s="148" t="s">
        <v>205</v>
      </c>
      <c r="H29" s="148" t="s">
        <v>206</v>
      </c>
      <c r="I29" s="21">
        <v>168000</v>
      </c>
      <c r="J29" s="21">
        <v>168000</v>
      </c>
      <c r="K29" s="35"/>
      <c r="L29" s="35"/>
      <c r="M29" s="21">
        <v>168000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35" t="s">
        <v>192</v>
      </c>
      <c r="B30" s="35" t="s">
        <v>70</v>
      </c>
      <c r="C30" s="201" t="s">
        <v>232</v>
      </c>
      <c r="D30" s="148" t="s">
        <v>233</v>
      </c>
      <c r="E30" s="148" t="s">
        <v>100</v>
      </c>
      <c r="F30" s="148" t="s">
        <v>101</v>
      </c>
      <c r="G30" s="148" t="s">
        <v>234</v>
      </c>
      <c r="H30" s="148" t="s">
        <v>235</v>
      </c>
      <c r="I30" s="21">
        <v>96292</v>
      </c>
      <c r="J30" s="21">
        <v>96292</v>
      </c>
      <c r="K30" s="35"/>
      <c r="L30" s="35"/>
      <c r="M30" s="21">
        <v>96292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35" t="s">
        <v>192</v>
      </c>
      <c r="B31" s="35" t="s">
        <v>70</v>
      </c>
      <c r="C31" s="201" t="s">
        <v>232</v>
      </c>
      <c r="D31" s="148" t="s">
        <v>233</v>
      </c>
      <c r="E31" s="148" t="s">
        <v>100</v>
      </c>
      <c r="F31" s="148" t="s">
        <v>101</v>
      </c>
      <c r="G31" s="148" t="s">
        <v>234</v>
      </c>
      <c r="H31" s="148" t="s">
        <v>235</v>
      </c>
      <c r="I31" s="21">
        <v>3000</v>
      </c>
      <c r="J31" s="21">
        <v>3000</v>
      </c>
      <c r="K31" s="35"/>
      <c r="L31" s="35"/>
      <c r="M31" s="21">
        <v>3000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35" t="s">
        <v>192</v>
      </c>
      <c r="B32" s="35" t="s">
        <v>70</v>
      </c>
      <c r="C32" s="201" t="s">
        <v>232</v>
      </c>
      <c r="D32" s="148" t="s">
        <v>233</v>
      </c>
      <c r="E32" s="148" t="s">
        <v>100</v>
      </c>
      <c r="F32" s="148" t="s">
        <v>101</v>
      </c>
      <c r="G32" s="148" t="s">
        <v>236</v>
      </c>
      <c r="H32" s="148" t="s">
        <v>237</v>
      </c>
      <c r="I32" s="21">
        <v>1500</v>
      </c>
      <c r="J32" s="21">
        <v>1500</v>
      </c>
      <c r="K32" s="35"/>
      <c r="L32" s="35"/>
      <c r="M32" s="21">
        <v>1500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35" t="s">
        <v>192</v>
      </c>
      <c r="B33" s="35" t="s">
        <v>70</v>
      </c>
      <c r="C33" s="201" t="s">
        <v>232</v>
      </c>
      <c r="D33" s="148" t="s">
        <v>233</v>
      </c>
      <c r="E33" s="148" t="s">
        <v>100</v>
      </c>
      <c r="F33" s="148" t="s">
        <v>101</v>
      </c>
      <c r="G33" s="148" t="s">
        <v>238</v>
      </c>
      <c r="H33" s="148" t="s">
        <v>239</v>
      </c>
      <c r="I33" s="21">
        <v>3000</v>
      </c>
      <c r="J33" s="21">
        <v>3000</v>
      </c>
      <c r="K33" s="35"/>
      <c r="L33" s="35"/>
      <c r="M33" s="21">
        <v>3000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35" t="s">
        <v>192</v>
      </c>
      <c r="B34" s="35" t="s">
        <v>70</v>
      </c>
      <c r="C34" s="201" t="s">
        <v>232</v>
      </c>
      <c r="D34" s="148" t="s">
        <v>233</v>
      </c>
      <c r="E34" s="148" t="s">
        <v>100</v>
      </c>
      <c r="F34" s="148" t="s">
        <v>101</v>
      </c>
      <c r="G34" s="148" t="s">
        <v>240</v>
      </c>
      <c r="H34" s="148" t="s">
        <v>241</v>
      </c>
      <c r="I34" s="21">
        <v>4200</v>
      </c>
      <c r="J34" s="21">
        <v>4200</v>
      </c>
      <c r="K34" s="35"/>
      <c r="L34" s="35"/>
      <c r="M34" s="21">
        <v>4200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35" t="s">
        <v>192</v>
      </c>
      <c r="B35" s="35" t="s">
        <v>70</v>
      </c>
      <c r="C35" s="201" t="s">
        <v>232</v>
      </c>
      <c r="D35" s="148" t="s">
        <v>233</v>
      </c>
      <c r="E35" s="148" t="s">
        <v>100</v>
      </c>
      <c r="F35" s="148" t="s">
        <v>101</v>
      </c>
      <c r="G35" s="148" t="s">
        <v>242</v>
      </c>
      <c r="H35" s="148" t="s">
        <v>243</v>
      </c>
      <c r="I35" s="21">
        <v>10000</v>
      </c>
      <c r="J35" s="21">
        <v>10000</v>
      </c>
      <c r="K35" s="35"/>
      <c r="L35" s="35"/>
      <c r="M35" s="21">
        <v>10000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35" t="s">
        <v>192</v>
      </c>
      <c r="B36" s="35" t="s">
        <v>70</v>
      </c>
      <c r="C36" s="201" t="s">
        <v>232</v>
      </c>
      <c r="D36" s="148" t="s">
        <v>233</v>
      </c>
      <c r="E36" s="148" t="s">
        <v>100</v>
      </c>
      <c r="F36" s="148" t="s">
        <v>101</v>
      </c>
      <c r="G36" s="148" t="s">
        <v>221</v>
      </c>
      <c r="H36" s="148" t="s">
        <v>222</v>
      </c>
      <c r="I36" s="21">
        <v>60000</v>
      </c>
      <c r="J36" s="21">
        <v>60000</v>
      </c>
      <c r="K36" s="35"/>
      <c r="L36" s="35"/>
      <c r="M36" s="21">
        <v>60000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1:24">
      <c r="A37" s="35" t="s">
        <v>192</v>
      </c>
      <c r="B37" s="35" t="s">
        <v>70</v>
      </c>
      <c r="C37" s="46" t="s">
        <v>244</v>
      </c>
      <c r="D37" s="148" t="s">
        <v>233</v>
      </c>
      <c r="E37" s="148" t="s">
        <v>106</v>
      </c>
      <c r="F37" s="148" t="s">
        <v>107</v>
      </c>
      <c r="G37" s="148" t="s">
        <v>245</v>
      </c>
      <c r="H37" s="148" t="s">
        <v>246</v>
      </c>
      <c r="I37" s="21">
        <v>18000</v>
      </c>
      <c r="J37" s="21">
        <v>18000</v>
      </c>
      <c r="K37" s="35"/>
      <c r="L37" s="35"/>
      <c r="M37" s="21">
        <v>18000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ht="17.25" customHeight="1" spans="1:24">
      <c r="A38" s="32" t="s">
        <v>164</v>
      </c>
      <c r="B38" s="33"/>
      <c r="C38" s="149"/>
      <c r="D38" s="149"/>
      <c r="E38" s="149"/>
      <c r="F38" s="149"/>
      <c r="G38" s="149"/>
      <c r="H38" s="150"/>
      <c r="I38" s="80">
        <f>SUM(I10:I37)</f>
        <v>5721407</v>
      </c>
      <c r="J38" s="80">
        <f>SUM(J10:J37)</f>
        <v>5721407</v>
      </c>
      <c r="K38" s="80">
        <f>SUM(K10:K37)</f>
        <v>0</v>
      </c>
      <c r="L38" s="80">
        <f>SUM(L10:L37)</f>
        <v>0</v>
      </c>
      <c r="M38" s="80">
        <f>SUM(M10:M37)</f>
        <v>5721407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1" width="17.375" customWidth="1"/>
    <col min="2" max="2" width="20.8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3" t="s">
        <v>247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7" t="s">
        <v>2</v>
      </c>
    </row>
    <row r="5" ht="21.75" customHeight="1" spans="1:23">
      <c r="A5" s="9" t="s">
        <v>248</v>
      </c>
      <c r="B5" s="10" t="s">
        <v>176</v>
      </c>
      <c r="C5" s="9" t="s">
        <v>177</v>
      </c>
      <c r="D5" s="9" t="s">
        <v>249</v>
      </c>
      <c r="E5" s="10" t="s">
        <v>178</v>
      </c>
      <c r="F5" s="10" t="s">
        <v>179</v>
      </c>
      <c r="G5" s="10" t="s">
        <v>250</v>
      </c>
      <c r="H5" s="10" t="s">
        <v>251</v>
      </c>
      <c r="I5" s="26" t="s">
        <v>56</v>
      </c>
      <c r="J5" s="11" t="s">
        <v>252</v>
      </c>
      <c r="K5" s="12"/>
      <c r="L5" s="12"/>
      <c r="M5" s="13"/>
      <c r="N5" s="11" t="s">
        <v>184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8" t="s">
        <v>59</v>
      </c>
      <c r="K6" s="139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190</v>
      </c>
      <c r="U6" s="10" t="s">
        <v>67</v>
      </c>
      <c r="V6" s="10" t="s">
        <v>68</v>
      </c>
      <c r="W6" s="10" t="s">
        <v>69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40" t="s">
        <v>58</v>
      </c>
      <c r="K7" s="141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253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0" t="s">
        <v>254</v>
      </c>
      <c r="B10" s="203" t="s">
        <v>255</v>
      </c>
      <c r="C10" s="137" t="s">
        <v>256</v>
      </c>
      <c r="D10" s="20" t="s">
        <v>70</v>
      </c>
      <c r="E10" s="29" t="s">
        <v>100</v>
      </c>
      <c r="F10" s="29" t="s">
        <v>101</v>
      </c>
      <c r="G10" s="29" t="s">
        <v>245</v>
      </c>
      <c r="H10" s="29" t="s">
        <v>246</v>
      </c>
      <c r="I10" s="142">
        <v>21466</v>
      </c>
      <c r="J10" s="142">
        <v>21466</v>
      </c>
      <c r="K10" s="142">
        <v>21466</v>
      </c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15" customHeight="1" spans="1:23">
      <c r="A11" s="20" t="s">
        <v>257</v>
      </c>
      <c r="B11" s="203" t="s">
        <v>258</v>
      </c>
      <c r="C11" s="137" t="s">
        <v>259</v>
      </c>
      <c r="D11" s="20" t="s">
        <v>70</v>
      </c>
      <c r="E11" s="29" t="s">
        <v>100</v>
      </c>
      <c r="F11" s="29" t="s">
        <v>101</v>
      </c>
      <c r="G11" s="29" t="s">
        <v>260</v>
      </c>
      <c r="H11" s="29" t="s">
        <v>261</v>
      </c>
      <c r="I11" s="142">
        <v>20000</v>
      </c>
      <c r="J11" s="142">
        <v>20000</v>
      </c>
      <c r="K11" s="142">
        <v>20000</v>
      </c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35"/>
      <c r="W11" s="20"/>
    </row>
    <row r="12" ht="15" customHeight="1" spans="1:23">
      <c r="A12" s="20" t="s">
        <v>254</v>
      </c>
      <c r="B12" s="203" t="s">
        <v>262</v>
      </c>
      <c r="C12" s="137" t="s">
        <v>263</v>
      </c>
      <c r="D12" s="20" t="s">
        <v>70</v>
      </c>
      <c r="E12" s="29" t="s">
        <v>100</v>
      </c>
      <c r="F12" s="29" t="s">
        <v>101</v>
      </c>
      <c r="G12" s="29" t="s">
        <v>234</v>
      </c>
      <c r="H12" s="29" t="s">
        <v>235</v>
      </c>
      <c r="I12" s="142">
        <v>3600</v>
      </c>
      <c r="J12" s="142">
        <v>3600</v>
      </c>
      <c r="K12" s="142">
        <v>3600</v>
      </c>
      <c r="L12" s="35"/>
      <c r="M12" s="35"/>
      <c r="N12" s="35"/>
      <c r="O12" s="35"/>
      <c r="P12" s="35"/>
      <c r="Q12" s="35"/>
      <c r="R12" s="35"/>
      <c r="S12" s="35"/>
      <c r="T12" s="35"/>
      <c r="U12" s="20"/>
      <c r="V12" s="35"/>
      <c r="W12" s="20"/>
    </row>
    <row r="13" ht="18.75" customHeight="1" spans="1:23">
      <c r="A13" s="32" t="s">
        <v>164</v>
      </c>
      <c r="B13" s="33"/>
      <c r="C13" s="33"/>
      <c r="D13" s="33"/>
      <c r="E13" s="33"/>
      <c r="F13" s="33"/>
      <c r="G13" s="33"/>
      <c r="H13" s="34"/>
      <c r="I13" s="80">
        <f>I10+I11+I12</f>
        <v>45066</v>
      </c>
      <c r="J13" s="80">
        <f>J10+J11+J12</f>
        <v>45066</v>
      </c>
      <c r="K13" s="80">
        <f>K10+K11+K12</f>
        <v>45066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3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177</v>
      </c>
      <c r="B5" s="66" t="s">
        <v>265</v>
      </c>
      <c r="C5" s="66" t="s">
        <v>266</v>
      </c>
      <c r="D5" s="66" t="s">
        <v>267</v>
      </c>
      <c r="E5" s="66" t="s">
        <v>268</v>
      </c>
      <c r="F5" s="67" t="s">
        <v>269</v>
      </c>
      <c r="G5" s="66" t="s">
        <v>270</v>
      </c>
      <c r="H5" s="67" t="s">
        <v>271</v>
      </c>
      <c r="I5" s="67" t="s">
        <v>272</v>
      </c>
      <c r="J5" s="66" t="s">
        <v>273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18.75" customHeight="1" spans="1:10">
      <c r="A7" s="133" t="s">
        <v>274</v>
      </c>
      <c r="B7" s="133" t="s">
        <v>274</v>
      </c>
      <c r="C7" s="133" t="s">
        <v>275</v>
      </c>
      <c r="D7" s="133" t="s">
        <v>276</v>
      </c>
      <c r="E7" s="133" t="s">
        <v>277</v>
      </c>
      <c r="F7" s="133" t="s">
        <v>278</v>
      </c>
      <c r="G7" s="133" t="s">
        <v>279</v>
      </c>
      <c r="H7" s="133" t="s">
        <v>280</v>
      </c>
      <c r="I7" s="133" t="s">
        <v>281</v>
      </c>
      <c r="J7" s="133" t="s">
        <v>282</v>
      </c>
    </row>
    <row r="8" ht="18.75" customHeight="1" spans="1:10">
      <c r="A8" s="134"/>
      <c r="B8" s="134"/>
      <c r="C8" s="134" t="s">
        <v>283</v>
      </c>
      <c r="D8" s="134" t="s">
        <v>284</v>
      </c>
      <c r="E8" s="134" t="s">
        <v>285</v>
      </c>
      <c r="F8" s="134" t="s">
        <v>286</v>
      </c>
      <c r="G8" s="134" t="s">
        <v>279</v>
      </c>
      <c r="H8" s="134" t="s">
        <v>280</v>
      </c>
      <c r="I8" s="134" t="s">
        <v>281</v>
      </c>
      <c r="J8" s="134" t="s">
        <v>287</v>
      </c>
    </row>
    <row r="9" ht="34" customHeight="1" spans="1:10">
      <c r="A9" s="135"/>
      <c r="B9" s="135"/>
      <c r="C9" s="135" t="s">
        <v>288</v>
      </c>
      <c r="D9" s="135" t="s">
        <v>289</v>
      </c>
      <c r="E9" s="135" t="s">
        <v>290</v>
      </c>
      <c r="F9" s="135" t="s">
        <v>286</v>
      </c>
      <c r="G9" s="135" t="s">
        <v>279</v>
      </c>
      <c r="H9" s="135" t="s">
        <v>280</v>
      </c>
      <c r="I9" s="135" t="s">
        <v>281</v>
      </c>
      <c r="J9" s="135" t="s">
        <v>291</v>
      </c>
    </row>
    <row r="10" ht="18.75" customHeight="1" spans="1:10">
      <c r="A10" s="133" t="s">
        <v>259</v>
      </c>
      <c r="B10" s="133" t="s">
        <v>259</v>
      </c>
      <c r="C10" s="133" t="s">
        <v>275</v>
      </c>
      <c r="D10" s="133" t="s">
        <v>292</v>
      </c>
      <c r="E10" s="133" t="s">
        <v>293</v>
      </c>
      <c r="F10" s="133" t="s">
        <v>278</v>
      </c>
      <c r="G10" s="133" t="s">
        <v>294</v>
      </c>
      <c r="H10" s="133" t="s">
        <v>295</v>
      </c>
      <c r="I10" s="133" t="s">
        <v>281</v>
      </c>
      <c r="J10" s="133" t="s">
        <v>293</v>
      </c>
    </row>
    <row r="11" ht="18.75" customHeight="1" spans="1:10">
      <c r="A11" s="134"/>
      <c r="B11" s="134"/>
      <c r="C11" s="134" t="s">
        <v>283</v>
      </c>
      <c r="D11" s="134" t="s">
        <v>284</v>
      </c>
      <c r="E11" s="134" t="s">
        <v>296</v>
      </c>
      <c r="F11" s="134" t="s">
        <v>278</v>
      </c>
      <c r="G11" s="134" t="s">
        <v>279</v>
      </c>
      <c r="H11" s="134" t="s">
        <v>280</v>
      </c>
      <c r="I11" s="134" t="s">
        <v>281</v>
      </c>
      <c r="J11" s="134" t="s">
        <v>296</v>
      </c>
    </row>
    <row r="12" ht="18.75" customHeight="1" spans="1:10">
      <c r="A12" s="135"/>
      <c r="B12" s="135"/>
      <c r="C12" s="135" t="s">
        <v>288</v>
      </c>
      <c r="D12" s="135" t="s">
        <v>289</v>
      </c>
      <c r="E12" s="135" t="s">
        <v>289</v>
      </c>
      <c r="F12" s="135" t="s">
        <v>286</v>
      </c>
      <c r="G12" s="135" t="s">
        <v>297</v>
      </c>
      <c r="H12" s="135" t="s">
        <v>280</v>
      </c>
      <c r="I12" s="135" t="s">
        <v>281</v>
      </c>
      <c r="J12" s="135" t="s">
        <v>289</v>
      </c>
    </row>
    <row r="13" ht="18.75" customHeight="1" spans="1:10">
      <c r="A13" s="133" t="s">
        <v>263</v>
      </c>
      <c r="B13" s="133" t="s">
        <v>263</v>
      </c>
      <c r="C13" s="133" t="s">
        <v>275</v>
      </c>
      <c r="D13" s="133" t="s">
        <v>298</v>
      </c>
      <c r="E13" s="133" t="s">
        <v>299</v>
      </c>
      <c r="F13" s="133" t="s">
        <v>278</v>
      </c>
      <c r="G13" s="133" t="s">
        <v>300</v>
      </c>
      <c r="H13" s="133" t="s">
        <v>301</v>
      </c>
      <c r="I13" s="133" t="s">
        <v>281</v>
      </c>
      <c r="J13" s="133" t="s">
        <v>302</v>
      </c>
    </row>
    <row r="14" ht="18.75" customHeight="1" spans="1:10">
      <c r="A14" s="134"/>
      <c r="B14" s="134"/>
      <c r="C14" s="134" t="s">
        <v>283</v>
      </c>
      <c r="D14" s="134" t="s">
        <v>284</v>
      </c>
      <c r="E14" s="134" t="s">
        <v>303</v>
      </c>
      <c r="F14" s="134" t="s">
        <v>278</v>
      </c>
      <c r="G14" s="134" t="s">
        <v>304</v>
      </c>
      <c r="H14" s="134"/>
      <c r="I14" s="134" t="s">
        <v>305</v>
      </c>
      <c r="J14" s="134" t="s">
        <v>306</v>
      </c>
    </row>
    <row r="15" ht="43" customHeight="1" spans="1:10">
      <c r="A15" s="135"/>
      <c r="B15" s="135"/>
      <c r="C15" s="135" t="s">
        <v>288</v>
      </c>
      <c r="D15" s="135" t="s">
        <v>289</v>
      </c>
      <c r="E15" s="135" t="s">
        <v>307</v>
      </c>
      <c r="F15" s="135" t="s">
        <v>286</v>
      </c>
      <c r="G15" s="135" t="s">
        <v>297</v>
      </c>
      <c r="H15" s="135" t="s">
        <v>280</v>
      </c>
      <c r="I15" s="135" t="s">
        <v>281</v>
      </c>
      <c r="J15" s="135" t="s">
        <v>308</v>
      </c>
    </row>
  </sheetData>
  <mergeCells count="32">
    <mergeCell ref="A3:J3"/>
    <mergeCell ref="A4:H4"/>
    <mergeCell ref="A7:A9"/>
    <mergeCell ref="A10:A12"/>
    <mergeCell ref="A13:A15"/>
    <mergeCell ref="B7:B9"/>
    <mergeCell ref="B10:B12"/>
    <mergeCell ref="B13:B15"/>
    <mergeCell ref="C7:C9"/>
    <mergeCell ref="C10:C12"/>
    <mergeCell ref="C13:C15"/>
    <mergeCell ref="D7:D9"/>
    <mergeCell ref="D10:D12"/>
    <mergeCell ref="D13:D15"/>
    <mergeCell ref="E7:E9"/>
    <mergeCell ref="E10:E12"/>
    <mergeCell ref="E13:E15"/>
    <mergeCell ref="F7:F9"/>
    <mergeCell ref="F10:F12"/>
    <mergeCell ref="F13:F15"/>
    <mergeCell ref="G7:G9"/>
    <mergeCell ref="G10:G12"/>
    <mergeCell ref="G13:G15"/>
    <mergeCell ref="H7:H9"/>
    <mergeCell ref="H10:H12"/>
    <mergeCell ref="H13:H15"/>
    <mergeCell ref="I7:I9"/>
    <mergeCell ref="I10:I12"/>
    <mergeCell ref="I13:I15"/>
    <mergeCell ref="J7:J9"/>
    <mergeCell ref="J10:J12"/>
    <mergeCell ref="J13:J15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309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310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311</v>
      </c>
      <c r="C4" s="118"/>
      <c r="D4" s="120"/>
      <c r="E4" s="120"/>
      <c r="F4" s="117" t="s">
        <v>2</v>
      </c>
    </row>
    <row r="5" ht="19.5" customHeight="1" spans="1:6">
      <c r="A5" s="124" t="s">
        <v>175</v>
      </c>
      <c r="B5" s="125" t="s">
        <v>72</v>
      </c>
      <c r="C5" s="124" t="s">
        <v>73</v>
      </c>
      <c r="D5" s="11" t="s">
        <v>312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9"/>
      <c r="B8" s="29"/>
      <c r="C8" s="29"/>
      <c r="D8" s="80"/>
      <c r="E8" s="80"/>
      <c r="F8" s="80"/>
    </row>
    <row r="9" ht="21" customHeight="1" spans="1:6">
      <c r="A9" s="29"/>
      <c r="B9" s="29"/>
      <c r="C9" s="29"/>
      <c r="D9" s="80"/>
      <c r="E9" s="80"/>
      <c r="F9" s="80"/>
    </row>
    <row r="10" ht="18.75" customHeight="1" spans="1:6">
      <c r="A10" s="130" t="s">
        <v>164</v>
      </c>
      <c r="B10" s="130" t="s">
        <v>164</v>
      </c>
      <c r="C10" s="131" t="s">
        <v>164</v>
      </c>
      <c r="D10" s="80"/>
      <c r="E10" s="80"/>
      <c r="F10" s="80"/>
    </row>
    <row r="11" customHeight="1" spans="1:1">
      <c r="A11" t="s">
        <v>313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Zeros="0" topLeftCell="C1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314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174</v>
      </c>
      <c r="B5" s="85" t="s">
        <v>175</v>
      </c>
      <c r="C5" s="85" t="s">
        <v>315</v>
      </c>
      <c r="D5" s="86" t="s">
        <v>316</v>
      </c>
      <c r="E5" s="86" t="s">
        <v>317</v>
      </c>
      <c r="F5" s="86" t="s">
        <v>318</v>
      </c>
      <c r="G5" s="86" t="s">
        <v>319</v>
      </c>
      <c r="H5" s="86" t="s">
        <v>320</v>
      </c>
      <c r="I5" s="99" t="s">
        <v>182</v>
      </c>
      <c r="J5" s="99"/>
      <c r="K5" s="99"/>
      <c r="L5" s="99"/>
      <c r="M5" s="100"/>
      <c r="N5" s="99"/>
      <c r="O5" s="99"/>
      <c r="P5" s="107"/>
      <c r="Q5" s="99"/>
      <c r="R5" s="100"/>
      <c r="S5" s="76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56</v>
      </c>
      <c r="J6" s="88" t="s">
        <v>59</v>
      </c>
      <c r="K6" s="88" t="s">
        <v>321</v>
      </c>
      <c r="L6" s="88" t="s">
        <v>322</v>
      </c>
      <c r="M6" s="101" t="s">
        <v>323</v>
      </c>
      <c r="N6" s="102" t="s">
        <v>324</v>
      </c>
      <c r="O6" s="102"/>
      <c r="P6" s="108"/>
      <c r="Q6" s="102"/>
      <c r="R6" s="109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58</v>
      </c>
      <c r="K7" s="90"/>
      <c r="L7" s="90"/>
      <c r="M7" s="103"/>
      <c r="N7" s="90" t="s">
        <v>58</v>
      </c>
      <c r="O7" s="90" t="s">
        <v>65</v>
      </c>
      <c r="P7" s="89" t="s">
        <v>66</v>
      </c>
      <c r="Q7" s="90" t="s">
        <v>67</v>
      </c>
      <c r="R7" s="103" t="s">
        <v>68</v>
      </c>
      <c r="S7" s="89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1" t="s">
        <v>192</v>
      </c>
      <c r="B9" s="92" t="s">
        <v>70</v>
      </c>
      <c r="C9" s="92" t="s">
        <v>233</v>
      </c>
      <c r="D9" s="93" t="s">
        <v>325</v>
      </c>
      <c r="E9" s="93" t="s">
        <v>326</v>
      </c>
      <c r="F9" s="93" t="s">
        <v>327</v>
      </c>
      <c r="G9" s="113">
        <v>20</v>
      </c>
      <c r="H9" s="80">
        <v>3000</v>
      </c>
      <c r="I9" s="80">
        <v>3000</v>
      </c>
      <c r="J9" s="80">
        <v>3000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4" t="s">
        <v>164</v>
      </c>
      <c r="B10" s="95"/>
      <c r="C10" s="95"/>
      <c r="D10" s="96"/>
      <c r="E10" s="96"/>
      <c r="F10" s="96"/>
      <c r="G10" s="114"/>
      <c r="H10" s="80">
        <v>3000</v>
      </c>
      <c r="I10" s="80">
        <v>3000</v>
      </c>
      <c r="J10" s="80">
        <v>3000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0" t="s">
        <v>328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97"/>
      <c r="O2" s="81"/>
      <c r="P2" s="81"/>
      <c r="Q2" s="82"/>
      <c r="R2" s="81"/>
      <c r="S2" s="105"/>
      <c r="T2" s="105" t="s">
        <v>329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3" t="s">
        <v>1</v>
      </c>
      <c r="B4" s="84"/>
      <c r="C4" s="84"/>
      <c r="D4" s="84"/>
      <c r="E4" s="84"/>
      <c r="F4" s="84"/>
      <c r="G4" s="84"/>
      <c r="H4" s="74"/>
      <c r="I4" s="74"/>
      <c r="J4" s="74"/>
      <c r="K4" s="74"/>
      <c r="L4" s="74"/>
      <c r="M4" s="74"/>
      <c r="N4" s="97"/>
      <c r="O4" s="81"/>
      <c r="P4" s="81"/>
      <c r="Q4" s="82"/>
      <c r="R4" s="81"/>
      <c r="S4" s="106"/>
      <c r="T4" s="105" t="s">
        <v>2</v>
      </c>
    </row>
    <row r="5" ht="24" customHeight="1" spans="1:20">
      <c r="A5" s="10" t="s">
        <v>174</v>
      </c>
      <c r="B5" s="85" t="s">
        <v>175</v>
      </c>
      <c r="C5" s="85" t="s">
        <v>315</v>
      </c>
      <c r="D5" s="85" t="s">
        <v>330</v>
      </c>
      <c r="E5" s="85" t="s">
        <v>331</v>
      </c>
      <c r="F5" s="85" t="s">
        <v>332</v>
      </c>
      <c r="G5" s="85" t="s">
        <v>333</v>
      </c>
      <c r="H5" s="86" t="s">
        <v>334</v>
      </c>
      <c r="I5" s="86" t="s">
        <v>335</v>
      </c>
      <c r="J5" s="99" t="s">
        <v>182</v>
      </c>
      <c r="K5" s="99"/>
      <c r="L5" s="99"/>
      <c r="M5" s="99"/>
      <c r="N5" s="100"/>
      <c r="O5" s="99"/>
      <c r="P5" s="99"/>
      <c r="Q5" s="107"/>
      <c r="R5" s="99"/>
      <c r="S5" s="100"/>
      <c r="T5" s="76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56</v>
      </c>
      <c r="K6" s="88" t="s">
        <v>59</v>
      </c>
      <c r="L6" s="88" t="s">
        <v>321</v>
      </c>
      <c r="M6" s="88" t="s">
        <v>322</v>
      </c>
      <c r="N6" s="101" t="s">
        <v>323</v>
      </c>
      <c r="O6" s="102" t="s">
        <v>324</v>
      </c>
      <c r="P6" s="102"/>
      <c r="Q6" s="108"/>
      <c r="R6" s="102"/>
      <c r="S6" s="109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58</v>
      </c>
      <c r="L7" s="90"/>
      <c r="M7" s="90"/>
      <c r="N7" s="103"/>
      <c r="O7" s="90" t="s">
        <v>58</v>
      </c>
      <c r="P7" s="90" t="s">
        <v>65</v>
      </c>
      <c r="Q7" s="89" t="s">
        <v>66</v>
      </c>
      <c r="R7" s="90" t="s">
        <v>67</v>
      </c>
      <c r="S7" s="103" t="s">
        <v>68</v>
      </c>
      <c r="T7" s="89" t="s">
        <v>69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4" t="s">
        <v>164</v>
      </c>
      <c r="B10" s="95"/>
      <c r="C10" s="95"/>
      <c r="D10" s="95"/>
      <c r="E10" s="95"/>
      <c r="F10" s="95"/>
      <c r="G10" s="95"/>
      <c r="H10" s="96"/>
      <c r="I10" s="104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336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1"/>
      <c r="E2" s="3" t="s">
        <v>337</v>
      </c>
    </row>
    <row r="3" ht="41.25" customHeight="1" spans="1:5">
      <c r="A3" s="72" t="str">
        <f>"2025"&amp;"年区对下转移支付预算表"</f>
        <v>2025年区对下转移支付预算表</v>
      </c>
      <c r="B3" s="4"/>
      <c r="C3" s="4"/>
      <c r="D3" s="4"/>
      <c r="E3" s="65"/>
    </row>
    <row r="4" ht="18" customHeight="1" spans="1:5">
      <c r="A4" s="73" t="s">
        <v>1</v>
      </c>
      <c r="B4" s="74"/>
      <c r="C4" s="74"/>
      <c r="D4" s="75"/>
      <c r="E4" s="8" t="s">
        <v>2</v>
      </c>
    </row>
    <row r="5" ht="19.5" customHeight="1" spans="1:5">
      <c r="A5" s="26" t="s">
        <v>338</v>
      </c>
      <c r="B5" s="11" t="s">
        <v>182</v>
      </c>
      <c r="C5" s="12"/>
      <c r="D5" s="12"/>
      <c r="E5" s="76"/>
    </row>
    <row r="6" ht="40.5" customHeight="1" spans="1:5">
      <c r="A6" s="19"/>
      <c r="B6" s="27" t="s">
        <v>56</v>
      </c>
      <c r="C6" s="10" t="s">
        <v>59</v>
      </c>
      <c r="D6" s="77" t="s">
        <v>321</v>
      </c>
      <c r="E6" s="78" t="s">
        <v>339</v>
      </c>
    </row>
    <row r="7" ht="19.5" customHeight="1" spans="1:5">
      <c r="A7" s="20">
        <v>1</v>
      </c>
      <c r="B7" s="20">
        <v>2</v>
      </c>
      <c r="C7" s="20">
        <v>3</v>
      </c>
      <c r="D7" s="79">
        <v>4</v>
      </c>
      <c r="E7" s="35">
        <v>5</v>
      </c>
    </row>
    <row r="8" ht="19.5" customHeight="1" spans="1:5">
      <c r="A8" s="28"/>
      <c r="B8" s="80"/>
      <c r="C8" s="80"/>
      <c r="D8" s="80"/>
      <c r="E8" s="80"/>
    </row>
    <row r="9" ht="19.5" customHeight="1" spans="1:5">
      <c r="A9" s="68"/>
      <c r="B9" s="80"/>
      <c r="C9" s="80"/>
      <c r="D9" s="80"/>
      <c r="E9" s="80"/>
    </row>
    <row r="10" customHeight="1" spans="1:1">
      <c r="A10" t="s">
        <v>340</v>
      </c>
    </row>
  </sheetData>
  <mergeCells count="4">
    <mergeCell ref="A3:E3"/>
    <mergeCell ref="A4:D4"/>
    <mergeCell ref="B5:D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341</v>
      </c>
    </row>
    <row r="3" ht="41.25" customHeight="1" spans="1:10">
      <c r="A3" s="64" t="str">
        <f>"2025"&amp;"年区对下转移支付绩效目标表"</f>
        <v>2025年区对下转移支付绩效目标表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338</v>
      </c>
      <c r="B5" s="66" t="s">
        <v>265</v>
      </c>
      <c r="C5" s="66" t="s">
        <v>266</v>
      </c>
      <c r="D5" s="66" t="s">
        <v>267</v>
      </c>
      <c r="E5" s="66" t="s">
        <v>268</v>
      </c>
      <c r="F5" s="67" t="s">
        <v>269</v>
      </c>
      <c r="G5" s="66" t="s">
        <v>270</v>
      </c>
      <c r="H5" s="67" t="s">
        <v>271</v>
      </c>
      <c r="I5" s="67" t="s">
        <v>272</v>
      </c>
      <c r="J5" s="66" t="s">
        <v>273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8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8"/>
      <c r="B8" s="29"/>
      <c r="C8" s="29"/>
      <c r="D8" s="29"/>
      <c r="E8" s="28"/>
      <c r="F8" s="29"/>
      <c r="G8" s="28"/>
      <c r="H8" s="29"/>
      <c r="I8" s="29"/>
      <c r="J8" s="28"/>
    </row>
    <row r="9" ht="24" customHeight="1" spans="1:1">
      <c r="A9" t="s">
        <v>342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1"/>
  <sheetViews>
    <sheetView showZeros="0" tabSelected="1" workbookViewId="0">
      <pane ySplit="1" topLeftCell="A2" activePane="bottomLeft" state="frozen"/>
      <selection/>
      <selection pane="bottomLeft" activeCell="E22" sqref="E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343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174</v>
      </c>
      <c r="B5" s="47" t="s">
        <v>175</v>
      </c>
      <c r="C5" s="48" t="s">
        <v>344</v>
      </c>
      <c r="D5" s="46" t="s">
        <v>345</v>
      </c>
      <c r="E5" s="46" t="s">
        <v>346</v>
      </c>
      <c r="F5" s="46" t="s">
        <v>347</v>
      </c>
      <c r="G5" s="47" t="s">
        <v>348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319</v>
      </c>
      <c r="H6" s="47" t="s">
        <v>349</v>
      </c>
      <c r="I6" s="47" t="s">
        <v>350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8"/>
      <c r="E8" s="29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ht="22" customHeight="1" spans="1:1">
      <c r="A11" t="s">
        <v>351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248</v>
      </c>
      <c r="B5" s="9" t="s">
        <v>177</v>
      </c>
      <c r="C5" s="9" t="s">
        <v>249</v>
      </c>
      <c r="D5" s="10" t="s">
        <v>178</v>
      </c>
      <c r="E5" s="10" t="s">
        <v>179</v>
      </c>
      <c r="F5" s="10" t="s">
        <v>250</v>
      </c>
      <c r="G5" s="10" t="s">
        <v>251</v>
      </c>
      <c r="H5" s="26" t="s">
        <v>56</v>
      </c>
      <c r="I5" s="11" t="s">
        <v>353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8"/>
      <c r="B9" s="29"/>
      <c r="C9" s="28"/>
      <c r="D9" s="28"/>
      <c r="E9" s="28"/>
      <c r="F9" s="28"/>
      <c r="G9" s="28"/>
      <c r="H9" s="30"/>
      <c r="I9" s="36"/>
      <c r="J9" s="36"/>
      <c r="K9" s="30"/>
    </row>
    <row r="10" ht="18.75" customHeight="1" spans="1:11">
      <c r="A10" s="31"/>
      <c r="B10" s="29"/>
      <c r="C10" s="29"/>
      <c r="D10" s="29"/>
      <c r="E10" s="29"/>
      <c r="F10" s="29"/>
      <c r="G10" s="29"/>
      <c r="H10" s="25"/>
      <c r="I10" s="25"/>
      <c r="J10" s="25"/>
      <c r="K10" s="30"/>
    </row>
    <row r="11" ht="18.75" customHeight="1" spans="1:11">
      <c r="A11" s="32" t="s">
        <v>164</v>
      </c>
      <c r="B11" s="33"/>
      <c r="C11" s="33"/>
      <c r="D11" s="33"/>
      <c r="E11" s="33"/>
      <c r="F11" s="33"/>
      <c r="G11" s="34"/>
      <c r="H11" s="25"/>
      <c r="I11" s="25"/>
      <c r="J11" s="25"/>
      <c r="K11" s="30"/>
    </row>
    <row r="13" customHeight="1" spans="1:1">
      <c r="A13" t="s">
        <v>354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249</v>
      </c>
      <c r="B5" s="9" t="s">
        <v>248</v>
      </c>
      <c r="C5" s="9" t="s">
        <v>177</v>
      </c>
      <c r="D5" s="10" t="s">
        <v>356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0" t="s">
        <v>70</v>
      </c>
      <c r="B9" s="20" t="s">
        <v>357</v>
      </c>
      <c r="C9" s="20" t="s">
        <v>194</v>
      </c>
      <c r="D9" s="20" t="s">
        <v>358</v>
      </c>
      <c r="E9" s="21">
        <v>612000</v>
      </c>
      <c r="F9" s="21">
        <v>612000</v>
      </c>
      <c r="G9" s="21">
        <v>612000</v>
      </c>
    </row>
    <row r="10" ht="15" customHeight="1" spans="1:7">
      <c r="A10" s="20" t="s">
        <v>70</v>
      </c>
      <c r="B10" s="20" t="s">
        <v>357</v>
      </c>
      <c r="C10" s="20" t="s">
        <v>198</v>
      </c>
      <c r="D10" s="20" t="s">
        <v>358</v>
      </c>
      <c r="E10" s="21">
        <v>1905451</v>
      </c>
      <c r="F10" s="21">
        <v>1905451</v>
      </c>
      <c r="G10" s="21">
        <v>1905451</v>
      </c>
    </row>
    <row r="11" ht="15" customHeight="1" spans="1:7">
      <c r="A11" s="20" t="s">
        <v>70</v>
      </c>
      <c r="B11" s="20" t="s">
        <v>357</v>
      </c>
      <c r="C11" s="20" t="s">
        <v>125</v>
      </c>
      <c r="D11" s="20" t="s">
        <v>358</v>
      </c>
      <c r="E11" s="21">
        <v>309864</v>
      </c>
      <c r="F11" s="21">
        <v>309864</v>
      </c>
      <c r="G11" s="21">
        <v>309864</v>
      </c>
    </row>
    <row r="12" ht="15" customHeight="1" spans="1:7">
      <c r="A12" s="20" t="s">
        <v>70</v>
      </c>
      <c r="B12" s="20" t="s">
        <v>357</v>
      </c>
      <c r="C12" s="20" t="s">
        <v>210</v>
      </c>
      <c r="D12" s="20" t="s">
        <v>358</v>
      </c>
      <c r="E12" s="21">
        <v>777916</v>
      </c>
      <c r="F12" s="21">
        <v>777916</v>
      </c>
      <c r="G12" s="21">
        <v>777916</v>
      </c>
    </row>
    <row r="13" ht="15" customHeight="1" spans="1:7">
      <c r="A13" s="20" t="s">
        <v>70</v>
      </c>
      <c r="B13" s="20" t="s">
        <v>357</v>
      </c>
      <c r="C13" s="20" t="s">
        <v>220</v>
      </c>
      <c r="D13" s="20" t="s">
        <v>358</v>
      </c>
      <c r="E13" s="21">
        <v>90000</v>
      </c>
      <c r="F13" s="21">
        <v>90000</v>
      </c>
      <c r="G13" s="21">
        <v>90000</v>
      </c>
    </row>
    <row r="14" ht="15" customHeight="1" spans="1:7">
      <c r="A14" s="20" t="s">
        <v>70</v>
      </c>
      <c r="B14" s="20" t="s">
        <v>357</v>
      </c>
      <c r="C14" s="20" t="s">
        <v>224</v>
      </c>
      <c r="D14" s="20" t="s">
        <v>358</v>
      </c>
      <c r="E14" s="21">
        <v>15600</v>
      </c>
      <c r="F14" s="21">
        <v>15600</v>
      </c>
      <c r="G14" s="21">
        <v>15600</v>
      </c>
    </row>
    <row r="15" ht="15" customHeight="1" spans="1:7">
      <c r="A15" s="20" t="s">
        <v>70</v>
      </c>
      <c r="B15" s="20" t="s">
        <v>357</v>
      </c>
      <c r="C15" s="20" t="s">
        <v>226</v>
      </c>
      <c r="D15" s="20" t="s">
        <v>358</v>
      </c>
      <c r="E15" s="21">
        <v>766584</v>
      </c>
      <c r="F15" s="21">
        <v>766584</v>
      </c>
      <c r="G15" s="21">
        <v>766584</v>
      </c>
    </row>
    <row r="16" ht="15" customHeight="1" spans="1:7">
      <c r="A16" s="20" t="s">
        <v>70</v>
      </c>
      <c r="B16" s="20" t="s">
        <v>357</v>
      </c>
      <c r="C16" s="20" t="s">
        <v>230</v>
      </c>
      <c r="D16" s="20" t="s">
        <v>358</v>
      </c>
      <c r="E16" s="21">
        <v>1048000</v>
      </c>
      <c r="F16" s="21">
        <v>1048000</v>
      </c>
      <c r="G16" s="21">
        <v>1048000</v>
      </c>
    </row>
    <row r="17" ht="15" customHeight="1" spans="1:7">
      <c r="A17" s="20" t="s">
        <v>70</v>
      </c>
      <c r="B17" s="20" t="s">
        <v>357</v>
      </c>
      <c r="C17" s="20" t="s">
        <v>233</v>
      </c>
      <c r="D17" s="20" t="s">
        <v>358</v>
      </c>
      <c r="E17" s="21">
        <v>195992</v>
      </c>
      <c r="F17" s="21">
        <v>195992</v>
      </c>
      <c r="G17" s="21">
        <v>195992</v>
      </c>
    </row>
    <row r="18" ht="15" customHeight="1" spans="1:7">
      <c r="A18" s="20" t="s">
        <v>70</v>
      </c>
      <c r="B18" s="20" t="s">
        <v>357</v>
      </c>
      <c r="C18" s="20" t="s">
        <v>256</v>
      </c>
      <c r="D18" s="20" t="s">
        <v>358</v>
      </c>
      <c r="E18" s="21">
        <v>21466</v>
      </c>
      <c r="F18" s="21">
        <v>21466</v>
      </c>
      <c r="G18" s="21">
        <v>21466</v>
      </c>
    </row>
    <row r="19" ht="15" customHeight="1" spans="1:7">
      <c r="A19" s="20" t="s">
        <v>70</v>
      </c>
      <c r="B19" s="20" t="s">
        <v>357</v>
      </c>
      <c r="C19" s="20" t="s">
        <v>259</v>
      </c>
      <c r="D19" s="20" t="s">
        <v>358</v>
      </c>
      <c r="E19" s="21">
        <v>20000</v>
      </c>
      <c r="F19" s="21">
        <v>20000</v>
      </c>
      <c r="G19" s="21">
        <v>20000</v>
      </c>
    </row>
    <row r="20" ht="15" customHeight="1" spans="1:7">
      <c r="A20" s="20" t="s">
        <v>70</v>
      </c>
      <c r="B20" s="20" t="s">
        <v>357</v>
      </c>
      <c r="C20" s="20" t="s">
        <v>263</v>
      </c>
      <c r="D20" s="20" t="s">
        <v>358</v>
      </c>
      <c r="E20" s="21">
        <v>3600</v>
      </c>
      <c r="F20" s="21">
        <v>3600</v>
      </c>
      <c r="G20" s="21">
        <v>3600</v>
      </c>
    </row>
    <row r="21" ht="18.75" customHeight="1" spans="1:7">
      <c r="A21" s="22" t="s">
        <v>56</v>
      </c>
      <c r="B21" s="23" t="s">
        <v>359</v>
      </c>
      <c r="C21" s="23"/>
      <c r="D21" s="24"/>
      <c r="E21" s="25">
        <f>SUM(E9:E20)</f>
        <v>5766473</v>
      </c>
      <c r="F21" s="25">
        <f>SUM(F9:F20)</f>
        <v>5766473</v>
      </c>
      <c r="G21" s="25">
        <f>SUM(G9:G20)</f>
        <v>5766473</v>
      </c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