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94" firstSheet="4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<sst xmlns="http://schemas.openxmlformats.org/spreadsheetml/2006/main" count="1269" uniqueCount="405">
  <si>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</si>
  <si>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</si>
  <si>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</si>
  <si>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</si>
  <si>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</si>
  <si>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</si>
  <si>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</si>
  <si>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</si>
  <si>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</si>
  <si>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</si>
  <si>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</si>
  <si>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</si>
  <si>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</si>
  <si>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</si>
  <si>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</si>
  <si>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</si>
  <si>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</si>
  <si>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</si>
  <si>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</si>
  <si>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</si>
  <si>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</si>
  <si>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</si>
  <si>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</si>
  <si>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</si>
  <si>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</si>
  <si>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</si>
  <si>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</si>
  <si>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</si>
  <si>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</si>
  <si>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</si>
  <si>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</si>
  <si>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</si>
  <si>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</si>
  <si>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</si>
  <si>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</si>
  <si>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</si>
  <si>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</si>
  <si>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</si>
  <si>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</si>
  <si>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</si>
  <si>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</si>
  <si>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</si>
  <si>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</si>
  <si>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</si>
  <si>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</si>
  <si>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</si>
  <si>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</si>
  <si>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</si>
  <si>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</si>
  <si>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</si>
  <si>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</si>
  <si>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</si>
  <si>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</si>
  <si>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</si>
  <si>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</si>
  <si>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</si>
  <si>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</si>
  <si>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</si>
  <si>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</si>
  <si>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</si>
  <si>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</si>
  <si>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</si>
  <si>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</si>
  <si>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</si>
  <si>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</si>
  <si>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</si>
  <si>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</si>
  <si>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</si>
  <si>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</si>
  <si>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昆明高新技术产业开发区第二中学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</si>
  <si>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</si>
  <si>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</si>
  <si>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</si>
  <si>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</si>
  <si>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</si>
  <si>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</si>
  <si>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</si>
  <si>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</si>
  <si>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</si>
  <si>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</si>
  <si>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</si>
  <si>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</si>
  <si>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</si>
  <si>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</si>
  <si>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</si>
  <si>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</si>
  <si>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</si>
  <si>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</si>
  <si>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</si>
  <si>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</si>
  <si>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</si>
  <si>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</si>
  <si>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</si>
  <si>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</si>
  <si>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</si>
  <si>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</si>
  <si>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</si>
  <si>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</si>
  <si>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</si>
  <si>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</si>
  <si>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</si>
  <si>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</si>
  <si>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</si>
  <si>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</si>
  <si>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</si>
  <si>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</si>
  <si>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</si>
  <si>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</si>
  <si>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</si>
  <si>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</si>
  <si>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</si>
  <si>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</si>
  <si>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</si>
  <si>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</si>
  <si>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</si>
  <si>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</si>
  <si>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</si>
  <si>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</si>
  <si>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</si>
  <si>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</si>
  <si>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</si>
  <si>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</si>
  <si>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</si>
  <si>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</si>
  <si>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</si>
  <si>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</si>
  <si>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</si>
  <si>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</si>
  <si>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</si>
  <si>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</si>
  <si>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</si>
  <si>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</si>
  <si>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</si>
  <si>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</si>
  <si>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</si>
  <si>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</si>
  <si>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</si>
  <si>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</si>
  <si>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</si>
  <si>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</si>
  <si>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</si>
  <si>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</si>
  <si>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</si>
  <si>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</si>
  <si>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</si>
  <si>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</si>
  <si>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</si>
  <si>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</si>
  <si>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</si>
  <si>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</si>
  <si>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</si>
  <si>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</si>
  <si>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</si>
  <si>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</si>
  <si>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</si>
  <si>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</si>
  <si>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</si>
  <si>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</si>
  <si>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</si>
  <si>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</si>
  <si>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</si>
  <si>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</si>
  <si>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</si>
  <si>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</si>
  <si>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</si>
  <si>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</si>
  <si>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</si>
  <si>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</si>
  <si>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</si>
  <si>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</si>
  <si>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</si>
  <si>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</si>
  <si>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</si>
  <si>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</si>
  <si>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备注:昆明高新技术产业开发区第二中学2025年无一般公共预算“三公”经费支出。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</si>
  <si>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</si>
  <si>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</si>
  <si>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</si>
  <si>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</si>
  <si>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</si>
  <si>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</si>
  <si>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</si>
  <si>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</si>
  <si>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</si>
  <si>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</si>
  <si>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</si>
  <si>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</si>
  <si>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</si>
  <si>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</si>
  <si>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</si>
  <si>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</si>
  <si>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</si>
  <si>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</si>
  <si>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</si>
  <si>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</si>
  <si>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530102210000000003919</t>
  </si>
  <si>
    <t>一般公用经费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</si>
  <si>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</si>
  <si>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</si>
  <si>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</si>
  <si>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</si>
  <si>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</si>
  <si>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</si>
  <si>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</si>
  <si>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</si>
  <si>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</si>
  <si>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</si>
  <si>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</si>
  <si>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</si>
  <si>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30226</t>
  </si>
  <si>
    <t>劳务费</t>
  </si>
  <si>
    <t>30229</t>
  </si>
  <si>
    <t>福利费</t>
  </si>
  <si>
    <t>30239</t>
  </si>
  <si>
    <t>其他交通费用</t>
  </si>
  <si>
    <t>530102231100001449447</t>
  </si>
  <si>
    <t>事业人员绩效奖励</t>
  </si>
  <si>
    <t>30103</t>
  </si>
  <si>
    <t>奖金</t>
  </si>
  <si>
    <t>30107</t>
  </si>
  <si>
    <t>绩效工资</t>
  </si>
  <si>
    <t>530102241100002238980</t>
  </si>
  <si>
    <t>其他人员支出</t>
  </si>
  <si>
    <t>30199</t>
  </si>
  <si>
    <t>其他工资福利支出</t>
  </si>
  <si>
    <t>530102231100001239604</t>
  </si>
  <si>
    <t>学生生均公用经费</t>
  </si>
  <si>
    <t>530102210000000003998</t>
  </si>
  <si>
    <t>工会经费</t>
  </si>
  <si>
    <t>30228</t>
  </si>
  <si>
    <t>530102231100001612688</t>
  </si>
  <si>
    <t>其他生活补助</t>
  </si>
  <si>
    <t>30305</t>
  </si>
  <si>
    <t>生活补助</t>
  </si>
  <si>
    <t>530102210000000003913</t>
  </si>
  <si>
    <t>30113</t>
  </si>
  <si>
    <t>530102210000000003911</t>
  </si>
  <si>
    <t>事业人员工资支出</t>
  </si>
  <si>
    <t>30101</t>
  </si>
  <si>
    <t>基本工资</t>
  </si>
  <si>
    <t>30102</t>
  </si>
  <si>
    <t>津贴补贴</t>
  </si>
  <si>
    <t>530102210000000003912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</si>
  <si>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</si>
  <si>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</si>
  <si>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</si>
  <si>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</si>
  <si>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</si>
  <si>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</si>
  <si>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</si>
  <si>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</si>
  <si>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</si>
  <si>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</si>
  <si>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</si>
  <si>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</si>
  <si>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</si>
  <si>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</si>
  <si>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</si>
  <si>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</si>
  <si>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229 其他运转类</t>
  </si>
  <si>
    <t>530102251100003692780</t>
  </si>
  <si>
    <t>2025年银龄讲师专项资金</t>
  </si>
  <si>
    <t>114 对个人和家庭的补助</t>
  </si>
  <si>
    <t>530102251100003693260</t>
  </si>
  <si>
    <t>2025年五华区基础教育学校书记、校长职级资金</t>
  </si>
  <si>
    <t>30309</t>
  </si>
  <si>
    <t>奖励金</t>
  </si>
  <si>
    <t>216 其他公用支出</t>
  </si>
  <si>
    <t>530102251100003866511</t>
  </si>
  <si>
    <t>2025年党建经费</t>
  </si>
  <si>
    <t>30299</t>
  </si>
  <si>
    <t>其他商品和服务支出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</si>
  <si>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</si>
  <si>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</si>
  <si>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</si>
  <si>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</si>
  <si>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</si>
  <si>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</si>
  <si>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</si>
  <si>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</si>
  <si>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</si>
  <si>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</si>
  <si>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为保障和提升基层党组织的功能和活动，切实做好党建活动，高质量完成党内工作。</t>
  </si>
  <si>
    <t>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</si>
  <si>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</si>
  <si>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</si>
  <si>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</si>
  <si>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</si>
  <si>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</si>
  <si>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</si>
  <si>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</si>
  <si>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</si>
  <si>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</si>
  <si>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正常运转100%</t>
  </si>
  <si>
    <t>%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</si>
  <si>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</si>
  <si>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</si>
  <si>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</si>
  <si>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</si>
  <si>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满意度指标</t>
  </si>
  <si>
    <t>服务对象满意度</t>
  </si>
  <si>
    <t>党员满意度</t>
  </si>
  <si>
    <t>&gt;=</t>
  </si>
  <si>
    <t>95</t>
  </si>
  <si>
    <t>党员满意度大于95%</t>
  </si>
  <si>
    <t>1.充分利用退休教师优势资源，调动优秀退休教师继续投身教育的积极性，2025年引进1名银龄讲师帮带中青年教师快速成长，提高教师队伍整体素质；2.引领示范作用明显，带动学校教育教学和管理水平提升。一是银龄教师参与课堂教学；二是参与指导教师培训，辅导中青年骨干教师；三是银龄教师考核合格。</t>
  </si>
  <si>
    <t>补助人数</t>
  </si>
  <si>
    <t>质量指标</t>
  </si>
  <si>
    <t>标准达标率</t>
  </si>
  <si>
    <t>100</t>
  </si>
  <si>
    <t>时效指标</t>
  </si>
  <si>
    <t>项目完成时限</t>
  </si>
  <si>
    <t>2025年</t>
  </si>
  <si>
    <t>年</t>
  </si>
  <si>
    <t>项目完成时限2025年</t>
  </si>
  <si>
    <t>成本指标</t>
  </si>
  <si>
    <t>经济成本指标</t>
  </si>
  <si>
    <t>15万</t>
  </si>
  <si>
    <t>元</t>
  </si>
  <si>
    <t>2025年预算批复数</t>
  </si>
  <si>
    <t>政策知晓度</t>
  </si>
  <si>
    <t>教师满意度</t>
  </si>
  <si>
    <t>为了更好的发挥学校领导的积极作用，发放2025年五华区基础教育学校书记、校长职级经费。</t>
  </si>
  <si>
    <t>职级经费发放人数</t>
  </si>
  <si>
    <t>项目完成时间</t>
  </si>
  <si>
    <t>2025年12月31日</t>
  </si>
  <si>
    <t>项</t>
  </si>
  <si>
    <t>补助对象政策知晓度</t>
  </si>
  <si>
    <t>服务对象俺的满意度</t>
  </si>
  <si>
    <t>做好本部门人员、公用经费保障，按规定落实干部职工各项待遇，支持部门正常履职。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</si>
  <si>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</si>
  <si>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</si>
  <si>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</si>
  <si>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</si>
  <si>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</si>
  <si>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</si>
  <si>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</si>
  <si>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社会效益指标</t>
  </si>
  <si>
    <t>部门运转率</t>
  </si>
  <si>
    <t>正常运转</t>
  </si>
  <si>
    <t>定性指标</t>
  </si>
  <si>
    <t>服务对象满意度指标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</si>
  <si>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</si>
  <si>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</si>
  <si>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</si>
  <si>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</si>
  <si>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>其他商品服务支出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</si>
  <si>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</si>
  <si>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</si>
  <si>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</si>
  <si>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</si>
  <si>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</si>
  <si>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</si>
  <si>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</si>
  <si>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</si>
  <si>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>对个人和家庭的补助</t>
  </si>
  <si>
    <t>90</t>
  </si>
  <si>
    <t>预算06表</t>
  </si>
  <si>
    <t>政府性基金预算支出预算表</t>
  </si>
  <si>
    <t>单位名称：昆明市发展和改革委员会</t>
  </si>
  <si>
    <t>政府性基金预算支出</t>
  </si>
  <si>
    <t>备注：昆明高新技术产业开发区第二中学2025年无政府性基金预算支出。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</si>
  <si>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</si>
  <si>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</si>
  <si>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</si>
  <si>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</si>
  <si>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</si>
  <si>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</si>
  <si>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</si>
  <si>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</si>
  <si>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</si>
  <si>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</si>
  <si>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</si>
  <si>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其他印刷服务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</si>
  <si>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</si>
  <si>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</si>
  <si>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</si>
  <si>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</si>
  <si>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</si>
  <si>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</si>
  <si>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</si>
  <si>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</si>
  <si>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备注：昆明高新技术产业开发区第二中学2025年无政府购买服务。</t>
  </si>
  <si>
    <t>预算09-1表</t>
  </si>
  <si>
    <t>单位名称（项目）</t>
  </si>
  <si>
    <t>地区</t>
  </si>
  <si>
    <t>备注：昆明高新技术产业开发区第二中学2025年无区对下转移支付。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</si>
  <si>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</si>
  <si>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</si>
  <si>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</si>
  <si>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</si>
  <si>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</si>
  <si>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</si>
  <si>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</si>
  <si>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</si>
  <si>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</si>
  <si>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备注：昆明高新技术产业开发区第二中学2025年无新增资产配置。</t>
  </si>
  <si>
    <t>预算11表</t>
  </si>
  <si>
    <t>上级补助</t>
  </si>
  <si>
    <t>备注：昆明高新技术产业开发区第二中学2025年无上级转移支付补助项目支出。</t>
  </si>
  <si>
    <t>预算12表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</si>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</sst>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\ hh:mm:ss"/>
    <numFmt numFmtId="177" formatCode="#,##0;\-#,##0;;@"/>
    <numFmt numFmtId="178" formatCode="#,##0.00;\-#,##0.00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hh:mm:ss"/>
    <numFmt numFmtId="180" formatCode="yyyy/mm/dd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3" fillId="0" borderId="7">
      <alignment horizontal="right" vertical="center"/>
    </xf>
    <xf numFmtId="0" fontId="19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3" fillId="0" borderId="7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35" fillId="15" borderId="21" applyNumberFormat="0" applyAlignment="0" applyProtection="0">
      <alignment vertical="center"/>
    </xf>
    <xf numFmtId="0" fontId="24" fillId="10" borderId="15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10" fontId="13" fillId="0" borderId="7">
      <alignment horizontal="right" vertical="center"/>
    </xf>
    <xf numFmtId="0" fontId="19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0" fontId="13" fillId="0" borderId="0">
      <alignment vertical="top"/>
      <protection locked="0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77" fontId="13" fillId="0" borderId="7">
      <alignment horizontal="right" vertical="center"/>
    </xf>
    <xf numFmtId="0" fontId="13" fillId="0" borderId="0">
      <alignment vertical="top"/>
      <protection locked="0"/>
    </xf>
  </cellStyleXfs>
  <cellXfs count="22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58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5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7" fillId="0" borderId="7" xfId="57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49" fontId="2" fillId="0" borderId="7" xfId="53" applyFont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5" fillId="0" borderId="0" xfId="58" applyNumberFormat="1" applyFont="1" applyFill="1" applyBorder="1" applyAlignment="1" applyProtection="1"/>
    <xf numFmtId="0" fontId="6" fillId="0" borderId="0" xfId="0" applyFont="1" applyFill="1" applyBorder="1" applyAlignment="1"/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1" xfId="54" applyFont="1" applyFill="1" applyBorder="1" applyAlignment="1" applyProtection="1">
      <alignment horizontal="left" vertical="center" wrapText="1"/>
      <protection locked="0"/>
    </xf>
    <xf numFmtId="0" fontId="1" fillId="3" borderId="7" xfId="54" applyFont="1" applyFill="1" applyBorder="1" applyAlignment="1" applyProtection="1">
      <alignment horizontal="left" vertical="center" wrapText="1"/>
      <protection locked="0"/>
    </xf>
    <xf numFmtId="0" fontId="1" fillId="0" borderId="7" xfId="54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vertical="center"/>
    </xf>
    <xf numFmtId="0" fontId="5" fillId="0" borderId="6" xfId="54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49" fontId="2" fillId="0" borderId="7" xfId="0" applyNumberFormat="1" applyFont="1" applyBorder="1" applyAlignment="1">
      <alignment horizontal="center" vertical="center"/>
    </xf>
    <xf numFmtId="0" fontId="2" fillId="3" borderId="7" xfId="58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2" fillId="0" borderId="8" xfId="58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Border="1" applyAlignment="1" applyProtection="1">
      <alignment horizontal="right" vertical="center"/>
      <protection locked="0"/>
    </xf>
    <xf numFmtId="178" fontId="13" fillId="0" borderId="7" xfId="0" applyNumberFormat="1" applyFont="1" applyFill="1" applyBorder="1" applyAlignment="1" applyProtection="1">
      <alignment horizontal="right" vertical="center"/>
      <protection locked="0"/>
    </xf>
    <xf numFmtId="43" fontId="2" fillId="0" borderId="7" xfId="9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3" fontId="2" fillId="0" borderId="7" xfId="9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Fill="1" applyBorder="1" applyAlignment="1">
      <alignment horizontal="right" vertical="center"/>
    </xf>
    <xf numFmtId="43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" xfId="58" applyFont="1" applyFill="1" applyBorder="1" applyAlignment="1" applyProtection="1">
      <alignment horizontal="center" vertical="center"/>
    </xf>
    <xf numFmtId="0" fontId="2" fillId="0" borderId="7" xfId="58" applyFont="1" applyFill="1" applyBorder="1" applyAlignment="1" applyProtection="1">
      <alignment horizontal="left" vertical="center" wrapText="1"/>
    </xf>
    <xf numFmtId="43" fontId="2" fillId="2" borderId="7" xfId="9" applyFont="1" applyFill="1" applyBorder="1" applyAlignment="1">
      <alignment horizontal="center" vertical="center"/>
    </xf>
    <xf numFmtId="0" fontId="2" fillId="0" borderId="7" xfId="58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78" fontId="18" fillId="0" borderId="7" xfId="0" applyNumberFormat="1" applyFont="1" applyBorder="1" applyAlignment="1">
      <alignment horizontal="right" vertical="center"/>
    </xf>
    <xf numFmtId="4" fontId="17" fillId="0" borderId="7" xfId="0" applyNumberFormat="1" applyFont="1" applyFill="1" applyBorder="1" applyAlignment="1" applyProtection="1">
      <alignment horizontal="right"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Normal 2 3" xfId="54"/>
    <cellStyle name="MoneyStyle" xfId="55"/>
    <cellStyle name="TimeStyle" xfId="56"/>
    <cellStyle name="IntegralNumberStyle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4" activePane="bottomLeft" state="frozen"/>
      <selection/>
      <selection pane="bottomLeft" activeCell="D14" sqref="D14"/>
    </sheetView>
  </sheetViews>
  <sheetFormatPr defaultColWidth="8.575" defaultRowHeight="12.75" customHeight="1" outlineLevelCol="3"/>
  <cols>
    <col min="1" max="1" width="41" customWidth="1"/>
    <col min="2" max="2" width="37.5" customWidth="1"/>
    <col min="3" max="3" width="41" customWidth="1"/>
    <col min="4" max="4" width="35.5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"单位名称："&amp;"昆明高新技术产业开发区第二中学"</f>
        <v>单位名称：昆明高新技术产业开发区第二中学</v>
      </c>
      <c r="B4" s="184"/>
      <c r="D4" s="155" t="s">
        <v>1</v>
      </c>
    </row>
    <row r="5" ht="23.25" customHeight="1" spans="1:4">
      <c r="A5" s="185" t="s">
        <v>2</v>
      </c>
      <c r="B5" s="186"/>
      <c r="C5" s="185" t="s">
        <v>3</v>
      </c>
      <c r="D5" s="186"/>
    </row>
    <row r="6" ht="24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7.25" customHeight="1" spans="1:4">
      <c r="A7" s="187" t="s">
        <v>7</v>
      </c>
      <c r="B7" s="83">
        <v>21332158</v>
      </c>
      <c r="C7" s="187" t="s">
        <v>8</v>
      </c>
      <c r="D7" s="83"/>
    </row>
    <row r="8" ht="17.25" customHeight="1" spans="1:4">
      <c r="A8" s="187" t="s">
        <v>9</v>
      </c>
      <c r="B8" s="83"/>
      <c r="C8" s="187" t="s">
        <v>10</v>
      </c>
      <c r="D8" s="83"/>
    </row>
    <row r="9" ht="17.25" customHeight="1" spans="1:4">
      <c r="A9" s="187" t="s">
        <v>11</v>
      </c>
      <c r="B9" s="83"/>
      <c r="C9" s="222" t="s">
        <v>12</v>
      </c>
      <c r="D9" s="83"/>
    </row>
    <row r="10" ht="17.25" customHeight="1" spans="1:4">
      <c r="A10" s="187" t="s">
        <v>13</v>
      </c>
      <c r="B10" s="83"/>
      <c r="C10" s="222" t="s">
        <v>14</v>
      </c>
      <c r="D10" s="83"/>
    </row>
    <row r="11" ht="17.25" customHeight="1" spans="1:4">
      <c r="A11" s="187" t="s">
        <v>15</v>
      </c>
      <c r="B11" s="83"/>
      <c r="C11" s="222" t="s">
        <v>16</v>
      </c>
      <c r="D11" s="83">
        <v>17959190</v>
      </c>
    </row>
    <row r="12" ht="17.25" customHeight="1" spans="1:4">
      <c r="A12" s="187" t="s">
        <v>17</v>
      </c>
      <c r="B12" s="83"/>
      <c r="C12" s="222" t="s">
        <v>18</v>
      </c>
      <c r="D12" s="83"/>
    </row>
    <row r="13" ht="17.25" customHeight="1" spans="1:4">
      <c r="A13" s="187" t="s">
        <v>19</v>
      </c>
      <c r="B13" s="83"/>
      <c r="C13" s="33" t="s">
        <v>20</v>
      </c>
      <c r="D13" s="83"/>
    </row>
    <row r="14" ht="17.25" customHeight="1" spans="1:4">
      <c r="A14" s="187" t="s">
        <v>21</v>
      </c>
      <c r="B14" s="83"/>
      <c r="C14" s="33" t="s">
        <v>22</v>
      </c>
      <c r="D14" s="83">
        <v>1241888</v>
      </c>
    </row>
    <row r="15" ht="17.25" customHeight="1" spans="1:4">
      <c r="A15" s="187" t="s">
        <v>23</v>
      </c>
      <c r="B15" s="83"/>
      <c r="C15" s="33" t="s">
        <v>24</v>
      </c>
      <c r="D15" s="83">
        <v>1078188</v>
      </c>
    </row>
    <row r="16" ht="17.25" customHeight="1" spans="1:4">
      <c r="A16" s="187" t="s">
        <v>25</v>
      </c>
      <c r="B16" s="83"/>
      <c r="C16" s="33" t="s">
        <v>26</v>
      </c>
      <c r="D16" s="83"/>
    </row>
    <row r="17" ht="17.25" customHeight="1" spans="1:4">
      <c r="A17" s="188"/>
      <c r="B17" s="83"/>
      <c r="C17" s="33" t="s">
        <v>27</v>
      </c>
      <c r="D17" s="83"/>
    </row>
    <row r="18" ht="17.25" customHeight="1" spans="1:4">
      <c r="A18" s="189"/>
      <c r="B18" s="83"/>
      <c r="C18" s="33" t="s">
        <v>28</v>
      </c>
      <c r="D18" s="83"/>
    </row>
    <row r="19" ht="17.25" customHeight="1" spans="1:4">
      <c r="A19" s="189"/>
      <c r="B19" s="83"/>
      <c r="C19" s="33" t="s">
        <v>29</v>
      </c>
      <c r="D19" s="83"/>
    </row>
    <row r="20" ht="17.25" customHeight="1" spans="1:4">
      <c r="A20" s="189"/>
      <c r="B20" s="83"/>
      <c r="C20" s="33" t="s">
        <v>30</v>
      </c>
      <c r="D20" s="83"/>
    </row>
    <row r="21" ht="17.25" customHeight="1" spans="1:4">
      <c r="A21" s="189"/>
      <c r="B21" s="83"/>
      <c r="C21" s="33" t="s">
        <v>31</v>
      </c>
      <c r="D21" s="83"/>
    </row>
    <row r="22" ht="17.25" customHeight="1" spans="1:4">
      <c r="A22" s="189"/>
      <c r="B22" s="83"/>
      <c r="C22" s="33" t="s">
        <v>32</v>
      </c>
      <c r="D22" s="83"/>
    </row>
    <row r="23" ht="17.25" customHeight="1" spans="1:4">
      <c r="A23" s="189"/>
      <c r="B23" s="83"/>
      <c r="C23" s="33" t="s">
        <v>33</v>
      </c>
      <c r="D23" s="83"/>
    </row>
    <row r="24" ht="17.25" customHeight="1" spans="1:4">
      <c r="A24" s="189"/>
      <c r="B24" s="83"/>
      <c r="C24" s="33" t="s">
        <v>34</v>
      </c>
      <c r="D24" s="83"/>
    </row>
    <row r="25" ht="17.25" customHeight="1" spans="1:4">
      <c r="A25" s="189"/>
      <c r="B25" s="83"/>
      <c r="C25" s="33" t="s">
        <v>35</v>
      </c>
      <c r="D25" s="83">
        <v>1052892</v>
      </c>
    </row>
    <row r="26" ht="17.25" customHeight="1" spans="1:4">
      <c r="A26" s="189"/>
      <c r="B26" s="83"/>
      <c r="C26" s="33" t="s">
        <v>36</v>
      </c>
      <c r="D26" s="83"/>
    </row>
    <row r="27" ht="17.25" customHeight="1" spans="1:4">
      <c r="A27" s="189"/>
      <c r="B27" s="83"/>
      <c r="C27" s="188" t="s">
        <v>37</v>
      </c>
      <c r="D27" s="83"/>
    </row>
    <row r="28" ht="17.25" customHeight="1" spans="1:4">
      <c r="A28" s="189"/>
      <c r="B28" s="83"/>
      <c r="C28" s="33" t="s">
        <v>38</v>
      </c>
      <c r="D28" s="83"/>
    </row>
    <row r="29" ht="16.5" customHeight="1" spans="1:4">
      <c r="A29" s="189"/>
      <c r="B29" s="83"/>
      <c r="C29" s="33" t="s">
        <v>39</v>
      </c>
      <c r="D29" s="83"/>
    </row>
    <row r="30" ht="16.5" customHeight="1" spans="1:4">
      <c r="A30" s="189"/>
      <c r="B30" s="83"/>
      <c r="C30" s="188" t="s">
        <v>40</v>
      </c>
      <c r="D30" s="83"/>
    </row>
    <row r="31" ht="17.25" customHeight="1" spans="1:4">
      <c r="A31" s="189"/>
      <c r="B31" s="83"/>
      <c r="C31" s="188" t="s">
        <v>41</v>
      </c>
      <c r="D31" s="83"/>
    </row>
    <row r="32" ht="17.25" customHeight="1" spans="1:4">
      <c r="A32" s="189"/>
      <c r="B32" s="83"/>
      <c r="C32" s="33" t="s">
        <v>42</v>
      </c>
      <c r="D32" s="83"/>
    </row>
    <row r="33" ht="16.5" customHeight="1" spans="1:4">
      <c r="A33" s="189" t="s">
        <v>43</v>
      </c>
      <c r="B33" s="83">
        <v>21332158</v>
      </c>
      <c r="C33" s="189" t="s">
        <v>44</v>
      </c>
      <c r="D33" s="83">
        <v>21332158</v>
      </c>
    </row>
    <row r="34" ht="16.5" customHeight="1" spans="1:4">
      <c r="A34" s="188" t="s">
        <v>45</v>
      </c>
      <c r="B34" s="83"/>
      <c r="C34" s="188" t="s">
        <v>46</v>
      </c>
      <c r="D34" s="83"/>
    </row>
    <row r="35" ht="16.5" customHeight="1" spans="1:4">
      <c r="A35" s="33" t="s">
        <v>47</v>
      </c>
      <c r="B35" s="83"/>
      <c r="C35" s="33" t="s">
        <v>47</v>
      </c>
      <c r="D35" s="83"/>
    </row>
    <row r="36" ht="16.5" customHeight="1" spans="1:4">
      <c r="A36" s="33" t="s">
        <v>48</v>
      </c>
      <c r="B36" s="83"/>
      <c r="C36" s="33" t="s">
        <v>49</v>
      </c>
      <c r="D36" s="83"/>
    </row>
    <row r="37" ht="16.5" customHeight="1" spans="1:4">
      <c r="A37" s="190" t="s">
        <v>50</v>
      </c>
      <c r="B37" s="223">
        <v>21332158</v>
      </c>
      <c r="C37" s="190" t="s">
        <v>51</v>
      </c>
      <c r="D37" s="224">
        <v>21332158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F21" sqref="F21"/>
    </sheetView>
  </sheetViews>
  <sheetFormatPr defaultColWidth="8.575" defaultRowHeight="12.75" customHeight="1"/>
  <cols>
    <col min="1" max="1" width="7.75" customWidth="1"/>
    <col min="2" max="2" width="27.25" customWidth="1"/>
    <col min="3" max="3" width="18" customWidth="1"/>
    <col min="4" max="4" width="17.625" customWidth="1"/>
    <col min="5" max="5" width="14.5" customWidth="1"/>
    <col min="6" max="6" width="11.5" customWidth="1"/>
    <col min="7" max="7" width="9.875" customWidth="1"/>
    <col min="8" max="8" width="10.875" customWidth="1"/>
    <col min="9" max="9" width="11.875" customWidth="1"/>
    <col min="10" max="10" width="16.125" customWidth="1"/>
    <col min="11" max="11" width="12.125" customWidth="1"/>
    <col min="12" max="12" width="10.875" customWidth="1"/>
    <col min="13" max="13" width="14.375" customWidth="1"/>
    <col min="14" max="14" width="15.625" customWidth="1"/>
    <col min="15" max="15" width="16.75" customWidth="1"/>
    <col min="16" max="16" width="16.5" customWidth="1"/>
    <col min="17" max="17" width="15.125" customWidth="1"/>
    <col min="18" max="18" width="17" customWidth="1"/>
    <col min="19" max="19" width="17.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"单位名称："&amp;"昆明高新技术产业开发区第二中学"</f>
        <v>单位名称：昆明高新技术产业开发区第二中学</v>
      </c>
      <c r="S4" s="48" t="s">
        <v>1</v>
      </c>
    </row>
    <row r="5" ht="21.75" customHeight="1" spans="1:19">
      <c r="A5" s="205" t="s">
        <v>53</v>
      </c>
      <c r="B5" s="206" t="s">
        <v>54</v>
      </c>
      <c r="C5" s="206" t="s">
        <v>55</v>
      </c>
      <c r="D5" s="207" t="s">
        <v>56</v>
      </c>
      <c r="E5" s="207"/>
      <c r="F5" s="207"/>
      <c r="G5" s="207"/>
      <c r="H5" s="207"/>
      <c r="I5" s="136"/>
      <c r="J5" s="207"/>
      <c r="K5" s="207"/>
      <c r="L5" s="207"/>
      <c r="M5" s="207"/>
      <c r="N5" s="217"/>
      <c r="O5" s="207" t="s">
        <v>45</v>
      </c>
      <c r="P5" s="207"/>
      <c r="Q5" s="207"/>
      <c r="R5" s="207"/>
      <c r="S5" s="217"/>
    </row>
    <row r="6" ht="27" customHeight="1" spans="1:19">
      <c r="A6" s="208"/>
      <c r="B6" s="209"/>
      <c r="C6" s="209"/>
      <c r="D6" s="209" t="s">
        <v>57</v>
      </c>
      <c r="E6" s="209" t="s">
        <v>58</v>
      </c>
      <c r="F6" s="209" t="s">
        <v>59</v>
      </c>
      <c r="G6" s="209" t="s">
        <v>60</v>
      </c>
      <c r="H6" s="209" t="s">
        <v>61</v>
      </c>
      <c r="I6" s="218" t="s">
        <v>62</v>
      </c>
      <c r="J6" s="219"/>
      <c r="K6" s="219"/>
      <c r="L6" s="219"/>
      <c r="M6" s="219"/>
      <c r="N6" s="220"/>
      <c r="O6" s="209" t="s">
        <v>57</v>
      </c>
      <c r="P6" s="209" t="s">
        <v>58</v>
      </c>
      <c r="Q6" s="209" t="s">
        <v>59</v>
      </c>
      <c r="R6" s="209" t="s">
        <v>60</v>
      </c>
      <c r="S6" s="209" t="s">
        <v>63</v>
      </c>
    </row>
    <row r="7" ht="30" customHeight="1" spans="1:19">
      <c r="A7" s="210"/>
      <c r="B7" s="108"/>
      <c r="C7" s="120"/>
      <c r="D7" s="120"/>
      <c r="E7" s="120"/>
      <c r="F7" s="120"/>
      <c r="G7" s="120"/>
      <c r="H7" s="120"/>
      <c r="I7" s="73" t="s">
        <v>57</v>
      </c>
      <c r="J7" s="220" t="s">
        <v>64</v>
      </c>
      <c r="K7" s="220" t="s">
        <v>65</v>
      </c>
      <c r="L7" s="220" t="s">
        <v>66</v>
      </c>
      <c r="M7" s="220" t="s">
        <v>67</v>
      </c>
      <c r="N7" s="220" t="s">
        <v>68</v>
      </c>
      <c r="O7" s="221"/>
      <c r="P7" s="221"/>
      <c r="Q7" s="221"/>
      <c r="R7" s="221"/>
      <c r="S7" s="120"/>
    </row>
    <row r="8" ht="15" customHeight="1" spans="1:19">
      <c r="A8" s="211">
        <v>1</v>
      </c>
      <c r="B8" s="211">
        <v>2</v>
      </c>
      <c r="C8" s="211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73">
        <v>9</v>
      </c>
      <c r="J8" s="211">
        <v>10</v>
      </c>
      <c r="K8" s="211">
        <v>11</v>
      </c>
      <c r="L8" s="211">
        <v>12</v>
      </c>
      <c r="M8" s="211">
        <v>13</v>
      </c>
      <c r="N8" s="211">
        <v>14</v>
      </c>
      <c r="O8" s="211">
        <v>15</v>
      </c>
      <c r="P8" s="211">
        <v>16</v>
      </c>
      <c r="Q8" s="211">
        <v>17</v>
      </c>
      <c r="R8" s="211">
        <v>18</v>
      </c>
      <c r="S8" s="211">
        <v>19</v>
      </c>
    </row>
    <row r="9" ht="15" customHeight="1" spans="1:19">
      <c r="A9" s="212">
        <v>105</v>
      </c>
      <c r="B9" s="213" t="s">
        <v>69</v>
      </c>
      <c r="C9" s="214">
        <v>21332158</v>
      </c>
      <c r="D9" s="214">
        <v>21332158</v>
      </c>
      <c r="E9" s="214">
        <v>21332158</v>
      </c>
      <c r="F9" s="211"/>
      <c r="G9" s="211"/>
      <c r="H9" s="211"/>
      <c r="I9" s="73"/>
      <c r="J9" s="211"/>
      <c r="K9" s="211"/>
      <c r="L9" s="211"/>
      <c r="M9" s="211"/>
      <c r="N9" s="211"/>
      <c r="O9" s="211"/>
      <c r="P9" s="211"/>
      <c r="Q9" s="211"/>
      <c r="R9" s="211"/>
      <c r="S9" s="211"/>
    </row>
    <row r="10" ht="15" customHeight="1" spans="1:19">
      <c r="A10" s="215">
        <v>105070</v>
      </c>
      <c r="B10" s="215" t="s">
        <v>69</v>
      </c>
      <c r="C10" s="214">
        <v>21332158</v>
      </c>
      <c r="D10" s="214">
        <v>21332158</v>
      </c>
      <c r="E10" s="214">
        <v>21332158</v>
      </c>
      <c r="F10" s="211"/>
      <c r="G10" s="211"/>
      <c r="H10" s="211"/>
      <c r="I10" s="73"/>
      <c r="J10" s="211"/>
      <c r="K10" s="211"/>
      <c r="L10" s="211"/>
      <c r="M10" s="211"/>
      <c r="N10" s="211"/>
      <c r="O10" s="211"/>
      <c r="P10" s="211"/>
      <c r="Q10" s="211"/>
      <c r="R10" s="211"/>
      <c r="S10" s="211"/>
    </row>
    <row r="11" ht="18" customHeight="1" spans="1:19">
      <c r="A11" s="51" t="s">
        <v>55</v>
      </c>
      <c r="B11" s="216"/>
      <c r="C11" s="83">
        <v>21332158</v>
      </c>
      <c r="D11" s="83">
        <v>21332158</v>
      </c>
      <c r="E11" s="83">
        <v>21332158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8" activePane="bottomLeft" state="frozen"/>
      <selection/>
      <selection pane="bottomLeft" activeCell="E24" sqref="E24:F24"/>
    </sheetView>
  </sheetViews>
  <sheetFormatPr defaultColWidth="8.575" defaultRowHeight="12.75" customHeight="1"/>
  <cols>
    <col min="1" max="1" width="14.2833333333333" customWidth="1"/>
    <col min="2" max="2" width="31.375" customWidth="1"/>
    <col min="3" max="4" width="24.575" customWidth="1"/>
    <col min="5" max="5" width="22.25" customWidth="1"/>
    <col min="6" max="6" width="14.75" customWidth="1"/>
    <col min="7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70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"单位名称："&amp;"昆明高新技术产业开发区第二中学"</f>
        <v>单位名称：昆明高新技术产业开发区第二中学</v>
      </c>
      <c r="O4" s="48" t="s">
        <v>1</v>
      </c>
    </row>
    <row r="5" ht="27" customHeight="1" spans="1:15">
      <c r="A5" s="191" t="s">
        <v>71</v>
      </c>
      <c r="B5" s="191" t="s">
        <v>72</v>
      </c>
      <c r="C5" s="191" t="s">
        <v>55</v>
      </c>
      <c r="D5" s="192" t="s">
        <v>58</v>
      </c>
      <c r="E5" s="193"/>
      <c r="F5" s="194"/>
      <c r="G5" s="195" t="s">
        <v>59</v>
      </c>
      <c r="H5" s="195" t="s">
        <v>60</v>
      </c>
      <c r="I5" s="195" t="s">
        <v>73</v>
      </c>
      <c r="J5" s="192" t="s">
        <v>62</v>
      </c>
      <c r="K5" s="193"/>
      <c r="L5" s="193"/>
      <c r="M5" s="193"/>
      <c r="N5" s="202"/>
      <c r="O5" s="203"/>
    </row>
    <row r="6" ht="42" customHeight="1" spans="1:15">
      <c r="A6" s="196"/>
      <c r="B6" s="196"/>
      <c r="C6" s="197"/>
      <c r="D6" s="198" t="s">
        <v>57</v>
      </c>
      <c r="E6" s="198" t="s">
        <v>74</v>
      </c>
      <c r="F6" s="198" t="s">
        <v>75</v>
      </c>
      <c r="G6" s="197"/>
      <c r="H6" s="197"/>
      <c r="I6" s="204"/>
      <c r="J6" s="198" t="s">
        <v>57</v>
      </c>
      <c r="K6" s="185" t="s">
        <v>76</v>
      </c>
      <c r="L6" s="185" t="s">
        <v>77</v>
      </c>
      <c r="M6" s="185" t="s">
        <v>78</v>
      </c>
      <c r="N6" s="185" t="s">
        <v>79</v>
      </c>
      <c r="O6" s="185" t="s">
        <v>80</v>
      </c>
    </row>
    <row r="7" ht="18" customHeight="1" spans="1:15">
      <c r="A7" s="54" t="s">
        <v>81</v>
      </c>
      <c r="B7" s="54" t="s">
        <v>82</v>
      </c>
      <c r="C7" s="54" t="s">
        <v>83</v>
      </c>
      <c r="D7" s="58" t="s">
        <v>84</v>
      </c>
      <c r="E7" s="58" t="s">
        <v>85</v>
      </c>
      <c r="F7" s="58" t="s">
        <v>86</v>
      </c>
      <c r="G7" s="58" t="s">
        <v>87</v>
      </c>
      <c r="H7" s="58" t="s">
        <v>88</v>
      </c>
      <c r="I7" s="58" t="s">
        <v>89</v>
      </c>
      <c r="J7" s="58" t="s">
        <v>90</v>
      </c>
      <c r="K7" s="58" t="s">
        <v>91</v>
      </c>
      <c r="L7" s="58" t="s">
        <v>92</v>
      </c>
      <c r="M7" s="58" t="s">
        <v>93</v>
      </c>
      <c r="N7" s="54" t="s">
        <v>94</v>
      </c>
      <c r="O7" s="58" t="s">
        <v>95</v>
      </c>
    </row>
    <row r="8" ht="18" customHeight="1" spans="1:15">
      <c r="A8" s="59" t="s">
        <v>96</v>
      </c>
      <c r="B8" s="59" t="s">
        <v>97</v>
      </c>
      <c r="C8" s="199">
        <v>17959190</v>
      </c>
      <c r="D8" s="23">
        <v>17959190</v>
      </c>
      <c r="E8" s="200">
        <v>17775390</v>
      </c>
      <c r="F8" s="23">
        <v>183800</v>
      </c>
      <c r="G8" s="58"/>
      <c r="H8" s="58"/>
      <c r="I8" s="58"/>
      <c r="J8" s="58"/>
      <c r="K8" s="58"/>
      <c r="L8" s="58"/>
      <c r="M8" s="58"/>
      <c r="N8" s="54"/>
      <c r="O8" s="58"/>
    </row>
    <row r="9" ht="18" customHeight="1" spans="1:15">
      <c r="A9" s="181" t="s">
        <v>98</v>
      </c>
      <c r="B9" s="181" t="s">
        <v>99</v>
      </c>
      <c r="C9" s="199">
        <v>17959190</v>
      </c>
      <c r="D9" s="23">
        <v>17959190</v>
      </c>
      <c r="E9" s="200">
        <v>17775390</v>
      </c>
      <c r="F9" s="23">
        <v>183800</v>
      </c>
      <c r="G9" s="58"/>
      <c r="H9" s="58"/>
      <c r="I9" s="58"/>
      <c r="J9" s="58"/>
      <c r="K9" s="58"/>
      <c r="L9" s="58"/>
      <c r="M9" s="58"/>
      <c r="N9" s="54"/>
      <c r="O9" s="58"/>
    </row>
    <row r="10" ht="18" customHeight="1" spans="1:15">
      <c r="A10" s="182" t="s">
        <v>100</v>
      </c>
      <c r="B10" s="182" t="s">
        <v>101</v>
      </c>
      <c r="C10" s="199">
        <v>17959190</v>
      </c>
      <c r="D10" s="23">
        <v>17959190</v>
      </c>
      <c r="E10" s="200">
        <v>17775390</v>
      </c>
      <c r="F10" s="23">
        <v>183800</v>
      </c>
      <c r="G10" s="58"/>
      <c r="H10" s="58"/>
      <c r="I10" s="58"/>
      <c r="J10" s="58"/>
      <c r="K10" s="58"/>
      <c r="L10" s="58"/>
      <c r="M10" s="58"/>
      <c r="N10" s="54"/>
      <c r="O10" s="58"/>
    </row>
    <row r="11" ht="18" customHeight="1" spans="1:15">
      <c r="A11" s="59" t="s">
        <v>102</v>
      </c>
      <c r="B11" s="59" t="s">
        <v>103</v>
      </c>
      <c r="C11" s="199">
        <v>1241888</v>
      </c>
      <c r="D11" s="23">
        <v>1241888</v>
      </c>
      <c r="E11" s="23">
        <v>1241888</v>
      </c>
      <c r="F11" s="23"/>
      <c r="G11" s="58"/>
      <c r="H11" s="58"/>
      <c r="I11" s="58"/>
      <c r="J11" s="58"/>
      <c r="K11" s="58"/>
      <c r="L11" s="58"/>
      <c r="M11" s="58"/>
      <c r="N11" s="54"/>
      <c r="O11" s="58"/>
    </row>
    <row r="12" ht="18" customHeight="1" spans="1:15">
      <c r="A12" s="181" t="s">
        <v>104</v>
      </c>
      <c r="B12" s="181" t="s">
        <v>105</v>
      </c>
      <c r="C12" s="199">
        <v>1230524</v>
      </c>
      <c r="D12" s="23">
        <v>1230524</v>
      </c>
      <c r="E12" s="23">
        <v>1230524</v>
      </c>
      <c r="F12" s="58"/>
      <c r="G12" s="58"/>
      <c r="H12" s="58"/>
      <c r="I12" s="58"/>
      <c r="J12" s="58"/>
      <c r="K12" s="58"/>
      <c r="L12" s="58"/>
      <c r="M12" s="58"/>
      <c r="N12" s="54"/>
      <c r="O12" s="58"/>
    </row>
    <row r="13" ht="18" customHeight="1" spans="1:15">
      <c r="A13" s="182" t="s">
        <v>106</v>
      </c>
      <c r="B13" s="182" t="s">
        <v>107</v>
      </c>
      <c r="C13" s="199">
        <v>1030524</v>
      </c>
      <c r="D13" s="23">
        <v>1030524</v>
      </c>
      <c r="E13" s="23">
        <v>1030524</v>
      </c>
      <c r="F13" s="58"/>
      <c r="G13" s="58"/>
      <c r="H13" s="58"/>
      <c r="I13" s="58"/>
      <c r="J13" s="58"/>
      <c r="K13" s="58"/>
      <c r="L13" s="58"/>
      <c r="M13" s="58"/>
      <c r="N13" s="54"/>
      <c r="O13" s="58"/>
    </row>
    <row r="14" ht="18" customHeight="1" spans="1:15">
      <c r="A14" s="182" t="s">
        <v>108</v>
      </c>
      <c r="B14" s="182" t="s">
        <v>109</v>
      </c>
      <c r="C14" s="199">
        <v>200000</v>
      </c>
      <c r="D14" s="23">
        <v>200000</v>
      </c>
      <c r="E14" s="23">
        <v>200000</v>
      </c>
      <c r="F14" s="58"/>
      <c r="G14" s="58"/>
      <c r="H14" s="58"/>
      <c r="I14" s="58"/>
      <c r="J14" s="58"/>
      <c r="K14" s="58"/>
      <c r="L14" s="58"/>
      <c r="M14" s="58"/>
      <c r="N14" s="54"/>
      <c r="O14" s="58"/>
    </row>
    <row r="15" ht="18" customHeight="1" spans="1:15">
      <c r="A15" s="181" t="s">
        <v>110</v>
      </c>
      <c r="B15" s="181" t="s">
        <v>111</v>
      </c>
      <c r="C15" s="199">
        <v>11364</v>
      </c>
      <c r="D15" s="23">
        <v>11364</v>
      </c>
      <c r="E15" s="23">
        <v>11364</v>
      </c>
      <c r="F15" s="58"/>
      <c r="G15" s="58"/>
      <c r="H15" s="58"/>
      <c r="I15" s="58"/>
      <c r="J15" s="58"/>
      <c r="K15" s="58"/>
      <c r="L15" s="58"/>
      <c r="M15" s="58"/>
      <c r="N15" s="54"/>
      <c r="O15" s="58"/>
    </row>
    <row r="16" ht="18" customHeight="1" spans="1:15">
      <c r="A16" s="182" t="s">
        <v>112</v>
      </c>
      <c r="B16" s="182" t="s">
        <v>113</v>
      </c>
      <c r="C16" s="199">
        <v>11364</v>
      </c>
      <c r="D16" s="23">
        <v>11364</v>
      </c>
      <c r="E16" s="23">
        <v>11364</v>
      </c>
      <c r="F16" s="58"/>
      <c r="G16" s="58"/>
      <c r="H16" s="58"/>
      <c r="I16" s="58"/>
      <c r="J16" s="58"/>
      <c r="K16" s="58"/>
      <c r="L16" s="58"/>
      <c r="M16" s="58"/>
      <c r="N16" s="54"/>
      <c r="O16" s="58"/>
    </row>
    <row r="17" ht="18" customHeight="1" spans="1:15">
      <c r="A17" s="59" t="s">
        <v>114</v>
      </c>
      <c r="B17" s="59" t="s">
        <v>115</v>
      </c>
      <c r="C17" s="199">
        <v>1078188</v>
      </c>
      <c r="D17" s="23">
        <v>1078188</v>
      </c>
      <c r="E17" s="23">
        <v>1078188</v>
      </c>
      <c r="F17" s="58"/>
      <c r="G17" s="58"/>
      <c r="H17" s="58"/>
      <c r="I17" s="58"/>
      <c r="J17" s="58"/>
      <c r="K17" s="58"/>
      <c r="L17" s="58"/>
      <c r="M17" s="58"/>
      <c r="N17" s="54"/>
      <c r="O17" s="58"/>
    </row>
    <row r="18" ht="18" customHeight="1" spans="1:15">
      <c r="A18" s="181" t="s">
        <v>116</v>
      </c>
      <c r="B18" s="181" t="s">
        <v>117</v>
      </c>
      <c r="C18" s="199">
        <v>1078188</v>
      </c>
      <c r="D18" s="23">
        <v>1078188</v>
      </c>
      <c r="E18" s="23">
        <v>1078188</v>
      </c>
      <c r="F18" s="58"/>
      <c r="G18" s="58"/>
      <c r="H18" s="58"/>
      <c r="I18" s="58"/>
      <c r="J18" s="58"/>
      <c r="K18" s="58"/>
      <c r="L18" s="58"/>
      <c r="M18" s="58"/>
      <c r="N18" s="54"/>
      <c r="O18" s="58"/>
    </row>
    <row r="19" ht="18" customHeight="1" spans="1:15">
      <c r="A19" s="182" t="s">
        <v>118</v>
      </c>
      <c r="B19" s="182" t="s">
        <v>119</v>
      </c>
      <c r="C19" s="199">
        <v>1052424</v>
      </c>
      <c r="D19" s="23">
        <v>1052424</v>
      </c>
      <c r="E19" s="23">
        <v>1052424</v>
      </c>
      <c r="F19" s="58"/>
      <c r="G19" s="58"/>
      <c r="H19" s="58"/>
      <c r="I19" s="58"/>
      <c r="J19" s="58"/>
      <c r="K19" s="58"/>
      <c r="L19" s="58"/>
      <c r="M19" s="58"/>
      <c r="N19" s="54"/>
      <c r="O19" s="58"/>
    </row>
    <row r="20" ht="18" customHeight="1" spans="1:15">
      <c r="A20" s="182" t="s">
        <v>120</v>
      </c>
      <c r="B20" s="182" t="s">
        <v>121</v>
      </c>
      <c r="C20" s="199">
        <v>25764</v>
      </c>
      <c r="D20" s="23">
        <v>25764</v>
      </c>
      <c r="E20" s="23">
        <v>25764</v>
      </c>
      <c r="F20" s="58"/>
      <c r="G20" s="58"/>
      <c r="H20" s="58"/>
      <c r="I20" s="58"/>
      <c r="J20" s="58"/>
      <c r="K20" s="58"/>
      <c r="L20" s="58"/>
      <c r="M20" s="58"/>
      <c r="N20" s="54"/>
      <c r="O20" s="58"/>
    </row>
    <row r="21" ht="18" customHeight="1" spans="1:15">
      <c r="A21" s="59" t="s">
        <v>122</v>
      </c>
      <c r="B21" s="59" t="s">
        <v>123</v>
      </c>
      <c r="C21" s="199">
        <v>1052892</v>
      </c>
      <c r="D21" s="23">
        <v>1052892</v>
      </c>
      <c r="E21" s="23">
        <v>1052892</v>
      </c>
      <c r="F21" s="58"/>
      <c r="G21" s="58"/>
      <c r="H21" s="58"/>
      <c r="I21" s="58"/>
      <c r="J21" s="58"/>
      <c r="K21" s="58"/>
      <c r="L21" s="58"/>
      <c r="M21" s="58"/>
      <c r="N21" s="54"/>
      <c r="O21" s="58"/>
    </row>
    <row r="22" ht="18" customHeight="1" spans="1:15">
      <c r="A22" s="181" t="s">
        <v>124</v>
      </c>
      <c r="B22" s="181" t="s">
        <v>125</v>
      </c>
      <c r="C22" s="199">
        <v>1052892</v>
      </c>
      <c r="D22" s="23">
        <v>1052892</v>
      </c>
      <c r="E22" s="23">
        <v>1052892</v>
      </c>
      <c r="F22" s="58"/>
      <c r="G22" s="58"/>
      <c r="H22" s="58"/>
      <c r="I22" s="58"/>
      <c r="J22" s="58"/>
      <c r="K22" s="58"/>
      <c r="L22" s="58"/>
      <c r="M22" s="58"/>
      <c r="N22" s="54"/>
      <c r="O22" s="58"/>
    </row>
    <row r="23" ht="18" customHeight="1" spans="1:15">
      <c r="A23" s="182" t="s">
        <v>126</v>
      </c>
      <c r="B23" s="182" t="s">
        <v>127</v>
      </c>
      <c r="C23" s="199">
        <v>1052892</v>
      </c>
      <c r="D23" s="23">
        <v>1052892</v>
      </c>
      <c r="E23" s="23">
        <v>1052892</v>
      </c>
      <c r="F23" s="58"/>
      <c r="G23" s="58"/>
      <c r="H23" s="58"/>
      <c r="I23" s="58"/>
      <c r="J23" s="58"/>
      <c r="K23" s="58"/>
      <c r="L23" s="58"/>
      <c r="M23" s="58"/>
      <c r="N23" s="54"/>
      <c r="O23" s="58"/>
    </row>
    <row r="24" ht="21" customHeight="1" spans="1:15">
      <c r="A24" s="201" t="s">
        <v>55</v>
      </c>
      <c r="B24" s="36"/>
      <c r="C24" s="83">
        <f>C8+C11+C17+C21</f>
        <v>21332158</v>
      </c>
      <c r="D24" s="83">
        <f>D8+D11+D17+D21</f>
        <v>21332158</v>
      </c>
      <c r="E24" s="83">
        <f>E8+E11+E17+E21</f>
        <v>21148358</v>
      </c>
      <c r="F24" s="83">
        <f>F8+F11+F17+F21</f>
        <v>183800</v>
      </c>
      <c r="G24" s="83"/>
      <c r="H24" s="83"/>
      <c r="I24" s="83"/>
      <c r="J24" s="83"/>
      <c r="K24" s="83"/>
      <c r="L24" s="83"/>
      <c r="M24" s="83"/>
      <c r="N24" s="83"/>
      <c r="O24" s="83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7:A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7" activePane="bottomLeft" state="frozen"/>
      <selection/>
      <selection pane="bottomLeft" activeCell="D35" sqref="D35"/>
    </sheetView>
  </sheetViews>
  <sheetFormatPr defaultColWidth="8.575" defaultRowHeight="12.75" customHeight="1" outlineLevelCol="3"/>
  <cols>
    <col min="1" max="1" width="35.575" customWidth="1"/>
    <col min="2" max="2" width="29.25" customWidth="1"/>
    <col min="3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128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"单位名称："&amp;"昆明高新技术产业开发区第二中学"</f>
        <v>单位名称：昆明高新技术产业开发区第二中学</v>
      </c>
      <c r="B4" s="184"/>
      <c r="D4" s="48" t="s">
        <v>1</v>
      </c>
    </row>
    <row r="5" ht="17.25" customHeight="1" spans="1:4">
      <c r="A5" s="185" t="s">
        <v>2</v>
      </c>
      <c r="B5" s="186"/>
      <c r="C5" s="185" t="s">
        <v>3</v>
      </c>
      <c r="D5" s="186"/>
    </row>
    <row r="6" ht="18.75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6.5" customHeight="1" spans="1:4">
      <c r="A7" s="187" t="s">
        <v>129</v>
      </c>
      <c r="B7" s="83">
        <v>21332158</v>
      </c>
      <c r="C7" s="187" t="s">
        <v>130</v>
      </c>
      <c r="D7" s="83">
        <v>21332158</v>
      </c>
    </row>
    <row r="8" ht="16.5" customHeight="1" spans="1:4">
      <c r="A8" s="187" t="s">
        <v>131</v>
      </c>
      <c r="B8" s="83">
        <v>21332158</v>
      </c>
      <c r="C8" s="187" t="s">
        <v>132</v>
      </c>
      <c r="D8" s="83"/>
    </row>
    <row r="9" ht="16.5" customHeight="1" spans="1:4">
      <c r="A9" s="187" t="s">
        <v>133</v>
      </c>
      <c r="B9" s="83"/>
      <c r="C9" s="187" t="s">
        <v>134</v>
      </c>
      <c r="D9" s="83"/>
    </row>
    <row r="10" ht="16.5" customHeight="1" spans="1:4">
      <c r="A10" s="187" t="s">
        <v>135</v>
      </c>
      <c r="B10" s="83"/>
      <c r="C10" s="187" t="s">
        <v>136</v>
      </c>
      <c r="D10" s="83"/>
    </row>
    <row r="11" ht="16.5" customHeight="1" spans="1:4">
      <c r="A11" s="187" t="s">
        <v>137</v>
      </c>
      <c r="B11" s="83"/>
      <c r="C11" s="187" t="s">
        <v>138</v>
      </c>
      <c r="D11" s="83"/>
    </row>
    <row r="12" ht="16.5" customHeight="1" spans="1:4">
      <c r="A12" s="187" t="s">
        <v>131</v>
      </c>
      <c r="B12" s="83"/>
      <c r="C12" s="187" t="s">
        <v>139</v>
      </c>
      <c r="D12" s="83">
        <v>17959190</v>
      </c>
    </row>
    <row r="13" ht="16.5" customHeight="1" spans="1:4">
      <c r="A13" s="188" t="s">
        <v>133</v>
      </c>
      <c r="B13" s="83"/>
      <c r="C13" s="71" t="s">
        <v>140</v>
      </c>
      <c r="D13" s="83"/>
    </row>
    <row r="14" ht="16.5" customHeight="1" spans="1:4">
      <c r="A14" s="188" t="s">
        <v>135</v>
      </c>
      <c r="B14" s="83"/>
      <c r="C14" s="71" t="s">
        <v>141</v>
      </c>
      <c r="D14" s="83"/>
    </row>
    <row r="15" ht="16.5" customHeight="1" spans="1:4">
      <c r="A15" s="189"/>
      <c r="B15" s="83"/>
      <c r="C15" s="71" t="s">
        <v>142</v>
      </c>
      <c r="D15" s="83">
        <v>1241888</v>
      </c>
    </row>
    <row r="16" ht="16.5" customHeight="1" spans="1:4">
      <c r="A16" s="189"/>
      <c r="B16" s="83"/>
      <c r="C16" s="71" t="s">
        <v>143</v>
      </c>
      <c r="D16" s="83">
        <v>1078188</v>
      </c>
    </row>
    <row r="17" ht="16.5" customHeight="1" spans="1:4">
      <c r="A17" s="189"/>
      <c r="B17" s="83"/>
      <c r="C17" s="71" t="s">
        <v>144</v>
      </c>
      <c r="D17" s="83"/>
    </row>
    <row r="18" ht="16.5" customHeight="1" spans="1:4">
      <c r="A18" s="189"/>
      <c r="B18" s="83"/>
      <c r="C18" s="71" t="s">
        <v>145</v>
      </c>
      <c r="D18" s="83"/>
    </row>
    <row r="19" ht="16.5" customHeight="1" spans="1:4">
      <c r="A19" s="189"/>
      <c r="B19" s="83"/>
      <c r="C19" s="71" t="s">
        <v>146</v>
      </c>
      <c r="D19" s="83"/>
    </row>
    <row r="20" ht="16.5" customHeight="1" spans="1:4">
      <c r="A20" s="189"/>
      <c r="B20" s="83"/>
      <c r="C20" s="71" t="s">
        <v>147</v>
      </c>
      <c r="D20" s="83"/>
    </row>
    <row r="21" ht="16.5" customHeight="1" spans="1:4">
      <c r="A21" s="189"/>
      <c r="B21" s="83"/>
      <c r="C21" s="71" t="s">
        <v>148</v>
      </c>
      <c r="D21" s="83"/>
    </row>
    <row r="22" ht="16.5" customHeight="1" spans="1:4">
      <c r="A22" s="189"/>
      <c r="B22" s="83"/>
      <c r="C22" s="71" t="s">
        <v>149</v>
      </c>
      <c r="D22" s="83"/>
    </row>
    <row r="23" ht="16.5" customHeight="1" spans="1:4">
      <c r="A23" s="189"/>
      <c r="B23" s="83"/>
      <c r="C23" s="71" t="s">
        <v>150</v>
      </c>
      <c r="D23" s="83"/>
    </row>
    <row r="24" ht="16.5" customHeight="1" spans="1:4">
      <c r="A24" s="189"/>
      <c r="B24" s="83"/>
      <c r="C24" s="71" t="s">
        <v>151</v>
      </c>
      <c r="D24" s="83"/>
    </row>
    <row r="25" ht="16.5" customHeight="1" spans="1:4">
      <c r="A25" s="189"/>
      <c r="B25" s="83"/>
      <c r="C25" s="71" t="s">
        <v>152</v>
      </c>
      <c r="D25" s="83"/>
    </row>
    <row r="26" ht="16.5" customHeight="1" spans="1:4">
      <c r="A26" s="189"/>
      <c r="B26" s="83"/>
      <c r="C26" s="71" t="s">
        <v>153</v>
      </c>
      <c r="D26" s="83">
        <v>1052892</v>
      </c>
    </row>
    <row r="27" ht="16.5" customHeight="1" spans="1:4">
      <c r="A27" s="189"/>
      <c r="B27" s="83"/>
      <c r="C27" s="71" t="s">
        <v>154</v>
      </c>
      <c r="D27" s="83"/>
    </row>
    <row r="28" ht="16.5" customHeight="1" spans="1:4">
      <c r="A28" s="189"/>
      <c r="B28" s="83"/>
      <c r="C28" s="71" t="s">
        <v>155</v>
      </c>
      <c r="D28" s="83"/>
    </row>
    <row r="29" ht="16.5" customHeight="1" spans="1:4">
      <c r="A29" s="189"/>
      <c r="B29" s="83"/>
      <c r="C29" s="71" t="s">
        <v>156</v>
      </c>
      <c r="D29" s="83"/>
    </row>
    <row r="30" ht="16.5" customHeight="1" spans="1:4">
      <c r="A30" s="189"/>
      <c r="B30" s="83"/>
      <c r="C30" s="71" t="s">
        <v>157</v>
      </c>
      <c r="D30" s="83"/>
    </row>
    <row r="31" ht="16.5" customHeight="1" spans="1:4">
      <c r="A31" s="189"/>
      <c r="B31" s="83"/>
      <c r="C31" s="71" t="s">
        <v>158</v>
      </c>
      <c r="D31" s="83"/>
    </row>
    <row r="32" ht="16.5" customHeight="1" spans="1:4">
      <c r="A32" s="189"/>
      <c r="B32" s="83"/>
      <c r="C32" s="188" t="s">
        <v>159</v>
      </c>
      <c r="D32" s="83"/>
    </row>
    <row r="33" ht="16.5" customHeight="1" spans="1:4">
      <c r="A33" s="189"/>
      <c r="B33" s="83"/>
      <c r="C33" s="188" t="s">
        <v>160</v>
      </c>
      <c r="D33" s="83"/>
    </row>
    <row r="34" ht="16.5" customHeight="1" spans="1:4">
      <c r="A34" s="189"/>
      <c r="B34" s="83"/>
      <c r="C34" s="30" t="s">
        <v>161</v>
      </c>
      <c r="D34" s="83"/>
    </row>
    <row r="35" ht="15" customHeight="1" spans="1:4">
      <c r="A35" s="190" t="s">
        <v>50</v>
      </c>
      <c r="B35" s="83">
        <v>21332158</v>
      </c>
      <c r="C35" s="190" t="s">
        <v>51</v>
      </c>
      <c r="D35" s="83">
        <v>21332158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E24" sqref="E24:G24"/>
    </sheetView>
  </sheetViews>
  <sheetFormatPr defaultColWidth="9.14166666666667" defaultRowHeight="14.25" customHeight="1" outlineLevelCol="6"/>
  <cols>
    <col min="1" max="1" width="11.5" customWidth="1"/>
    <col min="2" max="2" width="32.125" customWidth="1"/>
    <col min="3" max="5" width="24.1416666666667" customWidth="1"/>
    <col min="6" max="6" width="19.75" customWidth="1"/>
    <col min="7" max="7" width="17.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8"/>
      <c r="F2" s="74"/>
      <c r="G2" s="155" t="s">
        <v>162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5" t="str">
        <f>"单位名称："&amp;"昆明高新技术产业开发区第二中学"</f>
        <v>单位名称：昆明高新技术产业开发区第二中学</v>
      </c>
      <c r="F4" s="126"/>
      <c r="G4" s="155" t="s">
        <v>1</v>
      </c>
    </row>
    <row r="5" ht="20.25" customHeight="1" spans="1:7">
      <c r="A5" s="177" t="s">
        <v>163</v>
      </c>
      <c r="B5" s="178"/>
      <c r="C5" s="130" t="s">
        <v>55</v>
      </c>
      <c r="D5" s="166" t="s">
        <v>74</v>
      </c>
      <c r="E5" s="12"/>
      <c r="F5" s="13"/>
      <c r="G5" s="152" t="s">
        <v>75</v>
      </c>
    </row>
    <row r="6" ht="20.25" customHeight="1" spans="1:7">
      <c r="A6" s="179" t="s">
        <v>71</v>
      </c>
      <c r="B6" s="179" t="s">
        <v>72</v>
      </c>
      <c r="C6" s="19"/>
      <c r="D6" s="135" t="s">
        <v>57</v>
      </c>
      <c r="E6" s="135" t="s">
        <v>164</v>
      </c>
      <c r="F6" s="135" t="s">
        <v>165</v>
      </c>
      <c r="G6" s="154"/>
    </row>
    <row r="7" ht="15" customHeight="1" spans="1:7">
      <c r="A7" s="62" t="s">
        <v>81</v>
      </c>
      <c r="B7" s="62" t="s">
        <v>82</v>
      </c>
      <c r="C7" s="62" t="s">
        <v>83</v>
      </c>
      <c r="D7" s="62" t="s">
        <v>84</v>
      </c>
      <c r="E7" s="62" t="s">
        <v>85</v>
      </c>
      <c r="F7" s="62" t="s">
        <v>86</v>
      </c>
      <c r="G7" s="62" t="s">
        <v>87</v>
      </c>
    </row>
    <row r="8" ht="15" customHeight="1" spans="1:7">
      <c r="A8" s="59" t="s">
        <v>96</v>
      </c>
      <c r="B8" s="59" t="s">
        <v>97</v>
      </c>
      <c r="C8" s="180">
        <v>17959190</v>
      </c>
      <c r="D8" s="180">
        <v>17775390</v>
      </c>
      <c r="E8" s="180">
        <v>16162920</v>
      </c>
      <c r="F8" s="180">
        <v>1612470</v>
      </c>
      <c r="G8" s="180">
        <v>183800</v>
      </c>
    </row>
    <row r="9" ht="15" customHeight="1" spans="1:7">
      <c r="A9" s="181" t="s">
        <v>98</v>
      </c>
      <c r="B9" s="181" t="s">
        <v>99</v>
      </c>
      <c r="C9" s="180">
        <v>17959190</v>
      </c>
      <c r="D9" s="180">
        <v>17775390</v>
      </c>
      <c r="E9" s="180">
        <v>16162920</v>
      </c>
      <c r="F9" s="180">
        <v>1612470</v>
      </c>
      <c r="G9" s="180">
        <v>183800</v>
      </c>
    </row>
    <row r="10" ht="15" customHeight="1" spans="1:7">
      <c r="A10" s="182" t="s">
        <v>100</v>
      </c>
      <c r="B10" s="182" t="s">
        <v>101</v>
      </c>
      <c r="C10" s="180">
        <v>17959190</v>
      </c>
      <c r="D10" s="180">
        <v>17775390</v>
      </c>
      <c r="E10" s="180">
        <v>16162920</v>
      </c>
      <c r="F10" s="180">
        <v>1612470</v>
      </c>
      <c r="G10" s="180">
        <v>183800</v>
      </c>
    </row>
    <row r="11" ht="15" customHeight="1" spans="1:7">
      <c r="A11" s="59" t="s">
        <v>102</v>
      </c>
      <c r="B11" s="59" t="s">
        <v>103</v>
      </c>
      <c r="C11" s="180">
        <v>1241888</v>
      </c>
      <c r="D11" s="180">
        <v>1241888</v>
      </c>
      <c r="E11" s="180">
        <v>1241888</v>
      </c>
      <c r="F11" s="180"/>
      <c r="G11" s="180"/>
    </row>
    <row r="12" ht="15" customHeight="1" spans="1:7">
      <c r="A12" s="181" t="s">
        <v>104</v>
      </c>
      <c r="B12" s="181" t="s">
        <v>105</v>
      </c>
      <c r="C12" s="180">
        <v>1230524</v>
      </c>
      <c r="D12" s="180">
        <v>1230524</v>
      </c>
      <c r="E12" s="180">
        <v>1230524</v>
      </c>
      <c r="F12" s="180"/>
      <c r="G12" s="180"/>
    </row>
    <row r="13" ht="15" customHeight="1" spans="1:7">
      <c r="A13" s="182" t="s">
        <v>106</v>
      </c>
      <c r="B13" s="182" t="s">
        <v>107</v>
      </c>
      <c r="C13" s="180">
        <v>1030524</v>
      </c>
      <c r="D13" s="180">
        <v>1030524</v>
      </c>
      <c r="E13" s="180">
        <v>1030524</v>
      </c>
      <c r="F13" s="180"/>
      <c r="G13" s="180"/>
    </row>
    <row r="14" ht="15" customHeight="1" spans="1:7">
      <c r="A14" s="182" t="s">
        <v>108</v>
      </c>
      <c r="B14" s="182" t="s">
        <v>109</v>
      </c>
      <c r="C14" s="180">
        <v>200000</v>
      </c>
      <c r="D14" s="180">
        <v>200000</v>
      </c>
      <c r="E14" s="180">
        <v>200000</v>
      </c>
      <c r="F14" s="180"/>
      <c r="G14" s="180"/>
    </row>
    <row r="15" ht="15" customHeight="1" spans="1:7">
      <c r="A15" s="181" t="s">
        <v>110</v>
      </c>
      <c r="B15" s="181" t="s">
        <v>111</v>
      </c>
      <c r="C15" s="180">
        <v>11364</v>
      </c>
      <c r="D15" s="180">
        <v>11364</v>
      </c>
      <c r="E15" s="180">
        <v>11364</v>
      </c>
      <c r="F15" s="180"/>
      <c r="G15" s="180"/>
    </row>
    <row r="16" ht="15" customHeight="1" spans="1:7">
      <c r="A16" s="182" t="s">
        <v>112</v>
      </c>
      <c r="B16" s="182" t="s">
        <v>113</v>
      </c>
      <c r="C16" s="180">
        <v>11364</v>
      </c>
      <c r="D16" s="180">
        <v>11364</v>
      </c>
      <c r="E16" s="180">
        <v>11364</v>
      </c>
      <c r="F16" s="180"/>
      <c r="G16" s="180"/>
    </row>
    <row r="17" ht="15" customHeight="1" spans="1:7">
      <c r="A17" s="59" t="s">
        <v>114</v>
      </c>
      <c r="B17" s="59" t="s">
        <v>115</v>
      </c>
      <c r="C17" s="180">
        <v>1078188</v>
      </c>
      <c r="D17" s="180">
        <v>1078188</v>
      </c>
      <c r="E17" s="180">
        <v>1078188</v>
      </c>
      <c r="F17" s="180"/>
      <c r="G17" s="180"/>
    </row>
    <row r="18" ht="15" customHeight="1" spans="1:7">
      <c r="A18" s="181" t="s">
        <v>116</v>
      </c>
      <c r="B18" s="181" t="s">
        <v>117</v>
      </c>
      <c r="C18" s="180">
        <v>1078188</v>
      </c>
      <c r="D18" s="180">
        <v>1078188</v>
      </c>
      <c r="E18" s="180">
        <v>1078188</v>
      </c>
      <c r="F18" s="180"/>
      <c r="G18" s="180"/>
    </row>
    <row r="19" ht="15" customHeight="1" spans="1:7">
      <c r="A19" s="182" t="s">
        <v>118</v>
      </c>
      <c r="B19" s="182" t="s">
        <v>119</v>
      </c>
      <c r="C19" s="180">
        <v>1052424</v>
      </c>
      <c r="D19" s="180">
        <v>1052424</v>
      </c>
      <c r="E19" s="180">
        <v>1052424</v>
      </c>
      <c r="F19" s="180"/>
      <c r="G19" s="180"/>
    </row>
    <row r="20" ht="15" customHeight="1" spans="1:7">
      <c r="A20" s="182" t="s">
        <v>120</v>
      </c>
      <c r="B20" s="182" t="s">
        <v>121</v>
      </c>
      <c r="C20" s="180">
        <v>25764</v>
      </c>
      <c r="D20" s="180">
        <v>25764</v>
      </c>
      <c r="E20" s="180">
        <v>25764</v>
      </c>
      <c r="F20" s="180"/>
      <c r="G20" s="180"/>
    </row>
    <row r="21" ht="15" customHeight="1" spans="1:7">
      <c r="A21" s="59" t="s">
        <v>122</v>
      </c>
      <c r="B21" s="59" t="s">
        <v>123</v>
      </c>
      <c r="C21" s="180">
        <v>1052892</v>
      </c>
      <c r="D21" s="180">
        <v>1052892</v>
      </c>
      <c r="E21" s="180">
        <v>1052892</v>
      </c>
      <c r="F21" s="180"/>
      <c r="G21" s="180"/>
    </row>
    <row r="22" ht="15" customHeight="1" spans="1:7">
      <c r="A22" s="181" t="s">
        <v>124</v>
      </c>
      <c r="B22" s="181" t="s">
        <v>125</v>
      </c>
      <c r="C22" s="180">
        <v>1052892</v>
      </c>
      <c r="D22" s="180">
        <v>1052892</v>
      </c>
      <c r="E22" s="180">
        <v>1052892</v>
      </c>
      <c r="F22" s="180"/>
      <c r="G22" s="180"/>
    </row>
    <row r="23" ht="15" customHeight="1" spans="1:7">
      <c r="A23" s="182" t="s">
        <v>126</v>
      </c>
      <c r="B23" s="182" t="s">
        <v>127</v>
      </c>
      <c r="C23" s="180">
        <v>1052892</v>
      </c>
      <c r="D23" s="180">
        <v>1052892</v>
      </c>
      <c r="E23" s="180">
        <v>1052892</v>
      </c>
      <c r="F23" s="180"/>
      <c r="G23" s="180"/>
    </row>
    <row r="24" ht="18" customHeight="1" spans="1:7">
      <c r="A24" s="82" t="s">
        <v>166</v>
      </c>
      <c r="B24" s="183" t="s">
        <v>166</v>
      </c>
      <c r="C24" s="83">
        <f>C8+C11+C17+C21</f>
        <v>21332158</v>
      </c>
      <c r="D24" s="83">
        <f>D8+D11+D17+D21</f>
        <v>21148358</v>
      </c>
      <c r="E24" s="83">
        <f>E8+E11+E17+E21</f>
        <v>19535888</v>
      </c>
      <c r="F24" s="83">
        <f>F8+F11+F17+F21</f>
        <v>1612470</v>
      </c>
      <c r="G24" s="83">
        <f>G8+G11+G17+G21</f>
        <v>183800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scale="86" fitToHeight="100" orientation="landscape"/>
  <headerFooter/>
  <ignoredErrors>
    <ignoredError sqref="A7:A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73" t="s">
        <v>167</v>
      </c>
    </row>
    <row r="3" ht="41.25" customHeight="1" spans="1:6">
      <c r="A3" s="174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4" t="str">
        <f>"单位名称："&amp;"昆明高新技术产业开发区第二中学"</f>
        <v>单位名称：昆明高新技术产业开发区第二中学</v>
      </c>
      <c r="B4" s="175"/>
      <c r="D4" s="45"/>
      <c r="E4" s="44"/>
      <c r="F4" s="66" t="s">
        <v>1</v>
      </c>
    </row>
    <row r="5" ht="27" customHeight="1" spans="1:6">
      <c r="A5" s="49" t="s">
        <v>168</v>
      </c>
      <c r="B5" s="49" t="s">
        <v>169</v>
      </c>
      <c r="C5" s="51" t="s">
        <v>170</v>
      </c>
      <c r="D5" s="49"/>
      <c r="E5" s="50"/>
      <c r="F5" s="49" t="s">
        <v>171</v>
      </c>
    </row>
    <row r="6" ht="28.5" customHeight="1" spans="1:6">
      <c r="A6" s="176"/>
      <c r="B6" s="53"/>
      <c r="C6" s="50" t="s">
        <v>57</v>
      </c>
      <c r="D6" s="50" t="s">
        <v>172</v>
      </c>
      <c r="E6" s="50" t="s">
        <v>173</v>
      </c>
      <c r="F6" s="52"/>
    </row>
    <row r="7" ht="17.25" customHeight="1" spans="1:6">
      <c r="A7" s="58" t="s">
        <v>81</v>
      </c>
      <c r="B7" s="58" t="s">
        <v>82</v>
      </c>
      <c r="C7" s="58" t="s">
        <v>83</v>
      </c>
      <c r="D7" s="58" t="s">
        <v>84</v>
      </c>
      <c r="E7" s="58" t="s">
        <v>85</v>
      </c>
      <c r="F7" s="58" t="s">
        <v>86</v>
      </c>
    </row>
    <row r="8" ht="17.25" customHeight="1" spans="1:6">
      <c r="A8" s="83"/>
      <c r="B8" s="83"/>
      <c r="C8" s="83"/>
      <c r="D8" s="83"/>
      <c r="E8" s="83"/>
      <c r="F8" s="83"/>
    </row>
    <row r="9" ht="19" customHeight="1" spans="1:1">
      <c r="A9" s="37" t="s">
        <v>174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topLeftCell="G1" workbookViewId="0">
      <pane ySplit="1" topLeftCell="A17" activePane="bottomLeft" state="frozen"/>
      <selection/>
      <selection pane="bottomLeft" activeCell="E1" sqref="E$1:E$1048576"/>
    </sheetView>
  </sheetViews>
  <sheetFormatPr defaultColWidth="9.14166666666667" defaultRowHeight="14.25" customHeight="1"/>
  <cols>
    <col min="1" max="1" width="21" customWidth="1"/>
    <col min="2" max="2" width="31.75" customWidth="1"/>
    <col min="3" max="3" width="25" customWidth="1"/>
    <col min="4" max="4" width="22.875" customWidth="1"/>
    <col min="5" max="5" width="13.625" customWidth="1"/>
    <col min="6" max="6" width="29.25" customWidth="1"/>
    <col min="7" max="7" width="17.875" customWidth="1"/>
    <col min="8" max="8" width="28.375" customWidth="1"/>
    <col min="9" max="9" width="22.125" customWidth="1"/>
    <col min="10" max="10" width="23" customWidth="1"/>
    <col min="11" max="11" width="21.375" customWidth="1"/>
    <col min="12" max="12" width="21" customWidth="1"/>
    <col min="13" max="13" width="20" customWidth="1"/>
    <col min="14" max="24" width="31.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8"/>
      <c r="C2" s="156"/>
      <c r="E2" s="157"/>
      <c r="F2" s="157"/>
      <c r="G2" s="157"/>
      <c r="H2" s="157"/>
      <c r="I2" s="85"/>
      <c r="J2" s="85"/>
      <c r="K2" s="85"/>
      <c r="L2" s="85"/>
      <c r="M2" s="85"/>
      <c r="N2" s="85"/>
      <c r="R2" s="85"/>
      <c r="V2" s="156"/>
      <c r="X2" s="3" t="s">
        <v>175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tr">
        <f>"单位名称："&amp;"昆明高新技术产业开发区第二中学"</f>
        <v>单位名称：昆明高新技术产业开发区第二中学</v>
      </c>
      <c r="B4" s="6"/>
      <c r="C4" s="158"/>
      <c r="D4" s="158"/>
      <c r="E4" s="158"/>
      <c r="F4" s="158"/>
      <c r="G4" s="158"/>
      <c r="H4" s="158"/>
      <c r="I4" s="87"/>
      <c r="J4" s="87"/>
      <c r="K4" s="87"/>
      <c r="L4" s="87"/>
      <c r="M4" s="87"/>
      <c r="N4" s="87"/>
      <c r="O4" s="7"/>
      <c r="P4" s="7"/>
      <c r="Q4" s="7"/>
      <c r="R4" s="87"/>
      <c r="V4" s="156"/>
      <c r="X4" s="3" t="s">
        <v>1</v>
      </c>
    </row>
    <row r="5" ht="18" customHeight="1" spans="1:24">
      <c r="A5" s="9" t="s">
        <v>176</v>
      </c>
      <c r="B5" s="9" t="s">
        <v>177</v>
      </c>
      <c r="C5" s="9" t="s">
        <v>178</v>
      </c>
      <c r="D5" s="9" t="s">
        <v>179</v>
      </c>
      <c r="E5" s="9" t="s">
        <v>180</v>
      </c>
      <c r="F5" s="9" t="s">
        <v>181</v>
      </c>
      <c r="G5" s="9" t="s">
        <v>182</v>
      </c>
      <c r="H5" s="9" t="s">
        <v>183</v>
      </c>
      <c r="I5" s="166" t="s">
        <v>184</v>
      </c>
      <c r="J5" s="111" t="s">
        <v>184</v>
      </c>
      <c r="K5" s="111"/>
      <c r="L5" s="111"/>
      <c r="M5" s="111"/>
      <c r="N5" s="111"/>
      <c r="O5" s="12"/>
      <c r="P5" s="12"/>
      <c r="Q5" s="12"/>
      <c r="R5" s="104" t="s">
        <v>61</v>
      </c>
      <c r="S5" s="111" t="s">
        <v>62</v>
      </c>
      <c r="T5" s="111"/>
      <c r="U5" s="111"/>
      <c r="V5" s="111"/>
      <c r="W5" s="111"/>
      <c r="X5" s="79"/>
    </row>
    <row r="6" ht="18" customHeight="1" spans="1:24">
      <c r="A6" s="14"/>
      <c r="B6" s="29"/>
      <c r="C6" s="132"/>
      <c r="D6" s="14"/>
      <c r="E6" s="14"/>
      <c r="F6" s="14"/>
      <c r="G6" s="14"/>
      <c r="H6" s="14"/>
      <c r="I6" s="130" t="s">
        <v>185</v>
      </c>
      <c r="J6" s="166" t="s">
        <v>58</v>
      </c>
      <c r="K6" s="111"/>
      <c r="L6" s="111"/>
      <c r="M6" s="111"/>
      <c r="N6" s="79"/>
      <c r="O6" s="11" t="s">
        <v>186</v>
      </c>
      <c r="P6" s="12"/>
      <c r="Q6" s="13"/>
      <c r="R6" s="9" t="s">
        <v>61</v>
      </c>
      <c r="S6" s="166" t="s">
        <v>62</v>
      </c>
      <c r="T6" s="104" t="s">
        <v>64</v>
      </c>
      <c r="U6" s="111" t="s">
        <v>62</v>
      </c>
      <c r="V6" s="104" t="s">
        <v>66</v>
      </c>
      <c r="W6" s="104" t="s">
        <v>67</v>
      </c>
      <c r="X6" s="172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7" t="s">
        <v>187</v>
      </c>
      <c r="K7" s="9" t="s">
        <v>188</v>
      </c>
      <c r="L7" s="9" t="s">
        <v>189</v>
      </c>
      <c r="M7" s="9" t="s">
        <v>190</v>
      </c>
      <c r="N7" s="9" t="s">
        <v>191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192</v>
      </c>
      <c r="V7" s="9" t="s">
        <v>66</v>
      </c>
      <c r="W7" s="9" t="s">
        <v>67</v>
      </c>
      <c r="X7" s="9" t="s">
        <v>68</v>
      </c>
    </row>
    <row r="8" ht="37.5" customHeight="1" spans="1:24">
      <c r="A8" s="159"/>
      <c r="B8" s="19"/>
      <c r="C8" s="159"/>
      <c r="D8" s="159"/>
      <c r="E8" s="159"/>
      <c r="F8" s="159"/>
      <c r="G8" s="159"/>
      <c r="H8" s="159"/>
      <c r="I8" s="159"/>
      <c r="J8" s="168" t="s">
        <v>57</v>
      </c>
      <c r="K8" s="17" t="s">
        <v>193</v>
      </c>
      <c r="L8" s="17" t="s">
        <v>189</v>
      </c>
      <c r="M8" s="17" t="s">
        <v>190</v>
      </c>
      <c r="N8" s="17" t="s">
        <v>191</v>
      </c>
      <c r="O8" s="17" t="s">
        <v>189</v>
      </c>
      <c r="P8" s="17" t="s">
        <v>190</v>
      </c>
      <c r="Q8" s="17" t="s">
        <v>191</v>
      </c>
      <c r="R8" s="17" t="s">
        <v>61</v>
      </c>
      <c r="S8" s="17" t="s">
        <v>57</v>
      </c>
      <c r="T8" s="17" t="s">
        <v>64</v>
      </c>
      <c r="U8" s="17" t="s">
        <v>192</v>
      </c>
      <c r="V8" s="17" t="s">
        <v>66</v>
      </c>
      <c r="W8" s="17" t="s">
        <v>67</v>
      </c>
      <c r="X8" s="17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customHeight="1" spans="1:24">
      <c r="A10" s="38" t="s">
        <v>194</v>
      </c>
      <c r="B10" s="160" t="s">
        <v>69</v>
      </c>
      <c r="C10" s="161" t="s">
        <v>195</v>
      </c>
      <c r="D10" s="162" t="s">
        <v>196</v>
      </c>
      <c r="E10" s="38" t="s">
        <v>100</v>
      </c>
      <c r="F10" s="162" t="s">
        <v>101</v>
      </c>
      <c r="G10" s="162" t="s">
        <v>197</v>
      </c>
      <c r="H10" s="162" t="s">
        <v>198</v>
      </c>
      <c r="I10" s="169">
        <v>440280</v>
      </c>
      <c r="J10" s="170">
        <v>440280</v>
      </c>
      <c r="K10" s="38"/>
      <c r="L10" s="38"/>
      <c r="M10" s="171">
        <v>440280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customHeight="1" spans="1:24">
      <c r="A11" s="38" t="s">
        <v>194</v>
      </c>
      <c r="B11" s="160" t="s">
        <v>69</v>
      </c>
      <c r="C11" s="161" t="s">
        <v>195</v>
      </c>
      <c r="D11" s="162" t="s">
        <v>196</v>
      </c>
      <c r="E11" s="38" t="s">
        <v>100</v>
      </c>
      <c r="F11" s="162" t="s">
        <v>101</v>
      </c>
      <c r="G11" s="162" t="s">
        <v>199</v>
      </c>
      <c r="H11" s="162" t="s">
        <v>200</v>
      </c>
      <c r="I11" s="169">
        <v>20000</v>
      </c>
      <c r="J11" s="170">
        <v>20000</v>
      </c>
      <c r="K11" s="38"/>
      <c r="L11" s="38"/>
      <c r="M11" s="171">
        <v>20000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customHeight="1" spans="1:24">
      <c r="A12" s="38" t="s">
        <v>194</v>
      </c>
      <c r="B12" s="160" t="s">
        <v>69</v>
      </c>
      <c r="C12" s="161" t="s">
        <v>195</v>
      </c>
      <c r="D12" s="162" t="s">
        <v>196</v>
      </c>
      <c r="E12" s="38" t="s">
        <v>100</v>
      </c>
      <c r="F12" s="162" t="s">
        <v>101</v>
      </c>
      <c r="G12" s="162" t="s">
        <v>201</v>
      </c>
      <c r="H12" s="162" t="s">
        <v>202</v>
      </c>
      <c r="I12" s="169">
        <v>250000</v>
      </c>
      <c r="J12" s="170">
        <v>250000</v>
      </c>
      <c r="K12" s="38"/>
      <c r="L12" s="38"/>
      <c r="M12" s="171">
        <v>250000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customHeight="1" spans="1:24">
      <c r="A13" s="38" t="s">
        <v>194</v>
      </c>
      <c r="B13" s="160" t="s">
        <v>69</v>
      </c>
      <c r="C13" s="161" t="s">
        <v>195</v>
      </c>
      <c r="D13" s="162" t="s">
        <v>196</v>
      </c>
      <c r="E13" s="38" t="s">
        <v>100</v>
      </c>
      <c r="F13" s="162" t="s">
        <v>101</v>
      </c>
      <c r="G13" s="162" t="s">
        <v>203</v>
      </c>
      <c r="H13" s="162" t="s">
        <v>204</v>
      </c>
      <c r="I13" s="169">
        <v>90000</v>
      </c>
      <c r="J13" s="170">
        <v>90000</v>
      </c>
      <c r="K13" s="38"/>
      <c r="L13" s="38"/>
      <c r="M13" s="171">
        <v>90000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customHeight="1" spans="1:24">
      <c r="A14" s="38" t="s">
        <v>194</v>
      </c>
      <c r="B14" s="160" t="s">
        <v>69</v>
      </c>
      <c r="C14" s="161" t="s">
        <v>195</v>
      </c>
      <c r="D14" s="162" t="s">
        <v>196</v>
      </c>
      <c r="E14" s="38" t="s">
        <v>100</v>
      </c>
      <c r="F14" s="162" t="s">
        <v>101</v>
      </c>
      <c r="G14" s="162" t="s">
        <v>205</v>
      </c>
      <c r="H14" s="162" t="s">
        <v>206</v>
      </c>
      <c r="I14" s="169">
        <v>150000</v>
      </c>
      <c r="J14" s="170">
        <v>150000</v>
      </c>
      <c r="K14" s="38"/>
      <c r="L14" s="38"/>
      <c r="M14" s="171">
        <v>150000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customHeight="1" spans="1:24">
      <c r="A15" s="38" t="s">
        <v>194</v>
      </c>
      <c r="B15" s="160" t="s">
        <v>69</v>
      </c>
      <c r="C15" s="161" t="s">
        <v>195</v>
      </c>
      <c r="D15" s="162" t="s">
        <v>196</v>
      </c>
      <c r="E15" s="38" t="s">
        <v>100</v>
      </c>
      <c r="F15" s="162" t="s">
        <v>101</v>
      </c>
      <c r="G15" s="162" t="s">
        <v>207</v>
      </c>
      <c r="H15" s="162" t="s">
        <v>208</v>
      </c>
      <c r="I15" s="169">
        <v>120000</v>
      </c>
      <c r="J15" s="170">
        <v>120000</v>
      </c>
      <c r="K15" s="38"/>
      <c r="L15" s="38"/>
      <c r="M15" s="171">
        <v>120000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customHeight="1" spans="1:24">
      <c r="A16" s="38" t="s">
        <v>194</v>
      </c>
      <c r="B16" s="160" t="s">
        <v>69</v>
      </c>
      <c r="C16" s="161" t="s">
        <v>195</v>
      </c>
      <c r="D16" s="162" t="s">
        <v>196</v>
      </c>
      <c r="E16" s="38" t="s">
        <v>100</v>
      </c>
      <c r="F16" s="162" t="s">
        <v>101</v>
      </c>
      <c r="G16" s="162" t="s">
        <v>209</v>
      </c>
      <c r="H16" s="162" t="s">
        <v>210</v>
      </c>
      <c r="I16" s="169">
        <v>75000</v>
      </c>
      <c r="J16" s="170">
        <v>75000</v>
      </c>
      <c r="K16" s="38"/>
      <c r="L16" s="38"/>
      <c r="M16" s="171">
        <v>75000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customHeight="1" spans="1:24">
      <c r="A17" s="38" t="s">
        <v>194</v>
      </c>
      <c r="B17" s="160" t="s">
        <v>69</v>
      </c>
      <c r="C17" s="161" t="s">
        <v>195</v>
      </c>
      <c r="D17" s="162" t="s">
        <v>196</v>
      </c>
      <c r="E17" s="38" t="s">
        <v>100</v>
      </c>
      <c r="F17" s="162" t="s">
        <v>101</v>
      </c>
      <c r="G17" s="162" t="s">
        <v>211</v>
      </c>
      <c r="H17" s="162" t="s">
        <v>212</v>
      </c>
      <c r="I17" s="169">
        <v>177000</v>
      </c>
      <c r="J17" s="170">
        <v>177000</v>
      </c>
      <c r="K17" s="38"/>
      <c r="L17" s="38"/>
      <c r="M17" s="171">
        <v>177000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customHeight="1" spans="1:24">
      <c r="A18" s="38" t="s">
        <v>194</v>
      </c>
      <c r="B18" s="160" t="s">
        <v>69</v>
      </c>
      <c r="C18" s="161" t="s">
        <v>195</v>
      </c>
      <c r="D18" s="162" t="s">
        <v>196</v>
      </c>
      <c r="E18" s="38" t="s">
        <v>100</v>
      </c>
      <c r="F18" s="162" t="s">
        <v>101</v>
      </c>
      <c r="G18" s="162" t="s">
        <v>213</v>
      </c>
      <c r="H18" s="162" t="s">
        <v>214</v>
      </c>
      <c r="I18" s="169">
        <v>30000</v>
      </c>
      <c r="J18" s="170">
        <v>30000</v>
      </c>
      <c r="K18" s="38"/>
      <c r="L18" s="38"/>
      <c r="M18" s="171">
        <v>30000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customHeight="1" spans="1:24">
      <c r="A19" s="38" t="s">
        <v>194</v>
      </c>
      <c r="B19" s="160" t="s">
        <v>69</v>
      </c>
      <c r="C19" s="161" t="s">
        <v>215</v>
      </c>
      <c r="D19" s="162" t="s">
        <v>216</v>
      </c>
      <c r="E19" s="38" t="s">
        <v>100</v>
      </c>
      <c r="F19" s="162" t="s">
        <v>101</v>
      </c>
      <c r="G19" s="162" t="s">
        <v>217</v>
      </c>
      <c r="H19" s="162" t="s">
        <v>218</v>
      </c>
      <c r="I19" s="169">
        <v>1628400</v>
      </c>
      <c r="J19" s="170">
        <v>1628400</v>
      </c>
      <c r="K19" s="38"/>
      <c r="L19" s="38"/>
      <c r="M19" s="171">
        <v>1628400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customHeight="1" spans="1:24">
      <c r="A20" s="38" t="s">
        <v>194</v>
      </c>
      <c r="B20" s="160" t="s">
        <v>69</v>
      </c>
      <c r="C20" s="161" t="s">
        <v>215</v>
      </c>
      <c r="D20" s="162" t="s">
        <v>216</v>
      </c>
      <c r="E20" s="38" t="s">
        <v>100</v>
      </c>
      <c r="F20" s="162" t="s">
        <v>101</v>
      </c>
      <c r="G20" s="162" t="s">
        <v>219</v>
      </c>
      <c r="H20" s="162" t="s">
        <v>220</v>
      </c>
      <c r="I20" s="169">
        <v>566400</v>
      </c>
      <c r="J20" s="170">
        <v>566400</v>
      </c>
      <c r="K20" s="38"/>
      <c r="L20" s="38"/>
      <c r="M20" s="171">
        <v>566400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customHeight="1" spans="1:24">
      <c r="A21" s="38" t="s">
        <v>194</v>
      </c>
      <c r="B21" s="160" t="s">
        <v>69</v>
      </c>
      <c r="C21" s="161" t="s">
        <v>215</v>
      </c>
      <c r="D21" s="162" t="s">
        <v>216</v>
      </c>
      <c r="E21" s="38" t="s">
        <v>100</v>
      </c>
      <c r="F21" s="162" t="s">
        <v>101</v>
      </c>
      <c r="G21" s="162" t="s">
        <v>219</v>
      </c>
      <c r="H21" s="162" t="s">
        <v>220</v>
      </c>
      <c r="I21" s="169">
        <v>495600</v>
      </c>
      <c r="J21" s="170">
        <v>495600</v>
      </c>
      <c r="K21" s="38"/>
      <c r="L21" s="38"/>
      <c r="M21" s="171">
        <v>495600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customHeight="1" spans="1:24">
      <c r="A22" s="38" t="s">
        <v>194</v>
      </c>
      <c r="B22" s="160" t="s">
        <v>69</v>
      </c>
      <c r="C22" s="163" t="s">
        <v>221</v>
      </c>
      <c r="D22" s="162" t="s">
        <v>222</v>
      </c>
      <c r="E22" s="38" t="s">
        <v>100</v>
      </c>
      <c r="F22" s="162" t="s">
        <v>101</v>
      </c>
      <c r="G22" s="162" t="s">
        <v>223</v>
      </c>
      <c r="H22" s="162" t="s">
        <v>224</v>
      </c>
      <c r="I22" s="169">
        <v>486576</v>
      </c>
      <c r="J22" s="170">
        <v>486576</v>
      </c>
      <c r="K22" s="38"/>
      <c r="L22" s="38"/>
      <c r="M22" s="171">
        <v>486576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customHeight="1" spans="1:24">
      <c r="A23" s="38" t="s">
        <v>194</v>
      </c>
      <c r="B23" s="160" t="s">
        <v>69</v>
      </c>
      <c r="C23" s="163" t="s">
        <v>221</v>
      </c>
      <c r="D23" s="162" t="s">
        <v>222</v>
      </c>
      <c r="E23" s="38" t="s">
        <v>100</v>
      </c>
      <c r="F23" s="162" t="s">
        <v>101</v>
      </c>
      <c r="G23" s="162" t="s">
        <v>223</v>
      </c>
      <c r="H23" s="162" t="s">
        <v>224</v>
      </c>
      <c r="I23" s="169">
        <v>36000</v>
      </c>
      <c r="J23" s="170">
        <v>36000</v>
      </c>
      <c r="K23" s="38"/>
      <c r="L23" s="38"/>
      <c r="M23" s="171">
        <v>36000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customHeight="1" spans="1:24">
      <c r="A24" s="38" t="s">
        <v>194</v>
      </c>
      <c r="B24" s="160" t="s">
        <v>69</v>
      </c>
      <c r="C24" s="163" t="s">
        <v>221</v>
      </c>
      <c r="D24" s="162" t="s">
        <v>222</v>
      </c>
      <c r="E24" s="38" t="s">
        <v>100</v>
      </c>
      <c r="F24" s="162" t="s">
        <v>101</v>
      </c>
      <c r="G24" s="162" t="s">
        <v>223</v>
      </c>
      <c r="H24" s="162" t="s">
        <v>224</v>
      </c>
      <c r="I24" s="169">
        <v>4900560</v>
      </c>
      <c r="J24" s="170">
        <v>4900560</v>
      </c>
      <c r="K24" s="38"/>
      <c r="L24" s="38"/>
      <c r="M24" s="171">
        <v>4900560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customHeight="1" spans="1:24">
      <c r="A25" s="38" t="s">
        <v>194</v>
      </c>
      <c r="B25" s="160" t="s">
        <v>69</v>
      </c>
      <c r="C25" s="163" t="s">
        <v>221</v>
      </c>
      <c r="D25" s="162" t="s">
        <v>222</v>
      </c>
      <c r="E25" s="38" t="s">
        <v>100</v>
      </c>
      <c r="F25" s="162" t="s">
        <v>101</v>
      </c>
      <c r="G25" s="162" t="s">
        <v>223</v>
      </c>
      <c r="H25" s="162" t="s">
        <v>224</v>
      </c>
      <c r="I25" s="169">
        <v>9360</v>
      </c>
      <c r="J25" s="170">
        <v>9360</v>
      </c>
      <c r="K25" s="38"/>
      <c r="L25" s="38"/>
      <c r="M25" s="171">
        <v>9360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customHeight="1" spans="1:24">
      <c r="A26" s="38" t="s">
        <v>194</v>
      </c>
      <c r="B26" s="160" t="s">
        <v>69</v>
      </c>
      <c r="C26" s="163" t="s">
        <v>221</v>
      </c>
      <c r="D26" s="162" t="s">
        <v>222</v>
      </c>
      <c r="E26" s="38" t="s">
        <v>100</v>
      </c>
      <c r="F26" s="162" t="s">
        <v>101</v>
      </c>
      <c r="G26" s="162" t="s">
        <v>223</v>
      </c>
      <c r="H26" s="162" t="s">
        <v>224</v>
      </c>
      <c r="I26" s="169">
        <v>1495212</v>
      </c>
      <c r="J26" s="170">
        <v>1495212</v>
      </c>
      <c r="K26" s="38"/>
      <c r="L26" s="38"/>
      <c r="M26" s="171">
        <v>1495212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customHeight="1" spans="1:24">
      <c r="A27" s="38" t="s">
        <v>194</v>
      </c>
      <c r="B27" s="160" t="s">
        <v>69</v>
      </c>
      <c r="C27" s="161" t="s">
        <v>225</v>
      </c>
      <c r="D27" s="162" t="s">
        <v>226</v>
      </c>
      <c r="E27" s="38" t="s">
        <v>100</v>
      </c>
      <c r="F27" s="162" t="s">
        <v>101</v>
      </c>
      <c r="G27" s="162" t="s">
        <v>197</v>
      </c>
      <c r="H27" s="162" t="s">
        <v>198</v>
      </c>
      <c r="I27" s="169">
        <v>194170</v>
      </c>
      <c r="J27" s="170">
        <v>194170</v>
      </c>
      <c r="K27" s="38"/>
      <c r="L27" s="38"/>
      <c r="M27" s="171">
        <v>194170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customHeight="1" spans="1:24">
      <c r="A28" s="38" t="s">
        <v>194</v>
      </c>
      <c r="B28" s="160" t="s">
        <v>69</v>
      </c>
      <c r="C28" s="161" t="s">
        <v>225</v>
      </c>
      <c r="D28" s="162" t="s">
        <v>226</v>
      </c>
      <c r="E28" s="38" t="s">
        <v>100</v>
      </c>
      <c r="F28" s="162" t="s">
        <v>101</v>
      </c>
      <c r="G28" s="162" t="s">
        <v>205</v>
      </c>
      <c r="H28" s="162" t="s">
        <v>206</v>
      </c>
      <c r="I28" s="169">
        <v>20000</v>
      </c>
      <c r="J28" s="170">
        <v>20000</v>
      </c>
      <c r="K28" s="38"/>
      <c r="L28" s="38"/>
      <c r="M28" s="171">
        <v>20000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customHeight="1" spans="1:24">
      <c r="A29" s="38" t="s">
        <v>194</v>
      </c>
      <c r="B29" s="160" t="s">
        <v>69</v>
      </c>
      <c r="C29" s="163" t="s">
        <v>227</v>
      </c>
      <c r="D29" s="162" t="s">
        <v>228</v>
      </c>
      <c r="E29" s="38" t="s">
        <v>100</v>
      </c>
      <c r="F29" s="162" t="s">
        <v>101</v>
      </c>
      <c r="G29" s="162" t="s">
        <v>229</v>
      </c>
      <c r="H29" s="162" t="s">
        <v>228</v>
      </c>
      <c r="I29" s="169">
        <v>46020</v>
      </c>
      <c r="J29" s="170">
        <v>46020</v>
      </c>
      <c r="K29" s="38"/>
      <c r="L29" s="38"/>
      <c r="M29" s="171">
        <v>46020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customHeight="1" spans="1:24">
      <c r="A30" s="38" t="s">
        <v>194</v>
      </c>
      <c r="B30" s="160" t="s">
        <v>69</v>
      </c>
      <c r="C30" s="163" t="s">
        <v>230</v>
      </c>
      <c r="D30" s="162" t="s">
        <v>231</v>
      </c>
      <c r="E30" s="38" t="s">
        <v>112</v>
      </c>
      <c r="F30" s="162" t="s">
        <v>113</v>
      </c>
      <c r="G30" s="162" t="s">
        <v>232</v>
      </c>
      <c r="H30" s="162" t="s">
        <v>233</v>
      </c>
      <c r="I30" s="169">
        <v>11364</v>
      </c>
      <c r="J30" s="170">
        <v>11364</v>
      </c>
      <c r="K30" s="38"/>
      <c r="L30" s="38"/>
      <c r="M30" s="171">
        <v>11364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customHeight="1" spans="1:24">
      <c r="A31" s="38" t="s">
        <v>194</v>
      </c>
      <c r="B31" s="160" t="s">
        <v>69</v>
      </c>
      <c r="C31" s="161" t="s">
        <v>234</v>
      </c>
      <c r="D31" s="162" t="s">
        <v>127</v>
      </c>
      <c r="E31" s="38" t="s">
        <v>126</v>
      </c>
      <c r="F31" s="162" t="s">
        <v>127</v>
      </c>
      <c r="G31" s="162" t="s">
        <v>235</v>
      </c>
      <c r="H31" s="162" t="s">
        <v>127</v>
      </c>
      <c r="I31" s="169">
        <v>1052892</v>
      </c>
      <c r="J31" s="170">
        <v>1052892</v>
      </c>
      <c r="K31" s="38"/>
      <c r="L31" s="38"/>
      <c r="M31" s="171">
        <v>1052892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customHeight="1" spans="1:24">
      <c r="A32" s="38" t="s">
        <v>194</v>
      </c>
      <c r="B32" s="160" t="s">
        <v>69</v>
      </c>
      <c r="C32" s="161" t="s">
        <v>236</v>
      </c>
      <c r="D32" s="162" t="s">
        <v>237</v>
      </c>
      <c r="E32" s="38" t="s">
        <v>100</v>
      </c>
      <c r="F32" s="162" t="s">
        <v>101</v>
      </c>
      <c r="G32" s="162" t="s">
        <v>238</v>
      </c>
      <c r="H32" s="162" t="s">
        <v>239</v>
      </c>
      <c r="I32" s="169">
        <v>3304368</v>
      </c>
      <c r="J32" s="170">
        <v>3304368</v>
      </c>
      <c r="K32" s="38"/>
      <c r="L32" s="38"/>
      <c r="M32" s="171">
        <v>3304368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customHeight="1" spans="1:24">
      <c r="A33" s="38" t="s">
        <v>194</v>
      </c>
      <c r="B33" s="160" t="s">
        <v>69</v>
      </c>
      <c r="C33" s="161" t="s">
        <v>236</v>
      </c>
      <c r="D33" s="162" t="s">
        <v>237</v>
      </c>
      <c r="E33" s="38" t="s">
        <v>100</v>
      </c>
      <c r="F33" s="162" t="s">
        <v>101</v>
      </c>
      <c r="G33" s="162" t="s">
        <v>240</v>
      </c>
      <c r="H33" s="162" t="s">
        <v>241</v>
      </c>
      <c r="I33" s="169">
        <v>1227156</v>
      </c>
      <c r="J33" s="170">
        <v>1227156</v>
      </c>
      <c r="K33" s="38"/>
      <c r="L33" s="38"/>
      <c r="M33" s="171">
        <v>1227156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customHeight="1" spans="1:24">
      <c r="A34" s="38" t="s">
        <v>194</v>
      </c>
      <c r="B34" s="160" t="s">
        <v>69</v>
      </c>
      <c r="C34" s="161" t="s">
        <v>236</v>
      </c>
      <c r="D34" s="162" t="s">
        <v>237</v>
      </c>
      <c r="E34" s="38" t="s">
        <v>100</v>
      </c>
      <c r="F34" s="162" t="s">
        <v>101</v>
      </c>
      <c r="G34" s="162" t="s">
        <v>217</v>
      </c>
      <c r="H34" s="162" t="s">
        <v>218</v>
      </c>
      <c r="I34" s="169">
        <v>275364</v>
      </c>
      <c r="J34" s="170">
        <v>275364</v>
      </c>
      <c r="K34" s="38"/>
      <c r="L34" s="38"/>
      <c r="M34" s="171">
        <v>275364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customHeight="1" spans="1:24">
      <c r="A35" s="38" t="s">
        <v>194</v>
      </c>
      <c r="B35" s="160" t="s">
        <v>69</v>
      </c>
      <c r="C35" s="161" t="s">
        <v>236</v>
      </c>
      <c r="D35" s="162" t="s">
        <v>237</v>
      </c>
      <c r="E35" s="38" t="s">
        <v>100</v>
      </c>
      <c r="F35" s="162" t="s">
        <v>101</v>
      </c>
      <c r="G35" s="162" t="s">
        <v>219</v>
      </c>
      <c r="H35" s="162" t="s">
        <v>220</v>
      </c>
      <c r="I35" s="169">
        <v>587640</v>
      </c>
      <c r="J35" s="170">
        <v>587640</v>
      </c>
      <c r="K35" s="38"/>
      <c r="L35" s="38"/>
      <c r="M35" s="171">
        <v>587640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customHeight="1" spans="1:24">
      <c r="A36" s="38" t="s">
        <v>194</v>
      </c>
      <c r="B36" s="160" t="s">
        <v>69</v>
      </c>
      <c r="C36" s="161" t="s">
        <v>236</v>
      </c>
      <c r="D36" s="162" t="s">
        <v>237</v>
      </c>
      <c r="E36" s="38" t="s">
        <v>100</v>
      </c>
      <c r="F36" s="162" t="s">
        <v>101</v>
      </c>
      <c r="G36" s="162" t="s">
        <v>219</v>
      </c>
      <c r="H36" s="162" t="s">
        <v>220</v>
      </c>
      <c r="I36" s="169">
        <v>1105224</v>
      </c>
      <c r="J36" s="170">
        <v>1105224</v>
      </c>
      <c r="K36" s="38"/>
      <c r="L36" s="38"/>
      <c r="M36" s="171">
        <v>1105224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customHeight="1" spans="1:24">
      <c r="A37" s="38" t="s">
        <v>194</v>
      </c>
      <c r="B37" s="160" t="s">
        <v>69</v>
      </c>
      <c r="C37" s="163" t="s">
        <v>242</v>
      </c>
      <c r="D37" s="162" t="s">
        <v>243</v>
      </c>
      <c r="E37" s="38" t="s">
        <v>106</v>
      </c>
      <c r="F37" s="162" t="s">
        <v>107</v>
      </c>
      <c r="G37" s="162" t="s">
        <v>244</v>
      </c>
      <c r="H37" s="162" t="s">
        <v>245</v>
      </c>
      <c r="I37" s="169">
        <v>1030524</v>
      </c>
      <c r="J37" s="170">
        <v>1030524</v>
      </c>
      <c r="K37" s="38"/>
      <c r="L37" s="38"/>
      <c r="M37" s="171">
        <v>1030524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customHeight="1" spans="1:24">
      <c r="A38" s="38" t="s">
        <v>194</v>
      </c>
      <c r="B38" s="160" t="s">
        <v>69</v>
      </c>
      <c r="C38" s="163" t="s">
        <v>242</v>
      </c>
      <c r="D38" s="162" t="s">
        <v>243</v>
      </c>
      <c r="E38" s="38" t="s">
        <v>108</v>
      </c>
      <c r="F38" s="162" t="s">
        <v>109</v>
      </c>
      <c r="G38" s="162" t="s">
        <v>246</v>
      </c>
      <c r="H38" s="162" t="s">
        <v>247</v>
      </c>
      <c r="I38" s="169">
        <v>200000</v>
      </c>
      <c r="J38" s="170">
        <v>200000</v>
      </c>
      <c r="K38" s="38"/>
      <c r="L38" s="38"/>
      <c r="M38" s="171">
        <v>200000</v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customHeight="1" spans="1:24">
      <c r="A39" s="38" t="s">
        <v>194</v>
      </c>
      <c r="B39" s="160" t="s">
        <v>69</v>
      </c>
      <c r="C39" s="163" t="s">
        <v>242</v>
      </c>
      <c r="D39" s="162" t="s">
        <v>243</v>
      </c>
      <c r="E39" s="38" t="s">
        <v>118</v>
      </c>
      <c r="F39" s="162" t="s">
        <v>119</v>
      </c>
      <c r="G39" s="162" t="s">
        <v>248</v>
      </c>
      <c r="H39" s="162" t="s">
        <v>249</v>
      </c>
      <c r="I39" s="169">
        <v>1052424</v>
      </c>
      <c r="J39" s="170">
        <v>1052424</v>
      </c>
      <c r="K39" s="38"/>
      <c r="L39" s="38"/>
      <c r="M39" s="171">
        <v>1052424</v>
      </c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customHeight="1" spans="1:24">
      <c r="A40" s="38" t="s">
        <v>194</v>
      </c>
      <c r="B40" s="160" t="s">
        <v>69</v>
      </c>
      <c r="C40" s="163" t="s">
        <v>242</v>
      </c>
      <c r="D40" s="162" t="s">
        <v>243</v>
      </c>
      <c r="E40" s="38" t="s">
        <v>100</v>
      </c>
      <c r="F40" s="162" t="s">
        <v>101</v>
      </c>
      <c r="G40" s="162" t="s">
        <v>250</v>
      </c>
      <c r="H40" s="162" t="s">
        <v>251</v>
      </c>
      <c r="I40" s="169">
        <v>45060</v>
      </c>
      <c r="J40" s="170">
        <v>45060</v>
      </c>
      <c r="K40" s="38"/>
      <c r="L40" s="38"/>
      <c r="M40" s="171">
        <v>45060</v>
      </c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customHeight="1" spans="1:24">
      <c r="A41" s="38" t="s">
        <v>194</v>
      </c>
      <c r="B41" s="160" t="s">
        <v>69</v>
      </c>
      <c r="C41" s="163" t="s">
        <v>242</v>
      </c>
      <c r="D41" s="162" t="s">
        <v>243</v>
      </c>
      <c r="E41" s="38" t="s">
        <v>120</v>
      </c>
      <c r="F41" s="162" t="s">
        <v>121</v>
      </c>
      <c r="G41" s="162" t="s">
        <v>250</v>
      </c>
      <c r="H41" s="162" t="s">
        <v>251</v>
      </c>
      <c r="I41" s="169">
        <v>25764</v>
      </c>
      <c r="J41" s="170">
        <v>25764</v>
      </c>
      <c r="K41" s="38"/>
      <c r="L41" s="38"/>
      <c r="M41" s="171">
        <v>25764</v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ht="17.25" customHeight="1" spans="1:24">
      <c r="A42" s="34" t="s">
        <v>166</v>
      </c>
      <c r="B42" s="35"/>
      <c r="C42" s="164"/>
      <c r="D42" s="164"/>
      <c r="E42" s="164"/>
      <c r="F42" s="164"/>
      <c r="G42" s="164"/>
      <c r="H42" s="165"/>
      <c r="I42" s="83">
        <f>SUM(I10:I41)</f>
        <v>21148358</v>
      </c>
      <c r="J42" s="83">
        <f>SUM(J10:J41)</f>
        <v>21148358</v>
      </c>
      <c r="K42" s="83">
        <f>SUM(K10:K41)</f>
        <v>0</v>
      </c>
      <c r="L42" s="83">
        <f>SUM(L10:L41)</f>
        <v>0</v>
      </c>
      <c r="M42" s="83">
        <f>SUM(M10:M41)</f>
        <v>21148358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4.25" customHeight="1"/>
  <cols>
    <col min="1" max="1" width="21.875" customWidth="1"/>
    <col min="2" max="2" width="20.875" customWidth="1"/>
    <col min="3" max="3" width="44.625" customWidth="1"/>
    <col min="4" max="4" width="33.25" customWidth="1"/>
    <col min="5" max="5" width="11" customWidth="1"/>
    <col min="6" max="6" width="10" customWidth="1"/>
    <col min="7" max="7" width="9.85" customWidth="1"/>
    <col min="8" max="8" width="17.7083333333333" customWidth="1"/>
    <col min="9" max="9" width="14.875" customWidth="1"/>
    <col min="10" max="10" width="13.375" customWidth="1"/>
    <col min="11" max="11" width="13.5" customWidth="1"/>
    <col min="12" max="23" width="11.016666666666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8"/>
      <c r="E2" s="2"/>
      <c r="F2" s="2"/>
      <c r="G2" s="2"/>
      <c r="H2" s="2"/>
      <c r="U2" s="148"/>
      <c r="W2" s="155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"单位名称："&amp;"昆明高新技术产业开发区第二中学"</f>
        <v>单位名称：昆明高新技术产业开发区第二中学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8"/>
      <c r="W4" s="123" t="s">
        <v>1</v>
      </c>
    </row>
    <row r="5" ht="21.75" customHeight="1" spans="1:23">
      <c r="A5" s="9" t="s">
        <v>253</v>
      </c>
      <c r="B5" s="10" t="s">
        <v>178</v>
      </c>
      <c r="C5" s="9" t="s">
        <v>179</v>
      </c>
      <c r="D5" s="9" t="s">
        <v>254</v>
      </c>
      <c r="E5" s="10" t="s">
        <v>180</v>
      </c>
      <c r="F5" s="10" t="s">
        <v>181</v>
      </c>
      <c r="G5" s="10" t="s">
        <v>255</v>
      </c>
      <c r="H5" s="10" t="s">
        <v>256</v>
      </c>
      <c r="I5" s="28" t="s">
        <v>55</v>
      </c>
      <c r="J5" s="11" t="s">
        <v>257</v>
      </c>
      <c r="K5" s="12"/>
      <c r="L5" s="12"/>
      <c r="M5" s="13"/>
      <c r="N5" s="11" t="s">
        <v>186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51" t="s">
        <v>58</v>
      </c>
      <c r="K6" s="152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192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3" t="s">
        <v>57</v>
      </c>
      <c r="K7" s="154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57</v>
      </c>
      <c r="K8" s="69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20" customHeight="1" spans="1:23">
      <c r="A10" s="31" t="s">
        <v>259</v>
      </c>
      <c r="B10" s="149" t="s">
        <v>260</v>
      </c>
      <c r="C10" s="22" t="s">
        <v>261</v>
      </c>
      <c r="D10" s="150" t="s">
        <v>69</v>
      </c>
      <c r="E10" s="31" t="s">
        <v>100</v>
      </c>
      <c r="F10" s="31" t="s">
        <v>101</v>
      </c>
      <c r="G10" s="31" t="s">
        <v>209</v>
      </c>
      <c r="H10" s="31" t="s">
        <v>210</v>
      </c>
      <c r="I10" s="23">
        <v>150000</v>
      </c>
      <c r="J10" s="23">
        <v>150000</v>
      </c>
      <c r="K10" s="23">
        <v>150000</v>
      </c>
      <c r="L10" s="38"/>
      <c r="M10" s="38"/>
      <c r="N10" s="38"/>
      <c r="O10" s="38"/>
      <c r="P10" s="38"/>
      <c r="Q10" s="38"/>
      <c r="R10" s="38"/>
      <c r="S10" s="38"/>
      <c r="T10" s="38"/>
      <c r="U10" s="20"/>
      <c r="V10" s="38"/>
      <c r="W10" s="20"/>
    </row>
    <row r="11" ht="18" customHeight="1" spans="1:23">
      <c r="A11" s="31" t="s">
        <v>262</v>
      </c>
      <c r="B11" s="149" t="s">
        <v>263</v>
      </c>
      <c r="C11" s="22" t="s">
        <v>264</v>
      </c>
      <c r="D11" s="150" t="s">
        <v>69</v>
      </c>
      <c r="E11" s="31" t="s">
        <v>100</v>
      </c>
      <c r="F11" s="31" t="s">
        <v>101</v>
      </c>
      <c r="G11" s="31" t="s">
        <v>265</v>
      </c>
      <c r="H11" s="31" t="s">
        <v>266</v>
      </c>
      <c r="I11" s="23">
        <v>25000</v>
      </c>
      <c r="J11" s="23">
        <v>25000</v>
      </c>
      <c r="K11" s="23">
        <v>25000</v>
      </c>
      <c r="L11" s="38"/>
      <c r="M11" s="38"/>
      <c r="N11" s="38"/>
      <c r="O11" s="38"/>
      <c r="P11" s="38"/>
      <c r="Q11" s="38"/>
      <c r="R11" s="38"/>
      <c r="S11" s="38"/>
      <c r="T11" s="38"/>
      <c r="U11" s="20"/>
      <c r="V11" s="38"/>
      <c r="W11" s="20"/>
    </row>
    <row r="12" ht="17" customHeight="1" spans="1:23">
      <c r="A12" s="31" t="s">
        <v>267</v>
      </c>
      <c r="B12" s="149" t="s">
        <v>268</v>
      </c>
      <c r="C12" s="22" t="s">
        <v>269</v>
      </c>
      <c r="D12" s="150" t="s">
        <v>69</v>
      </c>
      <c r="E12" s="31" t="s">
        <v>100</v>
      </c>
      <c r="F12" s="31" t="s">
        <v>101</v>
      </c>
      <c r="G12" s="31" t="s">
        <v>270</v>
      </c>
      <c r="H12" s="31" t="s">
        <v>271</v>
      </c>
      <c r="I12" s="23">
        <v>8800</v>
      </c>
      <c r="J12" s="23">
        <v>8800</v>
      </c>
      <c r="K12" s="23">
        <v>8800</v>
      </c>
      <c r="L12" s="38"/>
      <c r="M12" s="38"/>
      <c r="N12" s="38"/>
      <c r="O12" s="38"/>
      <c r="P12" s="38"/>
      <c r="Q12" s="38"/>
      <c r="R12" s="38"/>
      <c r="S12" s="38"/>
      <c r="T12" s="38"/>
      <c r="U12" s="20"/>
      <c r="V12" s="38"/>
      <c r="W12" s="20"/>
    </row>
    <row r="13" ht="18.75" customHeight="1" spans="1:23">
      <c r="A13" s="34" t="s">
        <v>166</v>
      </c>
      <c r="B13" s="35"/>
      <c r="C13" s="35"/>
      <c r="D13" s="35"/>
      <c r="E13" s="35"/>
      <c r="F13" s="35"/>
      <c r="G13" s="35"/>
      <c r="H13" s="36"/>
      <c r="I13" s="83">
        <f>SUM(I10:I12)</f>
        <v>183800</v>
      </c>
      <c r="J13" s="83">
        <f>SUM(J10:J12)</f>
        <v>183800</v>
      </c>
      <c r="K13" s="83">
        <f>SUM(K10:K12)</f>
        <v>183800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I13:K1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6"/>
  <sheetViews>
    <sheetView showZeros="0" topLeftCell="C1" workbookViewId="0">
      <pane ySplit="1" topLeftCell="A56" activePane="bottomLeft" state="frozen"/>
      <selection/>
      <selection pane="bottomLeft" activeCell="C7" sqref="$A7:$XFD66"/>
    </sheetView>
  </sheetViews>
  <sheetFormatPr defaultColWidth="9.14166666666667" defaultRowHeight="12" customHeight="1"/>
  <cols>
    <col min="1" max="1" width="16.875" customWidth="1"/>
    <col min="2" max="2" width="28.375" customWidth="1"/>
    <col min="3" max="3" width="13.625" customWidth="1"/>
    <col min="4" max="4" width="17.625" customWidth="1"/>
    <col min="5" max="5" width="20.125" customWidth="1"/>
    <col min="6" max="6" width="11.2833333333333" customWidth="1"/>
    <col min="7" max="7" width="14.125" customWidth="1"/>
    <col min="8" max="8" width="6.5" customWidth="1"/>
    <col min="9" max="9" width="13.425" customWidth="1"/>
    <col min="10" max="10" width="65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272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"单位名称："&amp;"昆明高新技术产业开发区第二中学"</f>
        <v>单位名称：昆明高新技术产业开发区第二中学</v>
      </c>
    </row>
    <row r="5" ht="44.25" customHeight="1" spans="1:10">
      <c r="A5" s="69" t="s">
        <v>179</v>
      </c>
      <c r="B5" s="69" t="s">
        <v>273</v>
      </c>
      <c r="C5" s="69" t="s">
        <v>274</v>
      </c>
      <c r="D5" s="69" t="s">
        <v>275</v>
      </c>
      <c r="E5" s="69" t="s">
        <v>276</v>
      </c>
      <c r="F5" s="70" t="s">
        <v>277</v>
      </c>
      <c r="G5" s="69" t="s">
        <v>278</v>
      </c>
      <c r="H5" s="70" t="s">
        <v>279</v>
      </c>
      <c r="I5" s="70" t="s">
        <v>280</v>
      </c>
      <c r="J5" s="69" t="s">
        <v>281</v>
      </c>
    </row>
    <row r="6" ht="18.75" customHeight="1" spans="1:1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38">
        <v>6</v>
      </c>
      <c r="G6" s="140">
        <v>7</v>
      </c>
      <c r="H6" s="38">
        <v>8</v>
      </c>
      <c r="I6" s="38">
        <v>9</v>
      </c>
      <c r="J6" s="140">
        <v>10</v>
      </c>
    </row>
    <row r="7" s="139" customFormat="1" ht="50" customHeight="1" spans="1:10">
      <c r="A7" s="141" t="s">
        <v>69</v>
      </c>
      <c r="B7" s="141"/>
      <c r="C7" s="141"/>
      <c r="D7" s="141"/>
      <c r="E7" s="141"/>
      <c r="F7" s="141"/>
      <c r="G7" s="141"/>
      <c r="H7" s="141"/>
      <c r="I7" s="141"/>
      <c r="J7" s="141"/>
    </row>
    <row r="8" s="139" customFormat="1" ht="50" customHeight="1" spans="1:10">
      <c r="A8" s="141" t="s">
        <v>269</v>
      </c>
      <c r="B8" s="141" t="s">
        <v>282</v>
      </c>
      <c r="C8" s="141" t="s">
        <v>283</v>
      </c>
      <c r="D8" s="141" t="s">
        <v>284</v>
      </c>
      <c r="E8" s="141" t="s">
        <v>285</v>
      </c>
      <c r="F8" s="141" t="s">
        <v>286</v>
      </c>
      <c r="G8" s="142">
        <v>59</v>
      </c>
      <c r="H8" s="141" t="s">
        <v>287</v>
      </c>
      <c r="I8" s="141" t="s">
        <v>288</v>
      </c>
      <c r="J8" s="141" t="s">
        <v>289</v>
      </c>
    </row>
    <row r="9" s="139" customFormat="1" ht="50" customHeight="1" spans="1:10">
      <c r="A9" s="141"/>
      <c r="B9" s="141"/>
      <c r="C9" s="141" t="s">
        <v>290</v>
      </c>
      <c r="D9" s="141" t="s">
        <v>291</v>
      </c>
      <c r="E9" s="141" t="s">
        <v>292</v>
      </c>
      <c r="F9" s="141" t="s">
        <v>286</v>
      </c>
      <c r="G9" s="141" t="s">
        <v>293</v>
      </c>
      <c r="H9" s="141" t="s">
        <v>294</v>
      </c>
      <c r="I9" s="141" t="s">
        <v>288</v>
      </c>
      <c r="J9" s="141" t="s">
        <v>295</v>
      </c>
    </row>
    <row r="10" s="139" customFormat="1" ht="50" customHeight="1" spans="1:10">
      <c r="A10" s="141"/>
      <c r="B10" s="141"/>
      <c r="C10" s="141" t="s">
        <v>290</v>
      </c>
      <c r="D10" s="141" t="s">
        <v>291</v>
      </c>
      <c r="E10" s="141" t="s">
        <v>296</v>
      </c>
      <c r="F10" s="141" t="s">
        <v>286</v>
      </c>
      <c r="G10" s="141" t="s">
        <v>297</v>
      </c>
      <c r="H10" s="141" t="s">
        <v>294</v>
      </c>
      <c r="I10" s="141" t="s">
        <v>288</v>
      </c>
      <c r="J10" s="141" t="s">
        <v>298</v>
      </c>
    </row>
    <row r="11" s="139" customFormat="1" ht="50" customHeight="1" spans="1:10">
      <c r="A11" s="141"/>
      <c r="B11" s="141"/>
      <c r="C11" s="141" t="s">
        <v>299</v>
      </c>
      <c r="D11" s="141" t="s">
        <v>300</v>
      </c>
      <c r="E11" s="141" t="s">
        <v>301</v>
      </c>
      <c r="F11" s="141" t="s">
        <v>302</v>
      </c>
      <c r="G11" s="141" t="s">
        <v>303</v>
      </c>
      <c r="H11" s="141" t="s">
        <v>294</v>
      </c>
      <c r="I11" s="141" t="s">
        <v>288</v>
      </c>
      <c r="J11" s="141" t="s">
        <v>304</v>
      </c>
    </row>
    <row r="12" s="139" customFormat="1" ht="50" customHeight="1" spans="1:10">
      <c r="A12" s="141" t="s">
        <v>261</v>
      </c>
      <c r="B12" s="141" t="s">
        <v>305</v>
      </c>
      <c r="C12" s="141" t="s">
        <v>283</v>
      </c>
      <c r="D12" s="141" t="s">
        <v>284</v>
      </c>
      <c r="E12" s="141" t="s">
        <v>306</v>
      </c>
      <c r="F12" s="141" t="s">
        <v>286</v>
      </c>
      <c r="G12" s="141" t="s">
        <v>81</v>
      </c>
      <c r="H12" s="141" t="s">
        <v>287</v>
      </c>
      <c r="I12" s="141" t="s">
        <v>288</v>
      </c>
      <c r="J12" s="141" t="s">
        <v>306</v>
      </c>
    </row>
    <row r="13" s="139" customFormat="1" ht="50" customHeight="1" spans="1:10">
      <c r="A13" s="141"/>
      <c r="B13" s="141"/>
      <c r="C13" s="141" t="s">
        <v>283</v>
      </c>
      <c r="D13" s="141" t="s">
        <v>307</v>
      </c>
      <c r="E13" s="141" t="s">
        <v>308</v>
      </c>
      <c r="F13" s="141" t="s">
        <v>286</v>
      </c>
      <c r="G13" s="141" t="s">
        <v>309</v>
      </c>
      <c r="H13" s="141" t="s">
        <v>294</v>
      </c>
      <c r="I13" s="141" t="s">
        <v>288</v>
      </c>
      <c r="J13" s="141" t="s">
        <v>308</v>
      </c>
    </row>
    <row r="14" s="139" customFormat="1" ht="50" customHeight="1" spans="1:10">
      <c r="A14" s="141"/>
      <c r="B14" s="141"/>
      <c r="C14" s="141" t="s">
        <v>283</v>
      </c>
      <c r="D14" s="141" t="s">
        <v>310</v>
      </c>
      <c r="E14" s="141" t="s">
        <v>311</v>
      </c>
      <c r="F14" s="141" t="s">
        <v>286</v>
      </c>
      <c r="G14" s="141" t="s">
        <v>312</v>
      </c>
      <c r="H14" s="141" t="s">
        <v>313</v>
      </c>
      <c r="I14" s="141" t="s">
        <v>288</v>
      </c>
      <c r="J14" s="141" t="s">
        <v>314</v>
      </c>
    </row>
    <row r="15" s="139" customFormat="1" ht="50" customHeight="1" spans="1:10">
      <c r="A15" s="141"/>
      <c r="B15" s="141"/>
      <c r="C15" s="141" t="s">
        <v>283</v>
      </c>
      <c r="D15" s="141" t="s">
        <v>315</v>
      </c>
      <c r="E15" s="141" t="s">
        <v>316</v>
      </c>
      <c r="F15" s="141" t="s">
        <v>286</v>
      </c>
      <c r="G15" s="141" t="s">
        <v>317</v>
      </c>
      <c r="H15" s="141" t="s">
        <v>318</v>
      </c>
      <c r="I15" s="141" t="s">
        <v>288</v>
      </c>
      <c r="J15" s="141" t="s">
        <v>319</v>
      </c>
    </row>
    <row r="16" s="139" customFormat="1" ht="50" customHeight="1" spans="1:10">
      <c r="A16" s="141"/>
      <c r="B16" s="141"/>
      <c r="C16" s="141" t="s">
        <v>290</v>
      </c>
      <c r="D16" s="141" t="s">
        <v>291</v>
      </c>
      <c r="E16" s="141" t="s">
        <v>320</v>
      </c>
      <c r="F16" s="141" t="s">
        <v>286</v>
      </c>
      <c r="G16" s="141" t="s">
        <v>309</v>
      </c>
      <c r="H16" s="141" t="s">
        <v>294</v>
      </c>
      <c r="I16" s="141" t="s">
        <v>288</v>
      </c>
      <c r="J16" s="141" t="s">
        <v>320</v>
      </c>
    </row>
    <row r="17" s="139" customFormat="1" ht="50" customHeight="1" spans="1:10">
      <c r="A17" s="141"/>
      <c r="B17" s="141"/>
      <c r="C17" s="141" t="s">
        <v>299</v>
      </c>
      <c r="D17" s="141" t="s">
        <v>300</v>
      </c>
      <c r="E17" s="141" t="s">
        <v>321</v>
      </c>
      <c r="F17" s="141" t="s">
        <v>302</v>
      </c>
      <c r="G17" s="141" t="s">
        <v>303</v>
      </c>
      <c r="H17" s="141" t="s">
        <v>294</v>
      </c>
      <c r="I17" s="141" t="s">
        <v>288</v>
      </c>
      <c r="J17" s="141" t="s">
        <v>321</v>
      </c>
    </row>
    <row r="18" s="139" customFormat="1" ht="50" customHeight="1" spans="1:10">
      <c r="A18" s="141" t="s">
        <v>264</v>
      </c>
      <c r="B18" s="141" t="s">
        <v>322</v>
      </c>
      <c r="C18" s="141" t="s">
        <v>283</v>
      </c>
      <c r="D18" s="141" t="s">
        <v>284</v>
      </c>
      <c r="E18" s="141" t="s">
        <v>323</v>
      </c>
      <c r="F18" s="141" t="s">
        <v>286</v>
      </c>
      <c r="G18" s="141" t="s">
        <v>81</v>
      </c>
      <c r="H18" s="141" t="s">
        <v>287</v>
      </c>
      <c r="I18" s="141" t="s">
        <v>288</v>
      </c>
      <c r="J18" s="141" t="s">
        <v>323</v>
      </c>
    </row>
    <row r="19" s="139" customFormat="1" ht="50" customHeight="1" spans="1:10">
      <c r="A19" s="141"/>
      <c r="B19" s="141"/>
      <c r="C19" s="141" t="s">
        <v>283</v>
      </c>
      <c r="D19" s="141" t="s">
        <v>310</v>
      </c>
      <c r="E19" s="141" t="s">
        <v>324</v>
      </c>
      <c r="F19" s="141" t="s">
        <v>286</v>
      </c>
      <c r="G19" s="141" t="s">
        <v>325</v>
      </c>
      <c r="H19" s="141" t="s">
        <v>326</v>
      </c>
      <c r="I19" s="141" t="s">
        <v>288</v>
      </c>
      <c r="J19" s="141" t="s">
        <v>324</v>
      </c>
    </row>
    <row r="20" s="139" customFormat="1" ht="50" customHeight="1" spans="1:10">
      <c r="A20" s="141"/>
      <c r="B20" s="141"/>
      <c r="C20" s="141" t="s">
        <v>290</v>
      </c>
      <c r="D20" s="141" t="s">
        <v>291</v>
      </c>
      <c r="E20" s="141" t="s">
        <v>327</v>
      </c>
      <c r="F20" s="141" t="s">
        <v>286</v>
      </c>
      <c r="G20" s="141" t="s">
        <v>309</v>
      </c>
      <c r="H20" s="141" t="s">
        <v>294</v>
      </c>
      <c r="I20" s="141" t="s">
        <v>288</v>
      </c>
      <c r="J20" s="141" t="s">
        <v>327</v>
      </c>
    </row>
    <row r="21" s="139" customFormat="1" ht="50" customHeight="1" spans="1:10">
      <c r="A21" s="141"/>
      <c r="B21" s="141"/>
      <c r="C21" s="141" t="s">
        <v>299</v>
      </c>
      <c r="D21" s="141" t="s">
        <v>300</v>
      </c>
      <c r="E21" s="141" t="s">
        <v>321</v>
      </c>
      <c r="F21" s="141" t="s">
        <v>302</v>
      </c>
      <c r="G21" s="141" t="s">
        <v>303</v>
      </c>
      <c r="H21" s="141" t="s">
        <v>294</v>
      </c>
      <c r="I21" s="141" t="s">
        <v>288</v>
      </c>
      <c r="J21" s="141" t="s">
        <v>328</v>
      </c>
    </row>
    <row r="22" ht="50" customHeight="1" spans="1:10">
      <c r="A22" s="143" t="s">
        <v>196</v>
      </c>
      <c r="B22" s="143" t="s">
        <v>329</v>
      </c>
      <c r="C22" s="144" t="s">
        <v>283</v>
      </c>
      <c r="D22" s="144" t="s">
        <v>284</v>
      </c>
      <c r="E22" s="145" t="s">
        <v>285</v>
      </c>
      <c r="F22" s="144" t="s">
        <v>286</v>
      </c>
      <c r="G22" s="142">
        <v>59</v>
      </c>
      <c r="H22" s="144" t="s">
        <v>287</v>
      </c>
      <c r="I22" s="144" t="s">
        <v>288</v>
      </c>
      <c r="J22" s="145" t="s">
        <v>289</v>
      </c>
    </row>
    <row r="23" ht="50" customHeight="1" spans="1:10">
      <c r="A23" s="146"/>
      <c r="B23" s="146"/>
      <c r="C23" s="144" t="s">
        <v>283</v>
      </c>
      <c r="D23" s="144" t="s">
        <v>284</v>
      </c>
      <c r="E23" s="145" t="s">
        <v>330</v>
      </c>
      <c r="F23" s="144" t="s">
        <v>302</v>
      </c>
      <c r="G23" s="145" t="s">
        <v>331</v>
      </c>
      <c r="H23" s="144" t="s">
        <v>332</v>
      </c>
      <c r="I23" s="144" t="s">
        <v>288</v>
      </c>
      <c r="J23" s="145" t="s">
        <v>333</v>
      </c>
    </row>
    <row r="24" ht="50" customHeight="1" spans="1:10">
      <c r="A24" s="146"/>
      <c r="B24" s="146"/>
      <c r="C24" s="144" t="s">
        <v>283</v>
      </c>
      <c r="D24" s="144" t="s">
        <v>284</v>
      </c>
      <c r="E24" s="145" t="s">
        <v>334</v>
      </c>
      <c r="F24" s="144" t="s">
        <v>286</v>
      </c>
      <c r="G24" s="145" t="s">
        <v>331</v>
      </c>
      <c r="H24" s="144" t="s">
        <v>335</v>
      </c>
      <c r="I24" s="144" t="s">
        <v>288</v>
      </c>
      <c r="J24" s="145" t="s">
        <v>336</v>
      </c>
    </row>
    <row r="25" ht="50" customHeight="1" spans="1:10">
      <c r="A25" s="146"/>
      <c r="B25" s="146"/>
      <c r="C25" s="144" t="s">
        <v>290</v>
      </c>
      <c r="D25" s="144" t="s">
        <v>337</v>
      </c>
      <c r="E25" s="145" t="s">
        <v>338</v>
      </c>
      <c r="F25" s="144" t="s">
        <v>286</v>
      </c>
      <c r="G25" s="145" t="s">
        <v>339</v>
      </c>
      <c r="H25" s="144" t="s">
        <v>294</v>
      </c>
      <c r="I25" s="144" t="s">
        <v>340</v>
      </c>
      <c r="J25" s="145" t="s">
        <v>295</v>
      </c>
    </row>
    <row r="26" ht="50" customHeight="1" spans="1:10">
      <c r="A26" s="146"/>
      <c r="B26" s="146"/>
      <c r="C26" s="144" t="s">
        <v>290</v>
      </c>
      <c r="D26" s="144" t="s">
        <v>337</v>
      </c>
      <c r="E26" s="145" t="s">
        <v>296</v>
      </c>
      <c r="F26" s="144" t="s">
        <v>286</v>
      </c>
      <c r="G26" s="145" t="s">
        <v>297</v>
      </c>
      <c r="H26" s="144" t="s">
        <v>318</v>
      </c>
      <c r="I26" s="144" t="s">
        <v>340</v>
      </c>
      <c r="J26" s="145" t="s">
        <v>298</v>
      </c>
    </row>
    <row r="27" ht="50" customHeight="1" spans="1:10">
      <c r="A27" s="146"/>
      <c r="B27" s="146"/>
      <c r="C27" s="144" t="s">
        <v>299</v>
      </c>
      <c r="D27" s="144" t="s">
        <v>341</v>
      </c>
      <c r="E27" s="145" t="s">
        <v>342</v>
      </c>
      <c r="F27" s="144" t="s">
        <v>302</v>
      </c>
      <c r="G27" s="145">
        <v>95</v>
      </c>
      <c r="H27" s="144" t="s">
        <v>294</v>
      </c>
      <c r="I27" s="144" t="s">
        <v>288</v>
      </c>
      <c r="J27" s="145" t="s">
        <v>343</v>
      </c>
    </row>
    <row r="28" ht="50" customHeight="1" spans="1:10">
      <c r="A28" s="147"/>
      <c r="B28" s="147"/>
      <c r="C28" s="144" t="s">
        <v>299</v>
      </c>
      <c r="D28" s="144" t="s">
        <v>341</v>
      </c>
      <c r="E28" s="145" t="s">
        <v>344</v>
      </c>
      <c r="F28" s="144" t="s">
        <v>302</v>
      </c>
      <c r="G28" s="145">
        <v>95</v>
      </c>
      <c r="H28" s="144" t="s">
        <v>294</v>
      </c>
      <c r="I28" s="144" t="s">
        <v>288</v>
      </c>
      <c r="J28" s="145" t="s">
        <v>345</v>
      </c>
    </row>
    <row r="29" ht="50" customHeight="1" spans="1:10">
      <c r="A29" s="143" t="s">
        <v>228</v>
      </c>
      <c r="B29" s="143" t="s">
        <v>329</v>
      </c>
      <c r="C29" s="144" t="s">
        <v>283</v>
      </c>
      <c r="D29" s="144" t="s">
        <v>284</v>
      </c>
      <c r="E29" s="145" t="s">
        <v>285</v>
      </c>
      <c r="F29" s="144" t="s">
        <v>286</v>
      </c>
      <c r="G29" s="142">
        <v>59</v>
      </c>
      <c r="H29" s="144" t="s">
        <v>287</v>
      </c>
      <c r="I29" s="144" t="s">
        <v>288</v>
      </c>
      <c r="J29" s="145" t="s">
        <v>289</v>
      </c>
    </row>
    <row r="30" ht="50" customHeight="1" spans="1:10">
      <c r="A30" s="146"/>
      <c r="B30" s="146"/>
      <c r="C30" s="144" t="s">
        <v>283</v>
      </c>
      <c r="D30" s="144" t="s">
        <v>284</v>
      </c>
      <c r="E30" s="145" t="s">
        <v>330</v>
      </c>
      <c r="F30" s="144" t="s">
        <v>302</v>
      </c>
      <c r="G30" s="145" t="s">
        <v>331</v>
      </c>
      <c r="H30" s="144" t="s">
        <v>332</v>
      </c>
      <c r="I30" s="144" t="s">
        <v>288</v>
      </c>
      <c r="J30" s="145" t="s">
        <v>333</v>
      </c>
    </row>
    <row r="31" ht="50" customHeight="1" spans="1:10">
      <c r="A31" s="146"/>
      <c r="B31" s="146"/>
      <c r="C31" s="144" t="s">
        <v>283</v>
      </c>
      <c r="D31" s="144" t="s">
        <v>284</v>
      </c>
      <c r="E31" s="145" t="s">
        <v>334</v>
      </c>
      <c r="F31" s="144" t="s">
        <v>286</v>
      </c>
      <c r="G31" s="145" t="s">
        <v>331</v>
      </c>
      <c r="H31" s="144" t="s">
        <v>335</v>
      </c>
      <c r="I31" s="144" t="s">
        <v>288</v>
      </c>
      <c r="J31" s="145" t="s">
        <v>336</v>
      </c>
    </row>
    <row r="32" ht="50" customHeight="1" spans="1:10">
      <c r="A32" s="146"/>
      <c r="B32" s="146"/>
      <c r="C32" s="144" t="s">
        <v>290</v>
      </c>
      <c r="D32" s="144" t="s">
        <v>337</v>
      </c>
      <c r="E32" s="145" t="s">
        <v>338</v>
      </c>
      <c r="F32" s="144" t="s">
        <v>286</v>
      </c>
      <c r="G32" s="145" t="s">
        <v>339</v>
      </c>
      <c r="H32" s="144" t="s">
        <v>294</v>
      </c>
      <c r="I32" s="144" t="s">
        <v>340</v>
      </c>
      <c r="J32" s="145" t="s">
        <v>295</v>
      </c>
    </row>
    <row r="33" ht="50" customHeight="1" spans="1:10">
      <c r="A33" s="146"/>
      <c r="B33" s="146"/>
      <c r="C33" s="144" t="s">
        <v>290</v>
      </c>
      <c r="D33" s="144" t="s">
        <v>337</v>
      </c>
      <c r="E33" s="145" t="s">
        <v>296</v>
      </c>
      <c r="F33" s="144" t="s">
        <v>286</v>
      </c>
      <c r="G33" s="145" t="s">
        <v>297</v>
      </c>
      <c r="H33" s="144" t="s">
        <v>318</v>
      </c>
      <c r="I33" s="144" t="s">
        <v>340</v>
      </c>
      <c r="J33" s="145" t="s">
        <v>298</v>
      </c>
    </row>
    <row r="34" ht="50" customHeight="1" spans="1:10">
      <c r="A34" s="146"/>
      <c r="B34" s="146"/>
      <c r="C34" s="144" t="s">
        <v>299</v>
      </c>
      <c r="D34" s="144" t="s">
        <v>341</v>
      </c>
      <c r="E34" s="145" t="s">
        <v>342</v>
      </c>
      <c r="F34" s="144" t="s">
        <v>302</v>
      </c>
      <c r="G34" s="145">
        <v>95</v>
      </c>
      <c r="H34" s="144" t="s">
        <v>294</v>
      </c>
      <c r="I34" s="144" t="s">
        <v>288</v>
      </c>
      <c r="J34" s="145" t="s">
        <v>343</v>
      </c>
    </row>
    <row r="35" ht="50" customHeight="1" spans="1:10">
      <c r="A35" s="147"/>
      <c r="B35" s="147"/>
      <c r="C35" s="144" t="s">
        <v>299</v>
      </c>
      <c r="D35" s="144" t="s">
        <v>341</v>
      </c>
      <c r="E35" s="145" t="s">
        <v>344</v>
      </c>
      <c r="F35" s="144" t="s">
        <v>302</v>
      </c>
      <c r="G35" s="145">
        <v>95</v>
      </c>
      <c r="H35" s="144" t="s">
        <v>294</v>
      </c>
      <c r="I35" s="144" t="s">
        <v>288</v>
      </c>
      <c r="J35" s="145" t="s">
        <v>345</v>
      </c>
    </row>
    <row r="36" ht="50" customHeight="1" spans="1:10">
      <c r="A36" s="143" t="s">
        <v>346</v>
      </c>
      <c r="B36" s="143" t="s">
        <v>329</v>
      </c>
      <c r="C36" s="144" t="s">
        <v>283</v>
      </c>
      <c r="D36" s="144" t="s">
        <v>284</v>
      </c>
      <c r="E36" s="145" t="s">
        <v>285</v>
      </c>
      <c r="F36" s="144" t="s">
        <v>286</v>
      </c>
      <c r="G36" s="142">
        <v>59</v>
      </c>
      <c r="H36" s="144" t="s">
        <v>287</v>
      </c>
      <c r="I36" s="144" t="s">
        <v>288</v>
      </c>
      <c r="J36" s="145" t="s">
        <v>289</v>
      </c>
    </row>
    <row r="37" ht="50" customHeight="1" spans="1:10">
      <c r="A37" s="146"/>
      <c r="B37" s="146"/>
      <c r="C37" s="144" t="s">
        <v>283</v>
      </c>
      <c r="D37" s="144" t="s">
        <v>284</v>
      </c>
      <c r="E37" s="145" t="s">
        <v>330</v>
      </c>
      <c r="F37" s="144" t="s">
        <v>302</v>
      </c>
      <c r="G37" s="145" t="s">
        <v>331</v>
      </c>
      <c r="H37" s="144" t="s">
        <v>332</v>
      </c>
      <c r="I37" s="144" t="s">
        <v>288</v>
      </c>
      <c r="J37" s="145" t="s">
        <v>333</v>
      </c>
    </row>
    <row r="38" ht="50" customHeight="1" spans="1:10">
      <c r="A38" s="146"/>
      <c r="B38" s="146"/>
      <c r="C38" s="144" t="s">
        <v>283</v>
      </c>
      <c r="D38" s="144" t="s">
        <v>284</v>
      </c>
      <c r="E38" s="145" t="s">
        <v>334</v>
      </c>
      <c r="F38" s="144" t="s">
        <v>286</v>
      </c>
      <c r="G38" s="145" t="s">
        <v>331</v>
      </c>
      <c r="H38" s="144" t="s">
        <v>335</v>
      </c>
      <c r="I38" s="144" t="s">
        <v>288</v>
      </c>
      <c r="J38" s="145" t="s">
        <v>336</v>
      </c>
    </row>
    <row r="39" ht="50" customHeight="1" spans="1:10">
      <c r="A39" s="146"/>
      <c r="B39" s="146"/>
      <c r="C39" s="144" t="s">
        <v>290</v>
      </c>
      <c r="D39" s="144" t="s">
        <v>337</v>
      </c>
      <c r="E39" s="145" t="s">
        <v>338</v>
      </c>
      <c r="F39" s="144" t="s">
        <v>286</v>
      </c>
      <c r="G39" s="145" t="s">
        <v>339</v>
      </c>
      <c r="H39" s="144" t="s">
        <v>294</v>
      </c>
      <c r="I39" s="144" t="s">
        <v>340</v>
      </c>
      <c r="J39" s="145" t="s">
        <v>295</v>
      </c>
    </row>
    <row r="40" ht="50" customHeight="1" spans="1:10">
      <c r="A40" s="146"/>
      <c r="B40" s="146"/>
      <c r="C40" s="144" t="s">
        <v>290</v>
      </c>
      <c r="D40" s="144" t="s">
        <v>337</v>
      </c>
      <c r="E40" s="145" t="s">
        <v>296</v>
      </c>
      <c r="F40" s="144" t="s">
        <v>286</v>
      </c>
      <c r="G40" s="145" t="s">
        <v>297</v>
      </c>
      <c r="H40" s="144" t="s">
        <v>318</v>
      </c>
      <c r="I40" s="144" t="s">
        <v>340</v>
      </c>
      <c r="J40" s="145" t="s">
        <v>298</v>
      </c>
    </row>
    <row r="41" ht="50" customHeight="1" spans="1:10">
      <c r="A41" s="146"/>
      <c r="B41" s="146"/>
      <c r="C41" s="144" t="s">
        <v>299</v>
      </c>
      <c r="D41" s="144" t="s">
        <v>341</v>
      </c>
      <c r="E41" s="145" t="s">
        <v>342</v>
      </c>
      <c r="F41" s="144" t="s">
        <v>302</v>
      </c>
      <c r="G41" s="145">
        <v>95</v>
      </c>
      <c r="H41" s="144" t="s">
        <v>294</v>
      </c>
      <c r="I41" s="144" t="s">
        <v>288</v>
      </c>
      <c r="J41" s="145" t="s">
        <v>343</v>
      </c>
    </row>
    <row r="42" ht="50" customHeight="1" spans="1:10">
      <c r="A42" s="147"/>
      <c r="B42" s="147"/>
      <c r="C42" s="144" t="s">
        <v>299</v>
      </c>
      <c r="D42" s="144" t="s">
        <v>341</v>
      </c>
      <c r="E42" s="145" t="s">
        <v>344</v>
      </c>
      <c r="F42" s="144" t="s">
        <v>302</v>
      </c>
      <c r="G42" s="145">
        <v>95</v>
      </c>
      <c r="H42" s="144" t="s">
        <v>294</v>
      </c>
      <c r="I42" s="144" t="s">
        <v>288</v>
      </c>
      <c r="J42" s="145" t="s">
        <v>345</v>
      </c>
    </row>
    <row r="43" ht="50" customHeight="1" spans="1:10">
      <c r="A43" s="143" t="s">
        <v>127</v>
      </c>
      <c r="B43" s="143" t="s">
        <v>329</v>
      </c>
      <c r="C43" s="144" t="s">
        <v>283</v>
      </c>
      <c r="D43" s="144" t="s">
        <v>284</v>
      </c>
      <c r="E43" s="145" t="s">
        <v>347</v>
      </c>
      <c r="F43" s="144" t="s">
        <v>286</v>
      </c>
      <c r="G43" s="145" t="s">
        <v>331</v>
      </c>
      <c r="H43" s="144" t="s">
        <v>287</v>
      </c>
      <c r="I43" s="144" t="s">
        <v>288</v>
      </c>
      <c r="J43" s="145" t="s">
        <v>348</v>
      </c>
    </row>
    <row r="44" ht="50" customHeight="1" spans="1:10">
      <c r="A44" s="146"/>
      <c r="B44" s="146"/>
      <c r="C44" s="144" t="s">
        <v>283</v>
      </c>
      <c r="D44" s="144" t="s">
        <v>284</v>
      </c>
      <c r="E44" s="145" t="s">
        <v>349</v>
      </c>
      <c r="F44" s="144" t="s">
        <v>286</v>
      </c>
      <c r="G44" s="142">
        <v>59</v>
      </c>
      <c r="H44" s="144" t="s">
        <v>287</v>
      </c>
      <c r="I44" s="144" t="s">
        <v>288</v>
      </c>
      <c r="J44" s="145" t="s">
        <v>350</v>
      </c>
    </row>
    <row r="45" ht="50" customHeight="1" spans="1:10">
      <c r="A45" s="146"/>
      <c r="B45" s="146"/>
      <c r="C45" s="144" t="s">
        <v>283</v>
      </c>
      <c r="D45" s="144" t="s">
        <v>284</v>
      </c>
      <c r="E45" s="145" t="s">
        <v>351</v>
      </c>
      <c r="F45" s="144" t="s">
        <v>286</v>
      </c>
      <c r="G45" s="145" t="s">
        <v>331</v>
      </c>
      <c r="H45" s="144" t="s">
        <v>287</v>
      </c>
      <c r="I45" s="144" t="s">
        <v>288</v>
      </c>
      <c r="J45" s="145" t="s">
        <v>352</v>
      </c>
    </row>
    <row r="46" ht="50" customHeight="1" spans="1:10">
      <c r="A46" s="146"/>
      <c r="B46" s="146"/>
      <c r="C46" s="144" t="s">
        <v>290</v>
      </c>
      <c r="D46" s="144" t="s">
        <v>337</v>
      </c>
      <c r="E46" s="145" t="s">
        <v>338</v>
      </c>
      <c r="F46" s="144" t="s">
        <v>286</v>
      </c>
      <c r="G46" s="145" t="s">
        <v>339</v>
      </c>
      <c r="H46" s="144" t="s">
        <v>294</v>
      </c>
      <c r="I46" s="144" t="s">
        <v>340</v>
      </c>
      <c r="J46" s="145" t="s">
        <v>353</v>
      </c>
    </row>
    <row r="47" ht="50" customHeight="1" spans="1:10">
      <c r="A47" s="146"/>
      <c r="B47" s="146"/>
      <c r="C47" s="144" t="s">
        <v>299</v>
      </c>
      <c r="D47" s="144" t="s">
        <v>341</v>
      </c>
      <c r="E47" s="145" t="s">
        <v>344</v>
      </c>
      <c r="F47" s="144" t="s">
        <v>302</v>
      </c>
      <c r="G47" s="145">
        <v>95</v>
      </c>
      <c r="H47" s="144" t="s">
        <v>294</v>
      </c>
      <c r="I47" s="144" t="s">
        <v>288</v>
      </c>
      <c r="J47" s="145" t="s">
        <v>354</v>
      </c>
    </row>
    <row r="48" ht="50" customHeight="1" spans="1:10">
      <c r="A48" s="147"/>
      <c r="B48" s="147"/>
      <c r="C48" s="144" t="s">
        <v>299</v>
      </c>
      <c r="D48" s="144" t="s">
        <v>341</v>
      </c>
      <c r="E48" s="145" t="s">
        <v>342</v>
      </c>
      <c r="F48" s="144" t="s">
        <v>302</v>
      </c>
      <c r="G48" s="145">
        <v>95</v>
      </c>
      <c r="H48" s="144" t="s">
        <v>294</v>
      </c>
      <c r="I48" s="144" t="s">
        <v>288</v>
      </c>
      <c r="J48" s="145" t="s">
        <v>343</v>
      </c>
    </row>
    <row r="49" ht="50" customHeight="1" spans="1:10">
      <c r="A49" s="143" t="s">
        <v>355</v>
      </c>
      <c r="B49" s="143" t="s">
        <v>329</v>
      </c>
      <c r="C49" s="144" t="s">
        <v>283</v>
      </c>
      <c r="D49" s="144" t="s">
        <v>284</v>
      </c>
      <c r="E49" s="145" t="s">
        <v>347</v>
      </c>
      <c r="F49" s="144" t="s">
        <v>286</v>
      </c>
      <c r="G49" s="145" t="s">
        <v>331</v>
      </c>
      <c r="H49" s="144" t="s">
        <v>287</v>
      </c>
      <c r="I49" s="144" t="s">
        <v>288</v>
      </c>
      <c r="J49" s="145" t="s">
        <v>348</v>
      </c>
    </row>
    <row r="50" ht="50" customHeight="1" spans="1:10">
      <c r="A50" s="146"/>
      <c r="B50" s="146"/>
      <c r="C50" s="144" t="s">
        <v>283</v>
      </c>
      <c r="D50" s="144" t="s">
        <v>284</v>
      </c>
      <c r="E50" s="145" t="s">
        <v>349</v>
      </c>
      <c r="F50" s="144" t="s">
        <v>286</v>
      </c>
      <c r="G50" s="142">
        <v>59</v>
      </c>
      <c r="H50" s="144" t="s">
        <v>287</v>
      </c>
      <c r="I50" s="144" t="s">
        <v>288</v>
      </c>
      <c r="J50" s="145" t="s">
        <v>350</v>
      </c>
    </row>
    <row r="51" ht="50" customHeight="1" spans="1:10">
      <c r="A51" s="146"/>
      <c r="B51" s="146"/>
      <c r="C51" s="144" t="s">
        <v>283</v>
      </c>
      <c r="D51" s="144" t="s">
        <v>284</v>
      </c>
      <c r="E51" s="145" t="s">
        <v>351</v>
      </c>
      <c r="F51" s="144" t="s">
        <v>286</v>
      </c>
      <c r="G51" s="145" t="s">
        <v>331</v>
      </c>
      <c r="H51" s="144" t="s">
        <v>287</v>
      </c>
      <c r="I51" s="144" t="s">
        <v>288</v>
      </c>
      <c r="J51" s="145" t="s">
        <v>352</v>
      </c>
    </row>
    <row r="52" ht="50" customHeight="1" spans="1:10">
      <c r="A52" s="146"/>
      <c r="B52" s="146"/>
      <c r="C52" s="144" t="s">
        <v>290</v>
      </c>
      <c r="D52" s="144" t="s">
        <v>337</v>
      </c>
      <c r="E52" s="145" t="s">
        <v>338</v>
      </c>
      <c r="F52" s="144" t="s">
        <v>286</v>
      </c>
      <c r="G52" s="145" t="s">
        <v>339</v>
      </c>
      <c r="H52" s="144" t="s">
        <v>294</v>
      </c>
      <c r="I52" s="144" t="s">
        <v>340</v>
      </c>
      <c r="J52" s="145" t="s">
        <v>353</v>
      </c>
    </row>
    <row r="53" ht="50" customHeight="1" spans="1:10">
      <c r="A53" s="146"/>
      <c r="B53" s="146"/>
      <c r="C53" s="144" t="s">
        <v>299</v>
      </c>
      <c r="D53" s="144" t="s">
        <v>341</v>
      </c>
      <c r="E53" s="145" t="s">
        <v>344</v>
      </c>
      <c r="F53" s="144" t="s">
        <v>302</v>
      </c>
      <c r="G53" s="145">
        <v>95</v>
      </c>
      <c r="H53" s="144" t="s">
        <v>294</v>
      </c>
      <c r="I53" s="144" t="s">
        <v>288</v>
      </c>
      <c r="J53" s="145" t="s">
        <v>354</v>
      </c>
    </row>
    <row r="54" ht="50" customHeight="1" spans="1:10">
      <c r="A54" s="147"/>
      <c r="B54" s="147"/>
      <c r="C54" s="144" t="s">
        <v>299</v>
      </c>
      <c r="D54" s="144" t="s">
        <v>341</v>
      </c>
      <c r="E54" s="145" t="s">
        <v>342</v>
      </c>
      <c r="F54" s="144" t="s">
        <v>302</v>
      </c>
      <c r="G54" s="145">
        <v>95</v>
      </c>
      <c r="H54" s="144" t="s">
        <v>294</v>
      </c>
      <c r="I54" s="144" t="s">
        <v>288</v>
      </c>
      <c r="J54" s="145" t="s">
        <v>343</v>
      </c>
    </row>
    <row r="55" ht="50" customHeight="1" spans="1:10">
      <c r="A55" s="143" t="s">
        <v>237</v>
      </c>
      <c r="B55" s="143" t="s">
        <v>329</v>
      </c>
      <c r="C55" s="144" t="s">
        <v>283</v>
      </c>
      <c r="D55" s="144" t="s">
        <v>284</v>
      </c>
      <c r="E55" s="145" t="s">
        <v>347</v>
      </c>
      <c r="F55" s="144" t="s">
        <v>286</v>
      </c>
      <c r="G55" s="145" t="s">
        <v>331</v>
      </c>
      <c r="H55" s="144" t="s">
        <v>287</v>
      </c>
      <c r="I55" s="144" t="s">
        <v>288</v>
      </c>
      <c r="J55" s="145" t="s">
        <v>348</v>
      </c>
    </row>
    <row r="56" ht="50" customHeight="1" spans="1:10">
      <c r="A56" s="146"/>
      <c r="B56" s="146"/>
      <c r="C56" s="144" t="s">
        <v>283</v>
      </c>
      <c r="D56" s="144" t="s">
        <v>284</v>
      </c>
      <c r="E56" s="145" t="s">
        <v>349</v>
      </c>
      <c r="F56" s="144" t="s">
        <v>286</v>
      </c>
      <c r="G56" s="142">
        <v>59</v>
      </c>
      <c r="H56" s="144" t="s">
        <v>287</v>
      </c>
      <c r="I56" s="144" t="s">
        <v>288</v>
      </c>
      <c r="J56" s="145" t="s">
        <v>350</v>
      </c>
    </row>
    <row r="57" ht="50" customHeight="1" spans="1:10">
      <c r="A57" s="146"/>
      <c r="B57" s="146"/>
      <c r="C57" s="144" t="s">
        <v>283</v>
      </c>
      <c r="D57" s="144" t="s">
        <v>284</v>
      </c>
      <c r="E57" s="145" t="s">
        <v>351</v>
      </c>
      <c r="F57" s="144" t="s">
        <v>286</v>
      </c>
      <c r="G57" s="145" t="s">
        <v>331</v>
      </c>
      <c r="H57" s="144" t="s">
        <v>287</v>
      </c>
      <c r="I57" s="144" t="s">
        <v>288</v>
      </c>
      <c r="J57" s="145" t="s">
        <v>352</v>
      </c>
    </row>
    <row r="58" ht="50" customHeight="1" spans="1:10">
      <c r="A58" s="146"/>
      <c r="B58" s="146"/>
      <c r="C58" s="144" t="s">
        <v>290</v>
      </c>
      <c r="D58" s="144" t="s">
        <v>337</v>
      </c>
      <c r="E58" s="145" t="s">
        <v>338</v>
      </c>
      <c r="F58" s="144" t="s">
        <v>286</v>
      </c>
      <c r="G58" s="145" t="s">
        <v>339</v>
      </c>
      <c r="H58" s="144" t="s">
        <v>294</v>
      </c>
      <c r="I58" s="144" t="s">
        <v>340</v>
      </c>
      <c r="J58" s="145" t="s">
        <v>353</v>
      </c>
    </row>
    <row r="59" ht="50" customHeight="1" spans="1:10">
      <c r="A59" s="146"/>
      <c r="B59" s="146"/>
      <c r="C59" s="144" t="s">
        <v>299</v>
      </c>
      <c r="D59" s="144" t="s">
        <v>341</v>
      </c>
      <c r="E59" s="145" t="s">
        <v>344</v>
      </c>
      <c r="F59" s="144" t="s">
        <v>302</v>
      </c>
      <c r="G59" s="145" t="s">
        <v>356</v>
      </c>
      <c r="H59" s="144" t="s">
        <v>294</v>
      </c>
      <c r="I59" s="144" t="s">
        <v>288</v>
      </c>
      <c r="J59" s="145" t="s">
        <v>354</v>
      </c>
    </row>
    <row r="60" ht="50" customHeight="1" spans="1:10">
      <c r="A60" s="147"/>
      <c r="B60" s="147"/>
      <c r="C60" s="144" t="s">
        <v>299</v>
      </c>
      <c r="D60" s="144" t="s">
        <v>341</v>
      </c>
      <c r="E60" s="145" t="s">
        <v>342</v>
      </c>
      <c r="F60" s="144" t="s">
        <v>302</v>
      </c>
      <c r="G60" s="145" t="s">
        <v>356</v>
      </c>
      <c r="H60" s="144" t="s">
        <v>294</v>
      </c>
      <c r="I60" s="144" t="s">
        <v>288</v>
      </c>
      <c r="J60" s="145" t="s">
        <v>343</v>
      </c>
    </row>
    <row r="61" ht="50" customHeight="1" spans="1:10">
      <c r="A61" s="143" t="s">
        <v>243</v>
      </c>
      <c r="B61" s="143" t="s">
        <v>329</v>
      </c>
      <c r="C61" s="144" t="s">
        <v>283</v>
      </c>
      <c r="D61" s="144" t="s">
        <v>284</v>
      </c>
      <c r="E61" s="145" t="s">
        <v>347</v>
      </c>
      <c r="F61" s="144" t="s">
        <v>286</v>
      </c>
      <c r="G61" s="145" t="s">
        <v>331</v>
      </c>
      <c r="H61" s="144" t="s">
        <v>287</v>
      </c>
      <c r="I61" s="144" t="s">
        <v>288</v>
      </c>
      <c r="J61" s="145" t="s">
        <v>348</v>
      </c>
    </row>
    <row r="62" ht="50" customHeight="1" spans="1:10">
      <c r="A62" s="146"/>
      <c r="B62" s="146"/>
      <c r="C62" s="144" t="s">
        <v>283</v>
      </c>
      <c r="D62" s="144" t="s">
        <v>284</v>
      </c>
      <c r="E62" s="145" t="s">
        <v>349</v>
      </c>
      <c r="F62" s="144" t="s">
        <v>286</v>
      </c>
      <c r="G62" s="142">
        <v>59</v>
      </c>
      <c r="H62" s="144" t="s">
        <v>287</v>
      </c>
      <c r="I62" s="144" t="s">
        <v>288</v>
      </c>
      <c r="J62" s="145" t="s">
        <v>350</v>
      </c>
    </row>
    <row r="63" ht="50" customHeight="1" spans="1:10">
      <c r="A63" s="146"/>
      <c r="B63" s="146"/>
      <c r="C63" s="144" t="s">
        <v>283</v>
      </c>
      <c r="D63" s="144" t="s">
        <v>284</v>
      </c>
      <c r="E63" s="145" t="s">
        <v>351</v>
      </c>
      <c r="F63" s="144" t="s">
        <v>286</v>
      </c>
      <c r="G63" s="145" t="s">
        <v>331</v>
      </c>
      <c r="H63" s="144" t="s">
        <v>287</v>
      </c>
      <c r="I63" s="144" t="s">
        <v>288</v>
      </c>
      <c r="J63" s="145" t="s">
        <v>352</v>
      </c>
    </row>
    <row r="64" ht="50" customHeight="1" spans="1:10">
      <c r="A64" s="146"/>
      <c r="B64" s="146"/>
      <c r="C64" s="144" t="s">
        <v>290</v>
      </c>
      <c r="D64" s="144" t="s">
        <v>337</v>
      </c>
      <c r="E64" s="145" t="s">
        <v>338</v>
      </c>
      <c r="F64" s="144" t="s">
        <v>286</v>
      </c>
      <c r="G64" s="145" t="s">
        <v>339</v>
      </c>
      <c r="H64" s="144" t="s">
        <v>294</v>
      </c>
      <c r="I64" s="144" t="s">
        <v>340</v>
      </c>
      <c r="J64" s="145" t="s">
        <v>353</v>
      </c>
    </row>
    <row r="65" ht="50" customHeight="1" spans="1:10">
      <c r="A65" s="146"/>
      <c r="B65" s="146"/>
      <c r="C65" s="144" t="s">
        <v>299</v>
      </c>
      <c r="D65" s="144" t="s">
        <v>341</v>
      </c>
      <c r="E65" s="145" t="s">
        <v>344</v>
      </c>
      <c r="F65" s="144" t="s">
        <v>302</v>
      </c>
      <c r="G65" s="145">
        <v>95</v>
      </c>
      <c r="H65" s="144" t="s">
        <v>294</v>
      </c>
      <c r="I65" s="144" t="s">
        <v>288</v>
      </c>
      <c r="J65" s="145" t="s">
        <v>354</v>
      </c>
    </row>
    <row r="66" ht="50" customHeight="1" spans="1:10">
      <c r="A66" s="147"/>
      <c r="B66" s="147"/>
      <c r="C66" s="144" t="s">
        <v>299</v>
      </c>
      <c r="D66" s="144" t="s">
        <v>341</v>
      </c>
      <c r="E66" s="145" t="s">
        <v>342</v>
      </c>
      <c r="F66" s="144" t="s">
        <v>302</v>
      </c>
      <c r="G66" s="145">
        <v>95</v>
      </c>
      <c r="H66" s="144" t="s">
        <v>294</v>
      </c>
      <c r="I66" s="144" t="s">
        <v>288</v>
      </c>
      <c r="J66" s="145" t="s">
        <v>343</v>
      </c>
    </row>
  </sheetData>
  <mergeCells count="22">
    <mergeCell ref="A3:J3"/>
    <mergeCell ref="A4:H4"/>
    <mergeCell ref="A8:A11"/>
    <mergeCell ref="A12:A17"/>
    <mergeCell ref="A18:A21"/>
    <mergeCell ref="A22:A28"/>
    <mergeCell ref="A29:A35"/>
    <mergeCell ref="A36:A42"/>
    <mergeCell ref="A43:A48"/>
    <mergeCell ref="A49:A54"/>
    <mergeCell ref="A55:A60"/>
    <mergeCell ref="A61:A66"/>
    <mergeCell ref="B8:B11"/>
    <mergeCell ref="B12:B17"/>
    <mergeCell ref="B18:B21"/>
    <mergeCell ref="B22:B28"/>
    <mergeCell ref="B29:B35"/>
    <mergeCell ref="B36:B42"/>
    <mergeCell ref="B43:B48"/>
    <mergeCell ref="B49:B54"/>
    <mergeCell ref="B55:B60"/>
    <mergeCell ref="B61:B66"/>
  </mergeCells>
  <printOptions horizontalCentered="1"/>
  <pageMargins left="0.96" right="0.96" top="0.72" bottom="0.72" header="0" footer="0"/>
  <pageSetup paperSize="9" scale="69" orientation="landscape"/>
  <headerFooter/>
  <ignoredErrors>
    <ignoredError sqref="G19:G66 G13:G17 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tabSelected="1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357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358</v>
      </c>
      <c r="C3" s="128"/>
      <c r="D3" s="129"/>
      <c r="E3" s="129"/>
      <c r="F3" s="129"/>
    </row>
    <row r="4" ht="13.5" customHeight="1" spans="1:6">
      <c r="A4" s="5" t="str">
        <f>"单位名称："&amp;"昆明高新技术产业开发区第二中学"</f>
        <v>单位名称：昆明高新技术产业开发区第二中学</v>
      </c>
      <c r="B4" s="5" t="s">
        <v>359</v>
      </c>
      <c r="C4" s="124"/>
      <c r="D4" s="126"/>
      <c r="E4" s="126"/>
      <c r="F4" s="123" t="s">
        <v>1</v>
      </c>
    </row>
    <row r="5" ht="19.5" customHeight="1" spans="1:6">
      <c r="A5" s="130" t="s">
        <v>177</v>
      </c>
      <c r="B5" s="131" t="s">
        <v>71</v>
      </c>
      <c r="C5" s="130" t="s">
        <v>72</v>
      </c>
      <c r="D5" s="11" t="s">
        <v>360</v>
      </c>
      <c r="E5" s="12"/>
      <c r="F5" s="13"/>
    </row>
    <row r="6" ht="18.75" customHeight="1" spans="1:6">
      <c r="A6" s="132"/>
      <c r="B6" s="133"/>
      <c r="C6" s="132"/>
      <c r="D6" s="16" t="s">
        <v>55</v>
      </c>
      <c r="E6" s="11" t="s">
        <v>74</v>
      </c>
      <c r="F6" s="16" t="s">
        <v>75</v>
      </c>
    </row>
    <row r="7" ht="18.75" customHeight="1" spans="1:6">
      <c r="A7" s="70">
        <v>1</v>
      </c>
      <c r="B7" s="134" t="s">
        <v>82</v>
      </c>
      <c r="C7" s="70">
        <v>3</v>
      </c>
      <c r="D7" s="135">
        <v>4</v>
      </c>
      <c r="E7" s="135">
        <v>5</v>
      </c>
      <c r="F7" s="135">
        <v>6</v>
      </c>
    </row>
    <row r="8" ht="21" customHeight="1" spans="1:6">
      <c r="A8" s="31"/>
      <c r="B8" s="31"/>
      <c r="C8" s="31"/>
      <c r="D8" s="83"/>
      <c r="E8" s="83"/>
      <c r="F8" s="83"/>
    </row>
    <row r="9" ht="21" customHeight="1" spans="1:6">
      <c r="A9" s="31"/>
      <c r="B9" s="31"/>
      <c r="C9" s="31"/>
      <c r="D9" s="83"/>
      <c r="E9" s="83"/>
      <c r="F9" s="83"/>
    </row>
    <row r="10" ht="18.75" customHeight="1" spans="1:6">
      <c r="A10" s="136" t="s">
        <v>166</v>
      </c>
      <c r="B10" s="136" t="s">
        <v>166</v>
      </c>
      <c r="C10" s="137" t="s">
        <v>166</v>
      </c>
      <c r="D10" s="83"/>
      <c r="E10" s="83"/>
      <c r="F10" s="83"/>
    </row>
    <row r="11" ht="18" customHeight="1" spans="1:1">
      <c r="A11" s="138" t="s">
        <v>361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F20" sqref="F20"/>
    </sheetView>
  </sheetViews>
  <sheetFormatPr defaultColWidth="9.14166666666667" defaultRowHeight="14.25" customHeight="1"/>
  <cols>
    <col min="1" max="1" width="18.75" customWidth="1"/>
    <col min="2" max="2" width="24.875" customWidth="1"/>
    <col min="3" max="4" width="11.0166666666667" customWidth="1"/>
    <col min="5" max="5" width="12.375" customWidth="1"/>
    <col min="6" max="6" width="11.0166666666667" customWidth="1"/>
    <col min="7" max="7" width="7.25" customWidth="1"/>
    <col min="8" max="19" width="11.0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362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4" t="str">
        <f>"单位名称："&amp;"昆明高新技术产业开发区第二中学"</f>
        <v>单位名称：昆明高新技术产业开发区第二中学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1</v>
      </c>
    </row>
    <row r="5" ht="15.75" customHeight="1" spans="1:19">
      <c r="A5" s="10" t="s">
        <v>176</v>
      </c>
      <c r="B5" s="88" t="s">
        <v>177</v>
      </c>
      <c r="C5" s="88" t="s">
        <v>363</v>
      </c>
      <c r="D5" s="89" t="s">
        <v>364</v>
      </c>
      <c r="E5" s="89" t="s">
        <v>365</v>
      </c>
      <c r="F5" s="89" t="s">
        <v>366</v>
      </c>
      <c r="G5" s="89" t="s">
        <v>367</v>
      </c>
      <c r="H5" s="89" t="s">
        <v>368</v>
      </c>
      <c r="I5" s="103" t="s">
        <v>184</v>
      </c>
      <c r="J5" s="103"/>
      <c r="K5" s="103"/>
      <c r="L5" s="103"/>
      <c r="M5" s="104"/>
      <c r="N5" s="103"/>
      <c r="O5" s="103"/>
      <c r="P5" s="111"/>
      <c r="Q5" s="103"/>
      <c r="R5" s="104"/>
      <c r="S5" s="79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369</v>
      </c>
      <c r="L6" s="91" t="s">
        <v>370</v>
      </c>
      <c r="M6" s="105" t="s">
        <v>371</v>
      </c>
      <c r="N6" s="106" t="s">
        <v>372</v>
      </c>
      <c r="O6" s="106"/>
      <c r="P6" s="112"/>
      <c r="Q6" s="106"/>
      <c r="R6" s="113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7"/>
      <c r="N7" s="93" t="s">
        <v>57</v>
      </c>
      <c r="O7" s="93" t="s">
        <v>64</v>
      </c>
      <c r="P7" s="92" t="s">
        <v>65</v>
      </c>
      <c r="Q7" s="93" t="s">
        <v>66</v>
      </c>
      <c r="R7" s="107" t="s">
        <v>67</v>
      </c>
      <c r="S7" s="92" t="s">
        <v>68</v>
      </c>
    </row>
    <row r="8" ht="18" customHeight="1" spans="1:19">
      <c r="A8" s="115">
        <v>1</v>
      </c>
      <c r="B8" s="115" t="s">
        <v>82</v>
      </c>
      <c r="C8" s="116">
        <v>3</v>
      </c>
      <c r="D8" s="116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</row>
    <row r="9" ht="21" customHeight="1" spans="1:19">
      <c r="A9" s="94" t="s">
        <v>194</v>
      </c>
      <c r="B9" s="95" t="s">
        <v>69</v>
      </c>
      <c r="C9" s="95" t="s">
        <v>196</v>
      </c>
      <c r="D9" s="117" t="s">
        <v>200</v>
      </c>
      <c r="E9" s="96" t="s">
        <v>373</v>
      </c>
      <c r="F9" s="117" t="s">
        <v>326</v>
      </c>
      <c r="G9" s="118">
        <v>1</v>
      </c>
      <c r="H9" s="119">
        <v>80000</v>
      </c>
      <c r="I9" s="119">
        <v>80000</v>
      </c>
      <c r="J9" s="119">
        <v>80000</v>
      </c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97" t="s">
        <v>166</v>
      </c>
      <c r="B10" s="98"/>
      <c r="C10" s="98"/>
      <c r="D10" s="99"/>
      <c r="E10" s="99"/>
      <c r="F10" s="99"/>
      <c r="G10" s="120"/>
      <c r="H10" s="119">
        <v>80000</v>
      </c>
      <c r="I10" s="119">
        <v>80000</v>
      </c>
      <c r="J10" s="119">
        <v>80000</v>
      </c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114" t="s">
        <v>374</v>
      </c>
      <c r="B11" s="5"/>
      <c r="C11" s="5"/>
      <c r="D11" s="114"/>
      <c r="E11" s="114"/>
      <c r="F11" s="114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4.25" customHeight="1"/>
  <cols>
    <col min="1" max="20" width="11.016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4"/>
      <c r="B2" s="85"/>
      <c r="C2" s="85"/>
      <c r="D2" s="85"/>
      <c r="E2" s="85"/>
      <c r="F2" s="85"/>
      <c r="G2" s="85"/>
      <c r="H2" s="84"/>
      <c r="I2" s="84"/>
      <c r="J2" s="84"/>
      <c r="K2" s="84"/>
      <c r="L2" s="84"/>
      <c r="M2" s="84"/>
      <c r="N2" s="101"/>
      <c r="O2" s="84"/>
      <c r="P2" s="84"/>
      <c r="Q2" s="85"/>
      <c r="R2" s="84"/>
      <c r="S2" s="109"/>
      <c r="T2" s="109" t="s">
        <v>375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6"/>
      <c r="I3" s="86"/>
      <c r="J3" s="86"/>
      <c r="K3" s="86"/>
      <c r="L3" s="86"/>
      <c r="M3" s="86"/>
      <c r="N3" s="102"/>
      <c r="O3" s="86"/>
      <c r="P3" s="86"/>
      <c r="Q3" s="68"/>
      <c r="R3" s="86"/>
      <c r="S3" s="102"/>
      <c r="T3" s="68"/>
    </row>
    <row r="4" ht="22.5" customHeight="1" spans="1:20">
      <c r="A4" s="76" t="str">
        <f>"单位名称："&amp;"昆明高新技术产业开发区第二中学"</f>
        <v>单位名称：昆明高新技术产业开发区第二中学</v>
      </c>
      <c r="B4" s="87"/>
      <c r="C4" s="87"/>
      <c r="D4" s="87"/>
      <c r="E4" s="87"/>
      <c r="F4" s="87"/>
      <c r="G4" s="87"/>
      <c r="H4" s="77"/>
      <c r="I4" s="77"/>
      <c r="J4" s="77"/>
      <c r="K4" s="77"/>
      <c r="L4" s="77"/>
      <c r="M4" s="77"/>
      <c r="N4" s="101"/>
      <c r="O4" s="84"/>
      <c r="P4" s="84"/>
      <c r="Q4" s="85"/>
      <c r="R4" s="84"/>
      <c r="S4" s="110"/>
      <c r="T4" s="109" t="s">
        <v>1</v>
      </c>
    </row>
    <row r="5" ht="24" customHeight="1" spans="1:20">
      <c r="A5" s="10" t="s">
        <v>176</v>
      </c>
      <c r="B5" s="88" t="s">
        <v>177</v>
      </c>
      <c r="C5" s="88" t="s">
        <v>363</v>
      </c>
      <c r="D5" s="88" t="s">
        <v>376</v>
      </c>
      <c r="E5" s="88" t="s">
        <v>377</v>
      </c>
      <c r="F5" s="88" t="s">
        <v>378</v>
      </c>
      <c r="G5" s="88" t="s">
        <v>379</v>
      </c>
      <c r="H5" s="89" t="s">
        <v>380</v>
      </c>
      <c r="I5" s="89" t="s">
        <v>381</v>
      </c>
      <c r="J5" s="103" t="s">
        <v>184</v>
      </c>
      <c r="K5" s="103"/>
      <c r="L5" s="103"/>
      <c r="M5" s="103"/>
      <c r="N5" s="104"/>
      <c r="O5" s="103"/>
      <c r="P5" s="103"/>
      <c r="Q5" s="111"/>
      <c r="R5" s="103"/>
      <c r="S5" s="104"/>
      <c r="T5" s="79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369</v>
      </c>
      <c r="M6" s="91" t="s">
        <v>370</v>
      </c>
      <c r="N6" s="105" t="s">
        <v>371</v>
      </c>
      <c r="O6" s="106" t="s">
        <v>372</v>
      </c>
      <c r="P6" s="106"/>
      <c r="Q6" s="112"/>
      <c r="R6" s="106"/>
      <c r="S6" s="113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7"/>
      <c r="O7" s="93" t="s">
        <v>57</v>
      </c>
      <c r="P7" s="93" t="s">
        <v>64</v>
      </c>
      <c r="Q7" s="92" t="s">
        <v>65</v>
      </c>
      <c r="R7" s="93" t="s">
        <v>66</v>
      </c>
      <c r="S7" s="107" t="s">
        <v>67</v>
      </c>
      <c r="T7" s="92" t="s">
        <v>68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7" t="s">
        <v>166</v>
      </c>
      <c r="B10" s="98"/>
      <c r="C10" s="98"/>
      <c r="D10" s="98"/>
      <c r="E10" s="98"/>
      <c r="F10" s="98"/>
      <c r="G10" s="98"/>
      <c r="H10" s="99"/>
      <c r="I10" s="108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customHeight="1" spans="1:1">
      <c r="A11" s="100" t="s">
        <v>382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4"/>
      <c r="E2" s="3" t="s">
        <v>383</v>
      </c>
    </row>
    <row r="3" ht="41.25" customHeight="1" spans="1:5">
      <c r="A3" s="75" t="str">
        <f>"2025"&amp;"年区对下转移支付预算表"</f>
        <v>2025年区对下转移支付预算表</v>
      </c>
      <c r="B3" s="4"/>
      <c r="C3" s="4"/>
      <c r="D3" s="4"/>
      <c r="E3" s="68"/>
    </row>
    <row r="4" ht="18" customHeight="1" spans="1:5">
      <c r="A4" s="76" t="str">
        <f>"单位名称："&amp;"昆明高新技术产业开发区第二中学"</f>
        <v>单位名称：昆明高新技术产业开发区第二中学</v>
      </c>
      <c r="B4" s="77"/>
      <c r="C4" s="77"/>
      <c r="D4" s="78"/>
      <c r="E4" s="8" t="s">
        <v>1</v>
      </c>
    </row>
    <row r="5" ht="19.5" customHeight="1" spans="1:5">
      <c r="A5" s="28" t="s">
        <v>384</v>
      </c>
      <c r="B5" s="11" t="s">
        <v>184</v>
      </c>
      <c r="C5" s="12"/>
      <c r="D5" s="12"/>
      <c r="E5" s="79"/>
    </row>
    <row r="6" ht="40.5" customHeight="1" spans="1:5">
      <c r="A6" s="19"/>
      <c r="B6" s="29" t="s">
        <v>55</v>
      </c>
      <c r="C6" s="10" t="s">
        <v>58</v>
      </c>
      <c r="D6" s="80" t="s">
        <v>369</v>
      </c>
      <c r="E6" s="81" t="s">
        <v>385</v>
      </c>
    </row>
    <row r="7" ht="19.5" customHeight="1" spans="1:5">
      <c r="A7" s="20">
        <v>1</v>
      </c>
      <c r="B7" s="20">
        <v>2</v>
      </c>
      <c r="C7" s="20">
        <v>3</v>
      </c>
      <c r="D7" s="82">
        <v>4</v>
      </c>
      <c r="E7" s="38">
        <v>5</v>
      </c>
    </row>
    <row r="8" ht="19.5" customHeight="1" spans="1:5">
      <c r="A8" s="30"/>
      <c r="B8" s="83"/>
      <c r="C8" s="83"/>
      <c r="D8" s="83"/>
      <c r="E8" s="83"/>
    </row>
    <row r="9" ht="19.5" customHeight="1" spans="1:5">
      <c r="A9" s="71"/>
      <c r="B9" s="83"/>
      <c r="C9" s="83"/>
      <c r="D9" s="83"/>
      <c r="E9" s="83"/>
    </row>
    <row r="10" ht="25" customHeight="1" spans="1:1">
      <c r="A10" s="37" t="s">
        <v>386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2" customHeight="1"/>
  <cols>
    <col min="1" max="10" width="16.016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387</v>
      </c>
    </row>
    <row r="3" ht="41.25" customHeight="1" spans="1:10">
      <c r="A3" s="67" t="str">
        <f>"2025"&amp;"年区对下转移支付绩效目标表"</f>
        <v>2025年区对下转移支付绩效目标表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"单位名称："&amp;"昆明高新技术产业开发区第二中学"</f>
        <v>单位名称：昆明高新技术产业开发区第二中学</v>
      </c>
    </row>
    <row r="5" ht="44.25" customHeight="1" spans="1:10">
      <c r="A5" s="69" t="s">
        <v>384</v>
      </c>
      <c r="B5" s="69" t="s">
        <v>273</v>
      </c>
      <c r="C5" s="69" t="s">
        <v>274</v>
      </c>
      <c r="D5" s="69" t="s">
        <v>275</v>
      </c>
      <c r="E5" s="69" t="s">
        <v>276</v>
      </c>
      <c r="F5" s="70" t="s">
        <v>277</v>
      </c>
      <c r="G5" s="69" t="s">
        <v>278</v>
      </c>
      <c r="H5" s="70" t="s">
        <v>279</v>
      </c>
      <c r="I5" s="70" t="s">
        <v>280</v>
      </c>
      <c r="J5" s="69" t="s">
        <v>281</v>
      </c>
    </row>
    <row r="6" ht="18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27" customHeight="1" spans="1:10">
      <c r="A7" s="30"/>
      <c r="B7" s="71"/>
      <c r="C7" s="71"/>
      <c r="D7" s="71"/>
      <c r="E7" s="72"/>
      <c r="F7" s="73"/>
      <c r="G7" s="72"/>
      <c r="H7" s="73"/>
      <c r="I7" s="73"/>
      <c r="J7" s="72"/>
    </row>
    <row r="8" ht="30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ht="26" customHeight="1" spans="1:1">
      <c r="A9" s="37" t="s">
        <v>386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9" width="16.016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388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"单位名称："&amp;"昆明高新技术产业开发区第二中学"</f>
        <v>单位名称：昆明高新技术产业开发区第二中学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176</v>
      </c>
      <c r="B5" s="50" t="s">
        <v>177</v>
      </c>
      <c r="C5" s="51" t="s">
        <v>389</v>
      </c>
      <c r="D5" s="49" t="s">
        <v>390</v>
      </c>
      <c r="E5" s="49" t="s">
        <v>391</v>
      </c>
      <c r="F5" s="49" t="s">
        <v>392</v>
      </c>
      <c r="G5" s="50" t="s">
        <v>393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367</v>
      </c>
      <c r="H6" s="50" t="s">
        <v>394</v>
      </c>
      <c r="I6" s="50" t="s">
        <v>395</v>
      </c>
    </row>
    <row r="7" ht="17.25" customHeight="1" spans="1:9">
      <c r="A7" s="54" t="s">
        <v>81</v>
      </c>
      <c r="B7" s="55"/>
      <c r="C7" s="56" t="s">
        <v>82</v>
      </c>
      <c r="D7" s="54" t="s">
        <v>83</v>
      </c>
      <c r="E7" s="57" t="s">
        <v>84</v>
      </c>
      <c r="F7" s="54" t="s">
        <v>85</v>
      </c>
      <c r="G7" s="56" t="s">
        <v>86</v>
      </c>
      <c r="H7" s="58" t="s">
        <v>87</v>
      </c>
      <c r="I7" s="57" t="s">
        <v>88</v>
      </c>
    </row>
    <row r="8" ht="19.5" customHeight="1" spans="1:9">
      <c r="A8" s="59"/>
      <c r="B8" s="33"/>
      <c r="C8" s="33"/>
      <c r="D8" s="30"/>
      <c r="E8" s="31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ht="21" customHeight="1" spans="1:1">
      <c r="A10" s="37" t="s">
        <v>396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3" customHeight="1" spans="1:11">
      <c r="A4" s="5" t="str">
        <f>"单位名称："&amp;"昆明高新技术产业开发区第二中学"</f>
        <v>单位名称：昆明高新技术产业开发区第二中学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253</v>
      </c>
      <c r="B5" s="9" t="s">
        <v>179</v>
      </c>
      <c r="C5" s="9" t="s">
        <v>254</v>
      </c>
      <c r="D5" s="10" t="s">
        <v>180</v>
      </c>
      <c r="E5" s="10" t="s">
        <v>181</v>
      </c>
      <c r="F5" s="10" t="s">
        <v>255</v>
      </c>
      <c r="G5" s="10" t="s">
        <v>256</v>
      </c>
      <c r="H5" s="28" t="s">
        <v>55</v>
      </c>
      <c r="I5" s="11" t="s">
        <v>398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9"/>
      <c r="J9" s="39"/>
      <c r="K9" s="32"/>
    </row>
    <row r="10" ht="18.75" customHeight="1" spans="1:11">
      <c r="A10" s="33"/>
      <c r="B10" s="31"/>
      <c r="C10" s="31"/>
      <c r="D10" s="31"/>
      <c r="E10" s="31"/>
      <c r="F10" s="31"/>
      <c r="G10" s="31"/>
      <c r="H10" s="27"/>
      <c r="I10" s="27"/>
      <c r="J10" s="27"/>
      <c r="K10" s="32"/>
    </row>
    <row r="11" ht="18.75" customHeight="1" spans="1:11">
      <c r="A11" s="34" t="s">
        <v>166</v>
      </c>
      <c r="B11" s="35"/>
      <c r="C11" s="35"/>
      <c r="D11" s="35"/>
      <c r="E11" s="35"/>
      <c r="F11" s="35"/>
      <c r="G11" s="36"/>
      <c r="H11" s="27"/>
      <c r="I11" s="27"/>
      <c r="J11" s="27"/>
      <c r="K11" s="32"/>
    </row>
    <row r="12" ht="23" customHeight="1" spans="1:1">
      <c r="A12" s="37" t="s">
        <v>399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 outlineLevelCol="6"/>
  <cols>
    <col min="1" max="1" width="31.5" customWidth="1"/>
    <col min="2" max="2" width="12" customWidth="1"/>
    <col min="3" max="3" width="34.75" customWidth="1"/>
    <col min="4" max="4" width="16.5" customWidth="1"/>
    <col min="5" max="5" width="20.5" customWidth="1"/>
    <col min="6" max="6" width="16.375" customWidth="1"/>
    <col min="7" max="7" width="15.8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"单位名称："&amp;"昆明高新技术产业开发区第二中学"</f>
        <v>单位名称：昆明高新技术产业开发区第二中学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254</v>
      </c>
      <c r="B5" s="9" t="s">
        <v>253</v>
      </c>
      <c r="C5" s="9" t="s">
        <v>179</v>
      </c>
      <c r="D5" s="10" t="s">
        <v>401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69</v>
      </c>
      <c r="B9" s="21" t="s">
        <v>402</v>
      </c>
      <c r="C9" s="22" t="s">
        <v>261</v>
      </c>
      <c r="D9" s="21" t="s">
        <v>403</v>
      </c>
      <c r="E9" s="23">
        <v>150000</v>
      </c>
      <c r="F9" s="23">
        <v>150000</v>
      </c>
      <c r="G9" s="23">
        <v>150000</v>
      </c>
    </row>
    <row r="10" ht="15" customHeight="1" spans="1:7">
      <c r="A10" s="21" t="s">
        <v>69</v>
      </c>
      <c r="B10" s="21" t="s">
        <v>402</v>
      </c>
      <c r="C10" s="22" t="s">
        <v>264</v>
      </c>
      <c r="D10" s="21" t="s">
        <v>403</v>
      </c>
      <c r="E10" s="23">
        <v>25000</v>
      </c>
      <c r="F10" s="23">
        <v>25000</v>
      </c>
      <c r="G10" s="23">
        <v>25000</v>
      </c>
    </row>
    <row r="11" ht="17.25" customHeight="1" spans="1:7">
      <c r="A11" s="21" t="s">
        <v>69</v>
      </c>
      <c r="B11" s="21" t="s">
        <v>402</v>
      </c>
      <c r="C11" s="22" t="s">
        <v>269</v>
      </c>
      <c r="D11" s="21" t="s">
        <v>403</v>
      </c>
      <c r="E11" s="23">
        <v>8800</v>
      </c>
      <c r="F11" s="23">
        <v>8800</v>
      </c>
      <c r="G11" s="23">
        <v>8800</v>
      </c>
    </row>
    <row r="12" ht="18.75" customHeight="1" spans="1:7">
      <c r="A12" s="24" t="s">
        <v>55</v>
      </c>
      <c r="B12" s="25" t="s">
        <v>404</v>
      </c>
      <c r="C12" s="25"/>
      <c r="D12" s="26"/>
      <c r="E12" s="27">
        <f>SUM(E9:E11)</f>
        <v>183800</v>
      </c>
      <c r="F12" s="27">
        <f>SUM(F9:F11)</f>
        <v>183800</v>
      </c>
      <c r="G12" s="27">
        <f>SUM(G9:G11)</f>
        <v>183800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E12" formulaRange="1" unlockedFormula="1"/>
    <ignoredError sqref="F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一米阳光</cp:lastModifiedBy>
  <dcterms:created xsi:type="dcterms:W3CDTF">2025-02-06T07:09:00Z</dcterms:created>
  <dcterms:modified xsi:type="dcterms:W3CDTF">2025-03-24T06:29:33Z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