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742"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<sst xmlns="http://schemas.openxmlformats.org/spreadsheetml/2006/main" count="2367" uniqueCount="719">
  <si>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</si>
  <si>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</si>
  <si>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</si>
  <si>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</si>
  <si>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</si>
  <si>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</si>
  <si>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</si>
  <si>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</si>
  <si>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</si>
  <si>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</si>
  <si>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</si>
  <si>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</si>
  <si>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</si>
  <si>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</si>
  <si>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</si>
  <si>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</si>
  <si>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</si>
  <si>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</si>
  <si>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</si>
  <si>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</si>
  <si>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</si>
  <si>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</si>
  <si>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</si>
  <si>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</si>
  <si>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</si>
  <si>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</si>
  <si>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</si>
  <si>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</si>
  <si>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</si>
  <si>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</si>
  <si>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</si>
  <si>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</si>
  <si>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</si>
  <si>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</si>
  <si>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</si>
  <si>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</si>
  <si>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</si>
  <si>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</si>
  <si>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</si>
  <si>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</si>
  <si>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</si>
  <si>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</si>
  <si>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</si>
  <si>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</si>
  <si>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</si>
  <si>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</si>
  <si>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</si>
  <si>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</si>
  <si>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</si>
  <si>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</si>
  <si>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</si>
  <si>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</si>
  <si>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</si>
  <si>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</si>
  <si>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</si>
  <si>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</si>
  <si>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</si>
  <si>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</si>
  <si>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</si>
  <si>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</si>
  <si>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</si>
  <si>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</si>
  <si>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</si>
  <si>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</si>
  <si>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</si>
  <si>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</si>
  <si>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</si>
  <si>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</si>
  <si>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</si>
  <si>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</si>
  <si>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昆明市五华区综合行政执法局</t>
  </si>
  <si>
    <t>340001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</si>
  <si>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</si>
  <si>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</si>
  <si>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</si>
  <si>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</si>
  <si>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</si>
  <si>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</si>
  <si>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</si>
  <si>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</si>
  <si>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</si>
  <si>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</si>
  <si>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</si>
  <si>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</si>
  <si>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</si>
  <si>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</si>
  <si>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</si>
  <si>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</si>
  <si>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</si>
  <si>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</si>
  <si>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</si>
  <si>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</si>
  <si>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</si>
  <si>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</si>
  <si>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</si>
  <si>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</si>
  <si>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</si>
  <si>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</si>
  <si>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</si>
  <si>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</si>
  <si>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</si>
  <si>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</si>
  <si>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</si>
  <si>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</si>
  <si>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</si>
  <si>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</si>
  <si>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</si>
  <si>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</si>
  <si>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</si>
  <si>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</si>
  <si>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</si>
  <si>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</si>
  <si>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</si>
  <si>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</si>
  <si>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</si>
  <si>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</si>
  <si>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</si>
  <si>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</si>
  <si>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</si>
  <si>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</si>
  <si>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</si>
  <si>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</si>
  <si>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</si>
  <si>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</si>
  <si>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</si>
  <si>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</si>
  <si>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</si>
  <si>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</si>
  <si>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21202</t>
  </si>
  <si>
    <t>城乡社区规划与管理</t>
  </si>
  <si>
    <t>2120201</t>
  </si>
  <si>
    <t>21203</t>
  </si>
  <si>
    <t>城乡社区公共设施</t>
  </si>
  <si>
    <t>2120399</t>
  </si>
  <si>
    <t>其他城乡社区公共设施支出</t>
  </si>
  <si>
    <t>21299</t>
  </si>
  <si>
    <t>其他城乡社区支出</t>
  </si>
  <si>
    <t>2129999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</si>
  <si>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</si>
  <si>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</si>
  <si>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</si>
  <si>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</si>
  <si>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</si>
  <si>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</si>
  <si>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</si>
  <si>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</si>
  <si>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</si>
  <si>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</si>
  <si>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</si>
  <si>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</si>
  <si>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</si>
  <si>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</si>
  <si>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</si>
  <si>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</si>
  <si>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</si>
  <si>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</si>
  <si>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</si>
  <si>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</si>
  <si>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</si>
  <si>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</si>
  <si>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</si>
  <si>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</si>
  <si>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</si>
  <si>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</si>
  <si>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</si>
  <si>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</si>
  <si>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</si>
  <si>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</si>
  <si>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</si>
  <si>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</si>
  <si>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</si>
  <si>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</si>
  <si>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</si>
  <si>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</si>
  <si>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</si>
  <si>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</si>
  <si>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</si>
  <si>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</si>
  <si>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</si>
  <si>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</si>
  <si>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</si>
  <si>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</si>
  <si>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</si>
  <si>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</si>
  <si>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</si>
  <si>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</si>
  <si>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</si>
  <si>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</si>
  <si>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</si>
  <si>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</si>
  <si>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</si>
  <si>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</si>
  <si>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</si>
  <si>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</si>
  <si>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</si>
  <si>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</si>
  <si>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</si>
  <si>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</si>
  <si>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</si>
  <si>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</si>
  <si>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</si>
  <si>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</si>
  <si>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</si>
  <si>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</si>
  <si>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</si>
  <si>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</si>
  <si>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</si>
  <si>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</si>
  <si>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</si>
  <si>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530102210000000003242</t>
  </si>
  <si>
    <t>行政人员工资支出</t>
  </si>
  <si>
    <t>30101</t>
  </si>
  <si>
    <t>基本工资</t>
  </si>
  <si>
    <t>30102</t>
  </si>
  <si>
    <t>津贴补贴</t>
  </si>
  <si>
    <t>30103</t>
  </si>
  <si>
    <t>奖金</t>
  </si>
  <si>
    <t>530102210000000003245</t>
  </si>
  <si>
    <t>30113</t>
  </si>
  <si>
    <t>530102210000000003262</t>
  </si>
  <si>
    <t>公务用车运行维护费</t>
  </si>
  <si>
    <t>30231</t>
  </si>
  <si>
    <t>530102210000000003263</t>
  </si>
  <si>
    <t>公务交通补贴</t>
  </si>
  <si>
    <t>30239</t>
  </si>
  <si>
    <t>其他交通费用</t>
  </si>
  <si>
    <t>530102210000000003264</t>
  </si>
  <si>
    <t>工会经费</t>
  </si>
  <si>
    <t>30228</t>
  </si>
  <si>
    <t>530102210000000003267</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</si>
  <si>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</si>
  <si>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</si>
  <si>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</si>
  <si>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</si>
  <si>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</si>
  <si>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</si>
  <si>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</si>
  <si>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</si>
  <si>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</si>
  <si>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</si>
  <si>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</si>
  <si>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</si>
  <si>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</si>
  <si>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</si>
  <si>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</si>
  <si>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</si>
  <si>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</si>
  <si>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</si>
  <si>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</si>
  <si>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530102210000000003656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</si>
  <si>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</si>
  <si>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</si>
  <si>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</si>
  <si>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</si>
  <si>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</si>
  <si>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</si>
  <si>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</si>
  <si>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</si>
  <si>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</si>
  <si>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</si>
  <si>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</si>
  <si>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530102231100001238108</t>
  </si>
  <si>
    <t>离退休人员支出</t>
  </si>
  <si>
    <t>30305</t>
  </si>
  <si>
    <t>生活补助</t>
  </si>
  <si>
    <t>530102231100001408831</t>
  </si>
  <si>
    <t>行政人员绩效奖励</t>
  </si>
  <si>
    <t>530102231100001571239</t>
  </si>
  <si>
    <t>离退休及特殊人员福利费</t>
  </si>
  <si>
    <t>530102231100001605472</t>
  </si>
  <si>
    <t>其他生活补助</t>
  </si>
  <si>
    <t>530102241100002202960</t>
  </si>
  <si>
    <t>其他人员支出</t>
  </si>
  <si>
    <t>30199</t>
  </si>
  <si>
    <t>其他工资福利支出</t>
  </si>
  <si>
    <t>530102251100003679078</t>
  </si>
  <si>
    <t>其他村（社区）人员补助</t>
  </si>
  <si>
    <t>530102251100003768300</t>
  </si>
  <si>
    <t>其他公用经费支出</t>
  </si>
  <si>
    <t>预算05-1表</t>
  </si>
  <si>
    <t>项目分类</t>
  </si>
  <si>
    <t>项目单位</t>
  </si>
  <si>
    <t>经济科目编码</t>
  </si>
  <si>
    <t>经济科目名称</t>
  </si>
  <si>
    <t>本年拨款</t>
  </si>
  <si>
    <t>其中：本次下达</t>
  </si>
  <si>
    <t>其他公用支出</t>
  </si>
  <si>
    <t>530102251100003869393</t>
  </si>
  <si>
    <t>党建经费</t>
  </si>
  <si>
    <t>530102251100003870054</t>
  </si>
  <si>
    <t>食堂运行经费</t>
  </si>
  <si>
    <t>专项业务类</t>
  </si>
  <si>
    <t>530102231100002225293</t>
  </si>
  <si>
    <t>单位清欠政府拖欠企业账款经费</t>
  </si>
  <si>
    <t>30227</t>
  </si>
  <si>
    <t>委托业务费</t>
  </si>
  <si>
    <t>530102241100002452382</t>
  </si>
  <si>
    <t>城市管理简易程序移动执法综合缴费业务一体化系统项目经费</t>
  </si>
  <si>
    <t>530102251100003735651</t>
  </si>
  <si>
    <t>五华区建筑垃圾污染环境防治工作五年规划编制项目经费</t>
  </si>
  <si>
    <t>530102251100003735683</t>
  </si>
  <si>
    <t>五华区综合行政执法局建筑垃圾污染环境防治工作专项规划编制项目经费</t>
  </si>
  <si>
    <t>530102251100003736350</t>
  </si>
  <si>
    <t>三环租地经费</t>
  </si>
  <si>
    <t>30214</t>
  </si>
  <si>
    <t>租赁费</t>
  </si>
  <si>
    <t>530102251100003737157</t>
  </si>
  <si>
    <t>人行天桥亮化维修管理经费</t>
  </si>
  <si>
    <t>530102251100003869396</t>
  </si>
  <si>
    <t>五华区翠湖环路花箱、花卉、护栏、照明设施采购项目经费</t>
  </si>
  <si>
    <t>事业发展类</t>
  </si>
  <si>
    <t>530102200000000000259</t>
  </si>
  <si>
    <t>整治经费</t>
  </si>
  <si>
    <t>530102200000000000302</t>
  </si>
  <si>
    <t>执法保障工作经费</t>
  </si>
  <si>
    <t>530102210000000004254</t>
  </si>
  <si>
    <t>灯光亮化设施维护年度维护工作经费</t>
  </si>
  <si>
    <t>30905</t>
  </si>
  <si>
    <t>基础设施建设</t>
  </si>
  <si>
    <t>530102221100001105459</t>
  </si>
  <si>
    <t>五华区违法违规建筑治理服务项目经费</t>
  </si>
  <si>
    <t>预算05-2表</t>
  </si>
  <si>
    <t>项目年度绩效目标</t>
  </si>
  <si>
    <t>一级指标</t>
  </si>
  <si>
    <t>二级指标</t>
  </si>
  <si>
    <t>三级指标</t>
  </si>
  <si>
    <t>指标性质</t>
  </si>
  <si>
    <t>指标值</t>
  </si>
  <si>
    <t>度量单位</t>
  </si>
  <si>
    <t>指标属性</t>
  </si>
  <si>
    <t>指标内容</t>
  </si>
  <si>
    <t>按照昆明市城市管理局《关于印发中央生态环境保护督察通报典型案例问题整改工作会议分解任务整改工作方案的通知》要求及《中华人民共和国固体废物污染环境防治法》，针对《云南省生态环境保护督察报告》中涉及到昆明的共有29个问题，编制(2025年-2030年)五华区建筑垃圾污染环境防治工作五年规划，推动建筑垃圾减量化、资源化、无害化处理的管理，为构建清洁、美丽、宜居的五华区生态环境提供坚实保障，助力区域可持续发展战略实施。</t>
  </si>
  <si>
    <t>产出指标</t>
  </si>
  <si>
    <t>数量指标</t>
  </si>
  <si>
    <t>五华区建筑垃圾污染环境防治工作五年规划编制项目数量</t>
  </si>
  <si>
    <t>=</t>
  </si>
  <si>
    <t>个</t>
  </si>
  <si>
    <t>定量指标</t>
  </si>
  <si>
    <t>反映五华区建筑垃圾污染环境防治工作五年规划编制项目数量</t>
  </si>
  <si>
    <t>质量指标</t>
  </si>
  <si>
    <t>验收合格率</t>
  </si>
  <si>
    <t>100</t>
  </si>
  <si>
    <t>%</t>
  </si>
  <si>
    <t>反映验收合格率</t>
  </si>
  <si>
    <t>编制成果利用率</t>
  </si>
  <si>
    <t>&gt;=</t>
  </si>
  <si>
    <t>90</t>
  </si>
  <si>
    <t>反映编制成果利用率</t>
  </si>
  <si>
    <t>时效指标</t>
  </si>
  <si>
    <t>开展项目编制及时性</t>
  </si>
  <si>
    <t>及时</t>
  </si>
  <si>
    <t>是/否</t>
  </si>
  <si>
    <t>定性指标</t>
  </si>
  <si>
    <t>反映开展项目编制及时性</t>
  </si>
  <si>
    <t>成本指标</t>
  </si>
  <si>
    <t>经济成本指标</t>
  </si>
  <si>
    <t>&lt;=</t>
  </si>
  <si>
    <t>20</t>
  </si>
  <si>
    <t>万元</t>
  </si>
  <si>
    <t xml:space="preserve">反映成本节约
</t>
  </si>
  <si>
    <t>效益指标</t>
  </si>
  <si>
    <t>社会效益</t>
  </si>
  <si>
    <t>建筑垃圾综合利用率</t>
  </si>
  <si>
    <t>60</t>
  </si>
  <si>
    <t>反映建筑垃圾综合利用率</t>
  </si>
  <si>
    <t>满意度指标</t>
  </si>
  <si>
    <t>服务对象满意度</t>
  </si>
  <si>
    <t>受益对象满意度</t>
  </si>
  <si>
    <t>反映受益对象满意度</t>
  </si>
  <si>
    <t>1.依据《2024年昆明市临违建筑整治拆除工作方案》和《2024年五华区临违建筑整治拆除工作方案》的相关要求，按照“消除存量、管控新增”的总体目标，开展全区临违建筑集中整治工作，完成2025年度治理工作目标任务，预计完成全区临违建筑整治拆除50万平方米（实际目标任务以市指挥部下达为准）。2. 按月进度实施拆除，最终达到验收合格标准。3.收回可利用土地，规范土地使用，提高土地使用率，减低土地收储成本。4.改善市容市貌，维护人民群众切身利益，提升城市品质，引导群众依法建房，减少社会矛盾，促进行社会和谐有序发展。</t>
  </si>
  <si>
    <t>预计拆除量</t>
  </si>
  <si>
    <t>500000</t>
  </si>
  <si>
    <t>平方米</t>
  </si>
  <si>
    <t>反映拆除数量</t>
  </si>
  <si>
    <t>安全事故发生率</t>
  </si>
  <si>
    <t>反映工程实施期间的安全目标，安全事故发生率。</t>
  </si>
  <si>
    <t>拆除验收合格率</t>
  </si>
  <si>
    <t>反映拆除验收合格率</t>
  </si>
  <si>
    <t>计划完工率</t>
  </si>
  <si>
    <t>反映工程按计划完工情况。</t>
  </si>
  <si>
    <t>284620.17</t>
  </si>
  <si>
    <t>元</t>
  </si>
  <si>
    <t>城乡建设管理水平</t>
  </si>
  <si>
    <t>有效提升</t>
  </si>
  <si>
    <t>反映项目实施后是否有效提升城乡建设管理水平</t>
  </si>
  <si>
    <t>市容市貌</t>
  </si>
  <si>
    <t>有所改善</t>
  </si>
  <si>
    <t>反映项目实施后是否有所改善市容市貌</t>
  </si>
  <si>
    <t>生态效益</t>
  </si>
  <si>
    <t>土地使用率</t>
  </si>
  <si>
    <t>有效提高</t>
  </si>
  <si>
    <t>反映项目实施后是否有效提高土地使用率</t>
  </si>
  <si>
    <t>受益群众满意度</t>
  </si>
  <si>
    <t xml:space="preserve">反映调查人群中对设施建设或设施运行的满意度。
</t>
  </si>
  <si>
    <t>开展党建工作所需经费</t>
  </si>
  <si>
    <t>党建工作</t>
  </si>
  <si>
    <t>项</t>
  </si>
  <si>
    <t>反映党建工作</t>
  </si>
  <si>
    <t>资金支付及时性</t>
  </si>
  <si>
    <t>反映资金支付情况</t>
  </si>
  <si>
    <t>项目完成时间</t>
  </si>
  <si>
    <t>年</t>
  </si>
  <si>
    <t>反映项目完成时间</t>
  </si>
  <si>
    <t>年初预算数</t>
  </si>
  <si>
    <t>反映预算执行情况</t>
  </si>
  <si>
    <t>加强党建组织建设</t>
  </si>
  <si>
    <t>有所提高</t>
  </si>
  <si>
    <t>项目实施后是否有效加强党建组织建设</t>
  </si>
  <si>
    <t>单位党员满意度</t>
  </si>
  <si>
    <t>反映单位党员满意度情况</t>
  </si>
  <si>
    <t>按照拖欠明细，偿还所欠账款60万元，保障部门正常运转，维持社会稳定。</t>
  </si>
  <si>
    <t>计划应付事项完成率</t>
  </si>
  <si>
    <t>反映应付事项完成率</t>
  </si>
  <si>
    <t>付款审批手续完整</t>
  </si>
  <si>
    <t>完整</t>
  </si>
  <si>
    <t>反映付款审批手续完整</t>
  </si>
  <si>
    <t>付款单据真实合法</t>
  </si>
  <si>
    <t>真实合法</t>
  </si>
  <si>
    <t>反映付款单据真实合法</t>
  </si>
  <si>
    <t>淸欠工作完成及时性</t>
  </si>
  <si>
    <t>反映淸欠工作完成及时性</t>
  </si>
  <si>
    <t>反映成本节约</t>
  </si>
  <si>
    <t>部门运转</t>
  </si>
  <si>
    <t>正常运转</t>
  </si>
  <si>
    <t>反映部门运转</t>
  </si>
  <si>
    <t>促进社会和谐发展</t>
  </si>
  <si>
    <t>促进和谐</t>
  </si>
  <si>
    <t>反映项目实施后是否促进社会和谐发展</t>
  </si>
  <si>
    <t xml:space="preserve">1.服务保障目标：确保全年为单位职工提供不少于60人的就餐服务，保证每日按时开餐，不因食材短缺、设备故障等原因中断供餐。维持单位工作秩序稳定。
2.质量提升目标：通过定期更换菜单、增加菜品花样等方式，保证每日菜品基本不重复，同时严格把控食材的源头，使食材新鲜度和安全性达标。
3.成本控制目标：把食堂运行控制在预算经费内，从食材采购、水电费、人力成本方面合理分配，高效运用。
</t>
  </si>
  <si>
    <t>保障单位供餐人数</t>
  </si>
  <si>
    <t>人</t>
  </si>
  <si>
    <t>反映保障单位供餐人数</t>
  </si>
  <si>
    <t>食品安全达标率</t>
  </si>
  <si>
    <t>反映食品安全达标率</t>
  </si>
  <si>
    <t>按时按量开餐</t>
  </si>
  <si>
    <t>95</t>
  </si>
  <si>
    <t>按时开餐率</t>
  </si>
  <si>
    <t>380160</t>
  </si>
  <si>
    <t>食堂运行总成本控制在预算范围内</t>
  </si>
  <si>
    <t>保障食堂正常运转</t>
  </si>
  <si>
    <t>有效保障</t>
  </si>
  <si>
    <t>为工作人员提供安全、营养的餐饮服务，有助于提高工作效率，提升本单位形象，工作人员投诉率</t>
  </si>
  <si>
    <t>单位工作人员满意度</t>
  </si>
  <si>
    <t>单位工作人员对食堂服务的综合满意度</t>
  </si>
  <si>
    <t>1.完成西北三环五华段道路按全长15公里路缘两侧各50米范围进行绿化美化，租用11家土地共计96.63亩。
2.按期支付租金，增加社会稳定性。
3.根据三环发展需求，绿化环境提升、调节局部气候，降低空气污染，租地建绿有必要性，现已完成建设，需保证土地租用，支持绿化建设；增加村民收入。
4.建绿护绿，降尘，调节气候，增加三环景观可看性。</t>
  </si>
  <si>
    <t>租用土地面积</t>
  </si>
  <si>
    <t>96.63</t>
  </si>
  <si>
    <t>亩</t>
  </si>
  <si>
    <t xml:space="preserve">反映租用土地面积
</t>
  </si>
  <si>
    <t>租地面积完成率</t>
  </si>
  <si>
    <t xml:space="preserve">反映租地面积完成率
</t>
  </si>
  <si>
    <t>租金支付及时性</t>
  </si>
  <si>
    <t xml:space="preserve">反映租金支付及时性
</t>
  </si>
  <si>
    <t>938139.83</t>
  </si>
  <si>
    <t>支持绿化建设，增加村民收入</t>
  </si>
  <si>
    <t>效果显著</t>
  </si>
  <si>
    <t xml:space="preserve">反映项目实施是否有效支持绿化建设，增加村民收入
</t>
  </si>
  <si>
    <t>降尘，调节气候，增加三环景观可看性</t>
  </si>
  <si>
    <t xml:space="preserve">反映项目实施是否有效降尘，调节气候，增加三环景观可看性
</t>
  </si>
  <si>
    <t>社会公众满意度</t>
  </si>
  <si>
    <t xml:space="preserve">反映社会公众满意度
</t>
  </si>
  <si>
    <t>1.五华区翠湖环路及周边道路花箱采购，包含原花箱拆除及花箱采购，采购数量约500个。2.五华区翠湖环路及周边道路护栏采购，全线安装长度约500片。3.五华区翠湖环路及周边道路照明设施采购及安装，包括但不限于树上萤火虫灯、地面投影灯、照明灯、投光灯等。4.全面提升翠湖环路的景观品质与安全性。</t>
  </si>
  <si>
    <t>采购花箱数量</t>
  </si>
  <si>
    <t>500</t>
  </si>
  <si>
    <t>只</t>
  </si>
  <si>
    <t>反映采购花箱数量</t>
  </si>
  <si>
    <t>护栏采购数量</t>
  </si>
  <si>
    <t>片</t>
  </si>
  <si>
    <t xml:space="preserve">反映护栏采购数量
</t>
  </si>
  <si>
    <t>采购项目验收合格率</t>
  </si>
  <si>
    <t>反映采购项目验收合格率</t>
  </si>
  <si>
    <t>道路灯光设施正常运转</t>
  </si>
  <si>
    <t>反映道路灯光设施正常运转</t>
  </si>
  <si>
    <t>项目完成及时性</t>
  </si>
  <si>
    <t>反映项目完成及时性</t>
  </si>
  <si>
    <t>105</t>
  </si>
  <si>
    <t>反映项目预算执行情况</t>
  </si>
  <si>
    <t>群众安全感满意度</t>
  </si>
  <si>
    <t>反映提升群众安全感满意度情况</t>
  </si>
  <si>
    <t>反映群众满意度</t>
  </si>
  <si>
    <t>按照昆明市城市管理局《关于印发中央生态环境保护督察通报典型案例问题整改工作会议分解任务整改工作方案的通知》要求及《中华人民共和国固体废物污染环境防治法》，针对《云南省生态环境保护督察报告》中涉及到昆明的共有29个问题，编制五华区综合行政执法局建筑垃圾污染环境防治工作专项规划，推动建筑垃圾减量化、资源化、无害化处理的管理，为构建清洁、美丽、宜居的五华区生态环境提供坚实保障，助力区域可持续发展战略实施。</t>
  </si>
  <si>
    <t>五华区建筑垃圾污染环境防治工作专项规划编制项目数量</t>
  </si>
  <si>
    <t>反映五华区建筑垃圾污染环境防治工作专项规划编制项目数量</t>
  </si>
  <si>
    <t xml:space="preserve">反映验收合格率
</t>
  </si>
  <si>
    <t xml:space="preserve">反映编制成果利用率
</t>
  </si>
  <si>
    <t xml:space="preserve">1.做好辖区人行天桥景观亮化设施管理工作，完成不少于3座人行天桥的日常维修管理，提升群众安全感满意度；2.保障辖区人行天桥景观亮化设施电力运行正常，解决城市道路缺失和不亮问题。3.营造较好的夜间景观效果，提升商业氛围。
</t>
  </si>
  <si>
    <t>人行天桥亮化维修管理数量</t>
  </si>
  <si>
    <t>座</t>
  </si>
  <si>
    <t>反映人行天桥亮化维修管理数量</t>
  </si>
  <si>
    <t>维修维护验收合格率</t>
  </si>
  <si>
    <t>反映维修维护验收合格率</t>
  </si>
  <si>
    <t>维修维护及时性</t>
  </si>
  <si>
    <t>反映维修维护及时性</t>
  </si>
  <si>
    <t>72</t>
  </si>
  <si>
    <t>提升群众安全感满意度</t>
  </si>
  <si>
    <t>1.完成五华辖区范围内公共区域、立交桥、人行天桥、道路节点、高层（重要）建筑等416个点位的灯具、线缆、照明控制系统、照明设施及其附属设施进行管养维护，保障辖区景观亮化设施正常运行。2.完成灯光亮化设施维护年度维护工作，并验收合格。3.五华区功能性照明设施改造得到有所改善。4.着力提升城市形象和管理水平，持续改善人居环境，提升城市品质。5.辖区受益群众满意度达到90%。</t>
  </si>
  <si>
    <t>灯光亮化维护点位数量</t>
  </si>
  <si>
    <t>416</t>
  </si>
  <si>
    <t>反映灯光亮化维护点位数量</t>
  </si>
  <si>
    <t>灯光亮化设施维护验收合格率</t>
  </si>
  <si>
    <t>反映灯光亮化设施维护验收合格率</t>
  </si>
  <si>
    <t>灯光亮化设施管理维护及时性</t>
  </si>
  <si>
    <t>反映景观亮化设施管理维护及时性</t>
  </si>
  <si>
    <t>720000</t>
  </si>
  <si>
    <t>灯光亮化设施维护力度</t>
  </si>
  <si>
    <t>反映项目实施后是否有所提高灯光亮化设施维护力度</t>
  </si>
  <si>
    <t>辖区受益群众满意度</t>
  </si>
  <si>
    <t>1.全区城管体系各执法办案中队利用该平台开展简易程序行政处罚缴费工作，2025年签订五华区城市管理简易程序移动执法综合缴费业务一体化系统运营服务协议，实现平台的正常运营。
2.综合满意度达90%以上。</t>
  </si>
  <si>
    <t>一体化系统运维数量</t>
  </si>
  <si>
    <t>反映一体化系统运维数量</t>
  </si>
  <si>
    <t>移动终端设备数量</t>
  </si>
  <si>
    <t>38</t>
  </si>
  <si>
    <t>反映移动终端设备数量</t>
  </si>
  <si>
    <t>一体化系统运维验收合格率</t>
  </si>
  <si>
    <t>反映一体化系统运维验收合格率</t>
  </si>
  <si>
    <t>一体化系统开运维及时性</t>
  </si>
  <si>
    <t>反映一体化系统开运维及时性</t>
  </si>
  <si>
    <t>31</t>
  </si>
  <si>
    <t>城市管理规范化执法效果</t>
  </si>
  <si>
    <t>反映项目实施后是否有效提升城市管理规范化执法效果</t>
  </si>
  <si>
    <t>系统应用率</t>
  </si>
  <si>
    <t>反映项目实施后系统应用率</t>
  </si>
  <si>
    <t>反映社会公众满意度</t>
  </si>
  <si>
    <t>1.加强新闻媒体对城管工作的正面宣传，提高城管工作在群众中的形象。昆明日报、云南网、云南网“理通三迆”板块在重要活动、政务信息、民生信息和党建评论相关信息工作中，刊登宣传报道不少于60次。
2.维护执法人员的整体形象，提高执法效率及水平。一是定期对5辆电瓶巡逻车及10辆执法用电动车进行日常维护，确保日常维护车辆验收合格，满足日常办工及执法需要；二是租赁9辆新能源车辆辅助执法，提高效率。
3.做好本部门公用经费保障，支持部门正常履职。为更好的管理场地，需要采购物业管理服务，做好日常保洁服务、公共安全和秩序维护服务、工程维修服务。
4.加强对信访问题的处理，及时化解信访问题，维护社会稳定。一是及时处理信访案件；二是不发生10人以上集体信访事件。
5.为进一步提高城市管理水平，通过购买法律顾问服务，加强对区属各部门法律顾问的管理，推进依法行政、建设法治政府单位。
6.完成昆明市五华区建筑垃圾管理综合信息服务平台进一步规范全市建筑垃圾管理工作。
7.根据工作需要及任务安排，完成印制文书、资料汇编、成果展板等印刷物品印刷不少于100份。
8.综合满意度达90%以上。</t>
  </si>
  <si>
    <t>印刷物品数量</t>
  </si>
  <si>
    <t>份</t>
  </si>
  <si>
    <t>反映印刷物品数量</t>
  </si>
  <si>
    <t>维护电瓶巡逻车数量</t>
  </si>
  <si>
    <t>辆</t>
  </si>
  <si>
    <t>反映维护电瓶巡逻车数量</t>
  </si>
  <si>
    <t>搭建建筑垃圾管理综合信息服务平台数量</t>
  </si>
  <si>
    <t>反映搭建建筑垃圾管理综合信息服务平台数量</t>
  </si>
  <si>
    <t>维护执法用电动车数量</t>
  </si>
  <si>
    <t>反映维护执法用电动车数量</t>
  </si>
  <si>
    <t>租赁新能源车数量</t>
  </si>
  <si>
    <t>反映租赁新能源车数量</t>
  </si>
  <si>
    <t>新闻媒体宣传次数</t>
  </si>
  <si>
    <t>次</t>
  </si>
  <si>
    <t>反映新闻媒体宣传次数</t>
  </si>
  <si>
    <t>物业管理面积</t>
  </si>
  <si>
    <t>2753</t>
  </si>
  <si>
    <t>平方米（公里、亩）</t>
  </si>
  <si>
    <t>反映公用经费保障部门（单位）实际物业管理面积。物业管理的面积数包括工作人员办公室面积、单位负责管理的公共物业面积、电梯及办公设备等。</t>
  </si>
  <si>
    <t>新闻媒体宣传发稿完成率</t>
  </si>
  <si>
    <t>反映新闻媒体宣传发稿完成率</t>
  </si>
  <si>
    <t>电瓶巡逻车维护合格率</t>
  </si>
  <si>
    <t>反映电瓶巡逻车维护合格率</t>
  </si>
  <si>
    <t>执法用电动车维护合格率</t>
  </si>
  <si>
    <t>反映执法用电动车维护合格率</t>
  </si>
  <si>
    <t>新能源车租赁合格率</t>
  </si>
  <si>
    <t>反映新能源车租赁合格率</t>
  </si>
  <si>
    <t>搭建建筑垃圾管理综合信息服务平台运行正常</t>
  </si>
  <si>
    <t>反映搭建建筑垃圾管理综合信息服务平台运行正常</t>
  </si>
  <si>
    <t>印刷验收合格率</t>
  </si>
  <si>
    <t>反映印刷验收合格率</t>
  </si>
  <si>
    <t>餐饮达标率</t>
  </si>
  <si>
    <t>反映餐饮达标率</t>
  </si>
  <si>
    <t>电瓶巡逻车维护及时性</t>
  </si>
  <si>
    <t>反映电瓶巡逻车维护及时性</t>
  </si>
  <si>
    <t>执法用电动车维护及时性</t>
  </si>
  <si>
    <t>反映执法用电动车维护及时性</t>
  </si>
  <si>
    <t>新闻媒体宣传发稿及时性</t>
  </si>
  <si>
    <t>反映新闻媒体宣传发稿及时性</t>
  </si>
  <si>
    <t>1666255</t>
  </si>
  <si>
    <t>城管工作宣传知晓率</t>
  </si>
  <si>
    <t>反映项目实施后群众对宣传相关知识的知晓情况</t>
  </si>
  <si>
    <t>提高城管工作在群众中的形象</t>
  </si>
  <si>
    <t>反映项目实施后能否有效提高城管工作在群众中的形象</t>
  </si>
  <si>
    <t>10人以上集体信访事件发生起数</t>
  </si>
  <si>
    <t>0</t>
  </si>
  <si>
    <t>反映10人以上集体信访事件发生起数</t>
  </si>
  <si>
    <t>可持续影响</t>
  </si>
  <si>
    <t>提高城市管理水平</t>
  </si>
  <si>
    <t>持续提高</t>
  </si>
  <si>
    <t>反映项目实施后能否持续提高城市管理水平</t>
  </si>
  <si>
    <t>1.有效改善市容市貌，持续改善人居环境。一是对城市市容市貌进行监督管理；二是完成全辖区共享单车停放秩序整理、规范工作；三是对户外广告、店招店牌、小广告进行整治拆除。
2.有效提升城市形象和管理水平，保障执法日常运转，及时对1个办公楼和1个执勤点进行维护。
3.切实加强城市古树名木的保护管理工作，确保完成64株已建档古树维护的及时性。
4.维护社会和谐稳定，对重大节庆日开展不少于3次重要整治，确保整治的及时性。
5.委托劳务派遣公司派遣人员协助完成城市管理执法辅助工作。一是派遣30人协助市容市貌整治方面的工作、派遣50人协助市政环卫绿化值守、巡查等方面的工作；二是派遣人员按时出勤，到岗率100%；三是派遣人员完成分配的任务，考核合格率90 %以上。
6.协管人员队伍稳定，有效完成城市管理执法辅助工作，保障辖区市容市貌达到市区二级政府要求。
7.将单位食堂服务外包给第三方餐饮公司，保障日常食堂运行。一是按时按质按量为执法人员提供就餐；二是卫生状况、餐饮质量达标，不发生食品安全事故。
8.综合满意度达90%以上。</t>
  </si>
  <si>
    <t>保护古树名木数量</t>
  </si>
  <si>
    <t>64</t>
  </si>
  <si>
    <t>株</t>
  </si>
  <si>
    <t>反映保护古树名木数量</t>
  </si>
  <si>
    <t>重大节日整治数量</t>
  </si>
  <si>
    <t>反映重大节日整治数量</t>
  </si>
  <si>
    <t>办公楼维护数量</t>
  </si>
  <si>
    <t>栋</t>
  </si>
  <si>
    <t>反映办公楼维护数量</t>
  </si>
  <si>
    <t>执勤点维护数量</t>
  </si>
  <si>
    <t>反映执勤点维护数量</t>
  </si>
  <si>
    <t>节日氛围营造次数</t>
  </si>
  <si>
    <t>反映节日氛围营造次数</t>
  </si>
  <si>
    <t>市容市貌整治工作人员数</t>
  </si>
  <si>
    <t>30</t>
  </si>
  <si>
    <t>反映市容市貌整治工作人员数</t>
  </si>
  <si>
    <t>市政环卫绿化值守、巡查工作人员数</t>
  </si>
  <si>
    <t>50</t>
  </si>
  <si>
    <t>反映市政环卫绿化值守、巡查工作人员数</t>
  </si>
  <si>
    <t>保护古树名木数量完成率</t>
  </si>
  <si>
    <t>反映保护古树名木数量完成率</t>
  </si>
  <si>
    <t>执勤点维护数量覆盖率</t>
  </si>
  <si>
    <t>反映执勤点维护数量覆盖率</t>
  </si>
  <si>
    <t>办公楼维护数量覆盖率</t>
  </si>
  <si>
    <t>反映办公楼维护数量覆盖率</t>
  </si>
  <si>
    <t>重大节日整治数量覆盖率</t>
  </si>
  <si>
    <t>反映重大节日整治数量覆盖率</t>
  </si>
  <si>
    <t>执法协勤人员到岗率</t>
  </si>
  <si>
    <t>反映执法协勤人员到岗率</t>
  </si>
  <si>
    <t>执法协勤人员考核合格率</t>
  </si>
  <si>
    <t>反映执法协勤人员考核合格情况</t>
  </si>
  <si>
    <t>餐饮质量标准</t>
  </si>
  <si>
    <t>达标</t>
  </si>
  <si>
    <t>反映提供餐饮的质量</t>
  </si>
  <si>
    <t>执勤点维护及时性</t>
  </si>
  <si>
    <t>反映执勤点维护及时性</t>
  </si>
  <si>
    <t>古树名木保护及时性</t>
  </si>
  <si>
    <t>反映古树名木保护及时性</t>
  </si>
  <si>
    <t>重大节日整治及时性</t>
  </si>
  <si>
    <t>反映重大节日整治及时性</t>
  </si>
  <si>
    <t>执法协勤人员到岗及时性</t>
  </si>
  <si>
    <t>反映执法协勤人员到岗及时性</t>
  </si>
  <si>
    <t>办公楼维护及时性</t>
  </si>
  <si>
    <t>反映办公楼维护及时性</t>
  </si>
  <si>
    <t>3092800</t>
  </si>
  <si>
    <t>有效改善市容市貌</t>
  </si>
  <si>
    <t>有效改善</t>
  </si>
  <si>
    <t>反映项目实施后是否有效改善市容市貌</t>
  </si>
  <si>
    <t>有效提升城市形象和管理水平</t>
  </si>
  <si>
    <t>反映项目实施后是否有效提升城市形象和管理水平</t>
  </si>
  <si>
    <t>节日氛围营造</t>
  </si>
  <si>
    <t>反映项目实施是否有效提高节日氛围营造</t>
  </si>
  <si>
    <t>维护协管人员队伍稳定</t>
  </si>
  <si>
    <t>有效维护</t>
  </si>
  <si>
    <t>反映项目实施后是否维护协管人员队伍稳定</t>
  </si>
  <si>
    <t>有效完成城市管理执法辅助工作</t>
  </si>
  <si>
    <t>有效完成</t>
  </si>
  <si>
    <t>反映项目实施后是否有效完成城市管理执法辅助工作</t>
  </si>
  <si>
    <t>持续改善人居环境</t>
  </si>
  <si>
    <t>持续改善</t>
  </si>
  <si>
    <t>反映项目实施后能否持续改善人居环境</t>
  </si>
  <si>
    <t>辖区人民群众满意度</t>
  </si>
  <si>
    <t>反映辖区人民群众满意度</t>
  </si>
  <si>
    <t>预算06表</t>
  </si>
  <si>
    <t>政府性基金预算支出预算表</t>
  </si>
  <si>
    <t>单位名称：昆明市发展和改革委员会</t>
  </si>
  <si>
    <t>政府性基金预算支出</t>
  </si>
  <si>
    <t>备注：昆明市五华区综合行政执法局2025年无政府性基金预算支出，故本表无数据。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</si>
  <si>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</si>
  <si>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</si>
  <si>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</si>
  <si>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</si>
  <si>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</si>
  <si>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</si>
  <si>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</si>
  <si>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</si>
  <si>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</si>
  <si>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</si>
  <si>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</si>
  <si>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t>
  </si>
  <si>
    <t>其他服务</t>
  </si>
  <si>
    <t>印刷服务</t>
  </si>
  <si>
    <t>公务用车运行加油服务</t>
  </si>
  <si>
    <t>车辆加油、添加燃料服务</t>
  </si>
  <si>
    <t>公务用车运行维修服务</t>
  </si>
  <si>
    <t>车辆维修和保养服务</t>
  </si>
  <si>
    <t>公务用车运行保险服务</t>
  </si>
  <si>
    <t>机动车保险服务</t>
  </si>
  <si>
    <t>复印纸</t>
  </si>
  <si>
    <t>五华区违法违规建筑治理服务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</si>
  <si>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</si>
  <si>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</si>
  <si>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</si>
  <si>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</si>
  <si>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</si>
  <si>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</si>
  <si>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</si>
  <si>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</si>
  <si>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宣传服务</t>
  </si>
  <si>
    <t>A1502 公共公益宣传服务</t>
  </si>
  <si>
    <t>A 公共服务</t>
  </si>
  <si>
    <t>购买新闻媒体宣传</t>
  </si>
  <si>
    <t>法律顾问服务</t>
  </si>
  <si>
    <t>B0101 法律顾问服务</t>
  </si>
  <si>
    <t>B 政府履职辅助性服务</t>
  </si>
  <si>
    <t>会计核算服务</t>
  </si>
  <si>
    <t>B0301 会计服务</t>
  </si>
  <si>
    <t>五华区建筑垃圾管理综合信息服务平台服务</t>
  </si>
  <si>
    <t>B1004 其他适合通过市场化方式提供的信息化服务</t>
  </si>
  <si>
    <t>物业管理服务</t>
  </si>
  <si>
    <t>B1102 物业管理服务</t>
  </si>
  <si>
    <t>B1104 印刷和出版服务</t>
  </si>
  <si>
    <t>购买印刷服务</t>
  </si>
  <si>
    <t>A1101 公共设施管理服务</t>
  </si>
  <si>
    <t>五华区建筑垃圾污染环境防治工作五年规划编制项目</t>
  </si>
  <si>
    <t>A1102 城市规划和设计服务</t>
  </si>
  <si>
    <t>五华区建筑垃圾污染环境防治工作五年规划编制</t>
  </si>
  <si>
    <t>五华区建筑垃圾污染环境防治工作专项规划编制</t>
  </si>
  <si>
    <t>预算09-1表</t>
  </si>
  <si>
    <t>单位名称（项目）</t>
  </si>
  <si>
    <t>地区</t>
  </si>
  <si>
    <t>备注：昆明市五华区综合行政执法局2025年无区对下转移支付预算，故本表无数据。</t>
  </si>
  <si>
    <t>预算09-2表</t>
  </si>
  <si>
    <t>备注：昆明市五华区综合行政执法局2025年无区对下转移支付绩效目标，故本表无数据。</t>
  </si>
  <si>
    <t xml:space="preserve">预算10表
</t>
  </si>
  <si>
    <t>资产类别</t>
  </si>
  <si>
    <t>资产分类代码.名称</t>
  </si>
  <si>
    <t>资产名称</t>
  </si>
  <si>
    <t>计量单位</t>
  </si>
  <si>
    <t>财政部门批复数（元）</t>
  </si>
  <si>
    <t>单价</t>
  </si>
  <si>
    <t>金额</t>
  </si>
  <si>
    <t>备注：昆明市五华区综合行政执法局2025年无新增资产配置，故本表无数据。</t>
  </si>
  <si>
    <t>预算11表</t>
  </si>
  <si>
    <t>上级补助</t>
  </si>
  <si>
    <t>备注：昆明市五华区综合行政执法局2025年无上级转移支付补助项目支出预算，故本表无数据。</t>
  </si>
  <si>
    <t>预算12表</t>
  </si>
  <si>
    <t>项目级次</t>
  </si>
  <si>
    <t>216 其他公用支出</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</si>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</sst>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xf numFmtId="0" fontId="34" fillId="0" borderId="0">
      <alignment vertical="top"/>
      <protection locked="0"/>
    </xf>
    <xf numFmtId="0" fontId="6" fillId="0" borderId="0"/>
  </cellStyleXfs>
  <cellXfs count="213">
    <xf numFmtId="0" fontId="0" fillId="0" borderId="0" xfId="0" applyFont="1" applyBorder="1"/>
    <xf numFmtId="0" fontId="0" fillId="0" borderId="0" xfId="0" applyFont="1"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49" fontId="6" fillId="0" borderId="0" xfId="57" applyNumberFormat="1" applyFont="1" applyFill="1" applyBorder="1" applyAlignment="1" applyProtection="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wrapText="1"/>
    </xf>
    <xf numFmtId="0" fontId="1" fillId="0" borderId="0" xfId="0" applyFont="1" applyBorder="1" applyProtection="1">
      <protection locked="0"/>
    </xf>
    <xf numFmtId="0" fontId="1" fillId="0" borderId="0" xfId="0" applyFont="1" applyBorder="1" applyAlignment="1" applyProtection="1">
      <alignment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applyAlignment="1" applyProtection="1">
      <alignment wrapText="1"/>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wrapText="1"/>
      <protection locked="0"/>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wrapText="1"/>
      <protection locked="0"/>
    </xf>
    <xf numFmtId="0" fontId="2" fillId="0" borderId="13" xfId="0" applyFont="1" applyFill="1" applyBorder="1" applyAlignment="1">
      <alignment horizontal="left" vertical="center"/>
    </xf>
    <xf numFmtId="0" fontId="2" fillId="0" borderId="0" xfId="0" applyFont="1" applyBorder="1" applyAlignment="1" applyProtection="1">
      <alignment vertical="top"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178" fontId="5"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3" sqref="D13:D32"/>
    </sheetView>
  </sheetViews>
  <sheetFormatPr defaultColWidth="8.57407407407407" defaultRowHeight="12.75" customHeight="1" outlineLevelCol="3"/>
  <cols>
    <col min="1" max="4" width="41" customWidth="1"/>
  </cols>
  <sheetData>
    <row r="1" customHeight="1" spans="1:4">
      <c r="A1" s="2"/>
      <c r="B1" s="2"/>
      <c r="C1" s="2"/>
      <c r="D1" s="2"/>
    </row>
    <row r="2" ht="15" customHeight="1" spans="1:4">
      <c r="A2" s="49"/>
      <c r="B2" s="49"/>
      <c r="C2" s="49"/>
      <c r="D2" s="64" t="s">
        <v>0</v>
      </c>
    </row>
    <row r="3" ht="41.25" customHeight="1" spans="1:1">
      <c r="A3" s="44" t="str">
        <f>"2025"&amp;"年部门财务收支预算总表"</f>
        <v>2025年部门财务收支预算总表</v>
      </c>
    </row>
    <row r="4" ht="17.25" customHeight="1" spans="1:4">
      <c r="A4" s="47" t="str">
        <f>"单位名称："&amp;"昆明市五华区综合行政执法局"</f>
        <v>单位名称：昆明市五华区综合行政执法局</v>
      </c>
      <c r="B4" s="177"/>
      <c r="D4" s="156" t="s">
        <v>1</v>
      </c>
    </row>
    <row r="5" ht="23.25" customHeight="1" spans="1:4">
      <c r="A5" s="178" t="s">
        <v>2</v>
      </c>
      <c r="B5" s="179"/>
      <c r="C5" s="178" t="s">
        <v>3</v>
      </c>
      <c r="D5" s="179"/>
    </row>
    <row r="6" ht="24" customHeight="1" spans="1:4">
      <c r="A6" s="178" t="s">
        <v>4</v>
      </c>
      <c r="B6" s="178" t="s">
        <v>5</v>
      </c>
      <c r="C6" s="178" t="s">
        <v>6</v>
      </c>
      <c r="D6" s="178" t="s">
        <v>5</v>
      </c>
    </row>
    <row r="7" ht="17.25" customHeight="1" spans="1:4">
      <c r="A7" s="180" t="s">
        <v>7</v>
      </c>
      <c r="B7" s="112">
        <v>30515801.76</v>
      </c>
      <c r="C7" s="180" t="s">
        <v>8</v>
      </c>
      <c r="D7" s="112"/>
    </row>
    <row r="8" ht="17.25" customHeight="1" spans="1:4">
      <c r="A8" s="180" t="s">
        <v>9</v>
      </c>
      <c r="B8" s="112"/>
      <c r="C8" s="180" t="s">
        <v>10</v>
      </c>
      <c r="D8" s="112"/>
    </row>
    <row r="9" ht="17.25" customHeight="1" spans="1:4">
      <c r="A9" s="180" t="s">
        <v>11</v>
      </c>
      <c r="B9" s="112"/>
      <c r="C9" s="212" t="s">
        <v>12</v>
      </c>
      <c r="D9" s="112"/>
    </row>
    <row r="10" ht="17.25" customHeight="1" spans="1:4">
      <c r="A10" s="180" t="s">
        <v>13</v>
      </c>
      <c r="B10" s="112"/>
      <c r="C10" s="212" t="s">
        <v>14</v>
      </c>
      <c r="D10" s="112"/>
    </row>
    <row r="11" ht="17.25" customHeight="1" spans="1:4">
      <c r="A11" s="180" t="s">
        <v>15</v>
      </c>
      <c r="B11" s="112"/>
      <c r="C11" s="212" t="s">
        <v>16</v>
      </c>
      <c r="D11" s="112"/>
    </row>
    <row r="12" ht="17.25" customHeight="1" spans="1:4">
      <c r="A12" s="180" t="s">
        <v>17</v>
      </c>
      <c r="B12" s="112"/>
      <c r="C12" s="212" t="s">
        <v>18</v>
      </c>
      <c r="D12" s="112"/>
    </row>
    <row r="13" ht="17.25" customHeight="1" spans="1:4">
      <c r="A13" s="180" t="s">
        <v>19</v>
      </c>
      <c r="B13" s="112"/>
      <c r="C13" s="33" t="s">
        <v>20</v>
      </c>
      <c r="D13" s="112"/>
    </row>
    <row r="14" ht="17.25" customHeight="1" spans="1:4">
      <c r="A14" s="180" t="s">
        <v>21</v>
      </c>
      <c r="B14" s="112"/>
      <c r="C14" s="33" t="s">
        <v>22</v>
      </c>
      <c r="D14" s="112">
        <v>3970592.96</v>
      </c>
    </row>
    <row r="15" ht="17.25" customHeight="1" spans="1:4">
      <c r="A15" s="180" t="s">
        <v>23</v>
      </c>
      <c r="B15" s="112"/>
      <c r="C15" s="33" t="s">
        <v>24</v>
      </c>
      <c r="D15" s="112">
        <v>1462070.92</v>
      </c>
    </row>
    <row r="16" ht="17.25" customHeight="1" spans="1:4">
      <c r="A16" s="180" t="s">
        <v>25</v>
      </c>
      <c r="B16" s="112"/>
      <c r="C16" s="33" t="s">
        <v>26</v>
      </c>
      <c r="D16" s="112"/>
    </row>
    <row r="17" ht="17.25" customHeight="1" spans="1:4">
      <c r="A17" s="181"/>
      <c r="B17" s="112"/>
      <c r="C17" s="33" t="s">
        <v>27</v>
      </c>
      <c r="D17" s="112">
        <v>23978561.88</v>
      </c>
    </row>
    <row r="18" ht="17.25" customHeight="1" spans="1:4">
      <c r="A18" s="182"/>
      <c r="B18" s="112"/>
      <c r="C18" s="33" t="s">
        <v>28</v>
      </c>
      <c r="D18" s="112"/>
    </row>
    <row r="19" ht="17.25" customHeight="1" spans="1:4">
      <c r="A19" s="182"/>
      <c r="B19" s="112"/>
      <c r="C19" s="33" t="s">
        <v>29</v>
      </c>
      <c r="D19" s="112"/>
    </row>
    <row r="20" ht="17.25" customHeight="1" spans="1:4">
      <c r="A20" s="182"/>
      <c r="B20" s="112"/>
      <c r="C20" s="33" t="s">
        <v>30</v>
      </c>
      <c r="D20" s="112"/>
    </row>
    <row r="21" ht="17.25" customHeight="1" spans="1:4">
      <c r="A21" s="182"/>
      <c r="B21" s="112"/>
      <c r="C21" s="33" t="s">
        <v>31</v>
      </c>
      <c r="D21" s="112"/>
    </row>
    <row r="22" ht="17.25" customHeight="1" spans="1:4">
      <c r="A22" s="182"/>
      <c r="B22" s="112"/>
      <c r="C22" s="33" t="s">
        <v>32</v>
      </c>
      <c r="D22" s="112"/>
    </row>
    <row r="23" ht="17.25" customHeight="1" spans="1:4">
      <c r="A23" s="182"/>
      <c r="B23" s="112"/>
      <c r="C23" s="33" t="s">
        <v>33</v>
      </c>
      <c r="D23" s="112"/>
    </row>
    <row r="24" ht="17.25" customHeight="1" spans="1:4">
      <c r="A24" s="182"/>
      <c r="B24" s="112"/>
      <c r="C24" s="33" t="s">
        <v>34</v>
      </c>
      <c r="D24" s="112"/>
    </row>
    <row r="25" ht="17.25" customHeight="1" spans="1:4">
      <c r="A25" s="182"/>
      <c r="B25" s="112"/>
      <c r="C25" s="33" t="s">
        <v>35</v>
      </c>
      <c r="D25" s="112">
        <v>1104576</v>
      </c>
    </row>
    <row r="26" ht="17.25" customHeight="1" spans="1:4">
      <c r="A26" s="182"/>
      <c r="B26" s="112"/>
      <c r="C26" s="33" t="s">
        <v>36</v>
      </c>
      <c r="D26" s="112"/>
    </row>
    <row r="27" ht="17.25" customHeight="1" spans="1:4">
      <c r="A27" s="182"/>
      <c r="B27" s="112"/>
      <c r="C27" s="181" t="s">
        <v>37</v>
      </c>
      <c r="D27" s="112"/>
    </row>
    <row r="28" ht="17.25" customHeight="1" spans="1:4">
      <c r="A28" s="182"/>
      <c r="B28" s="112"/>
      <c r="C28" s="33" t="s">
        <v>38</v>
      </c>
      <c r="D28" s="112"/>
    </row>
    <row r="29" ht="16.5" customHeight="1" spans="1:4">
      <c r="A29" s="182"/>
      <c r="B29" s="112"/>
      <c r="C29" s="33" t="s">
        <v>39</v>
      </c>
      <c r="D29" s="112"/>
    </row>
    <row r="30" ht="16.5" customHeight="1" spans="1:4">
      <c r="A30" s="182"/>
      <c r="B30" s="112"/>
      <c r="C30" s="181" t="s">
        <v>40</v>
      </c>
      <c r="D30" s="112"/>
    </row>
    <row r="31" ht="17.25" customHeight="1" spans="1:4">
      <c r="A31" s="182"/>
      <c r="B31" s="112"/>
      <c r="C31" s="181" t="s">
        <v>41</v>
      </c>
      <c r="D31" s="112"/>
    </row>
    <row r="32" ht="17.25" customHeight="1" spans="1:4">
      <c r="A32" s="182"/>
      <c r="B32" s="112"/>
      <c r="C32" s="33" t="s">
        <v>42</v>
      </c>
      <c r="D32" s="112"/>
    </row>
    <row r="33" ht="16.5" customHeight="1" spans="1:4">
      <c r="A33" s="182" t="s">
        <v>43</v>
      </c>
      <c r="B33" s="112">
        <v>30515801.76</v>
      </c>
      <c r="C33" s="182" t="s">
        <v>44</v>
      </c>
      <c r="D33" s="112">
        <v>30515801.76</v>
      </c>
    </row>
    <row r="34" ht="16.5" customHeight="1" spans="1:4">
      <c r="A34" s="181" t="s">
        <v>45</v>
      </c>
      <c r="B34" s="112"/>
      <c r="C34" s="181" t="s">
        <v>46</v>
      </c>
      <c r="D34" s="112"/>
    </row>
    <row r="35" ht="16.5" customHeight="1" spans="1:4">
      <c r="A35" s="33" t="s">
        <v>47</v>
      </c>
      <c r="B35" s="112"/>
      <c r="C35" s="33" t="s">
        <v>47</v>
      </c>
      <c r="D35" s="112"/>
    </row>
    <row r="36" ht="16.5" customHeight="1" spans="1:4">
      <c r="A36" s="33" t="s">
        <v>48</v>
      </c>
      <c r="B36" s="112"/>
      <c r="C36" s="33" t="s">
        <v>49</v>
      </c>
      <c r="D36" s="112"/>
    </row>
    <row r="37" ht="16.5" customHeight="1" spans="1:4">
      <c r="A37" s="183" t="s">
        <v>50</v>
      </c>
      <c r="B37" s="112">
        <v>30515801.76</v>
      </c>
      <c r="C37" s="183" t="s">
        <v>51</v>
      </c>
      <c r="D37" s="112">
        <v>30515801.76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5"/>
  <sheetViews>
    <sheetView showZeros="0" workbookViewId="0">
      <pane ySplit="1" topLeftCell="A2" activePane="bottomLeft" state="frozen"/>
      <selection/>
      <selection pane="bottomLeft" activeCell="A21" sqref="A21"/>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2"/>
      <c r="B1" s="2"/>
      <c r="C1" s="2"/>
      <c r="D1" s="2"/>
      <c r="E1" s="2"/>
      <c r="F1" s="2"/>
    </row>
    <row r="2" ht="12" customHeight="1" spans="1:6">
      <c r="A2" s="129">
        <v>1</v>
      </c>
      <c r="B2" s="130">
        <v>0</v>
      </c>
      <c r="C2" s="129">
        <v>1</v>
      </c>
      <c r="D2" s="131"/>
      <c r="E2" s="131"/>
      <c r="F2" s="128" t="s">
        <v>639</v>
      </c>
    </row>
    <row r="3" ht="42" customHeight="1" spans="1:6">
      <c r="A3" s="132" t="str">
        <f>"2025"&amp;"年部门政府性基金预算支出预算表"</f>
        <v>2025年部门政府性基金预算支出预算表</v>
      </c>
      <c r="B3" s="132" t="s">
        <v>640</v>
      </c>
      <c r="C3" s="133"/>
      <c r="D3" s="134"/>
      <c r="E3" s="134"/>
      <c r="F3" s="134"/>
    </row>
    <row r="4" ht="13.5" customHeight="1" spans="1:6">
      <c r="A4" s="6" t="str">
        <f>"单位名称："&amp;"昆明市五华区综合行政执法局"</f>
        <v>单位名称：昆明市五华区综合行政执法局</v>
      </c>
      <c r="B4" s="6" t="s">
        <v>641</v>
      </c>
      <c r="C4" s="129"/>
      <c r="D4" s="131"/>
      <c r="E4" s="131"/>
      <c r="F4" s="128" t="s">
        <v>1</v>
      </c>
    </row>
    <row r="5" ht="19.5" customHeight="1" spans="1:6">
      <c r="A5" s="135" t="s">
        <v>192</v>
      </c>
      <c r="B5" s="136" t="s">
        <v>73</v>
      </c>
      <c r="C5" s="135" t="s">
        <v>74</v>
      </c>
      <c r="D5" s="12" t="s">
        <v>642</v>
      </c>
      <c r="E5" s="13"/>
      <c r="F5" s="14"/>
    </row>
    <row r="6" ht="18.75" customHeight="1" spans="1:6">
      <c r="A6" s="137"/>
      <c r="B6" s="138"/>
      <c r="C6" s="137"/>
      <c r="D6" s="17" t="s">
        <v>55</v>
      </c>
      <c r="E6" s="12" t="s">
        <v>76</v>
      </c>
      <c r="F6" s="17" t="s">
        <v>77</v>
      </c>
    </row>
    <row r="7" ht="18.75" customHeight="1" spans="1:6">
      <c r="A7" s="68">
        <v>1</v>
      </c>
      <c r="B7" s="139" t="s">
        <v>84</v>
      </c>
      <c r="C7" s="68">
        <v>3</v>
      </c>
      <c r="D7" s="140">
        <v>4</v>
      </c>
      <c r="E7" s="140">
        <v>5</v>
      </c>
      <c r="F7" s="140">
        <v>6</v>
      </c>
    </row>
    <row r="8" ht="21" customHeight="1" spans="1:6">
      <c r="A8" s="22"/>
      <c r="B8" s="22"/>
      <c r="C8" s="22"/>
      <c r="D8" s="81"/>
      <c r="E8" s="81"/>
      <c r="F8" s="81"/>
    </row>
    <row r="9" ht="21" customHeight="1" spans="1:6">
      <c r="A9" s="22"/>
      <c r="B9" s="22"/>
      <c r="C9" s="22"/>
      <c r="D9" s="81"/>
      <c r="E9" s="81"/>
      <c r="F9" s="81"/>
    </row>
    <row r="10" ht="18.75" customHeight="1" spans="1:6">
      <c r="A10" s="141" t="s">
        <v>182</v>
      </c>
      <c r="B10" s="141" t="s">
        <v>182</v>
      </c>
      <c r="C10" s="142" t="s">
        <v>182</v>
      </c>
      <c r="D10" s="81"/>
      <c r="E10" s="81"/>
      <c r="F10" s="81"/>
    </row>
    <row r="15" customHeight="1" spans="1:1">
      <c r="A15" t="s">
        <v>643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F13" sqref="F13"/>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2"/>
      <c r="B1" s="2"/>
      <c r="C1" s="2"/>
      <c r="D1" s="2"/>
      <c r="E1" s="2"/>
      <c r="F1" s="2"/>
      <c r="G1" s="2"/>
      <c r="H1" s="2"/>
      <c r="I1" s="2"/>
      <c r="J1" s="2"/>
      <c r="K1" s="2"/>
      <c r="L1" s="2"/>
      <c r="M1" s="2"/>
      <c r="N1" s="2"/>
      <c r="O1" s="2"/>
      <c r="P1" s="2"/>
      <c r="Q1" s="2"/>
      <c r="R1" s="2"/>
      <c r="S1" s="2"/>
    </row>
    <row r="2" ht="15.75" customHeight="1" spans="2:19">
      <c r="B2" s="85"/>
      <c r="C2" s="85"/>
      <c r="R2" s="4"/>
      <c r="S2" s="4" t="s">
        <v>644</v>
      </c>
    </row>
    <row r="3" ht="41.25" customHeight="1" spans="1:19">
      <c r="A3" s="73" t="str">
        <f>"2025"&amp;"年部门政府采购预算表"</f>
        <v>2025年部门政府采购预算表</v>
      </c>
      <c r="B3" s="66"/>
      <c r="C3" s="66"/>
      <c r="D3" s="5"/>
      <c r="E3" s="5"/>
      <c r="F3" s="5"/>
      <c r="G3" s="5"/>
      <c r="H3" s="5"/>
      <c r="I3" s="5"/>
      <c r="J3" s="5"/>
      <c r="K3" s="5"/>
      <c r="L3" s="5"/>
      <c r="M3" s="66"/>
      <c r="N3" s="5"/>
      <c r="O3" s="5"/>
      <c r="P3" s="66"/>
      <c r="Q3" s="5"/>
      <c r="R3" s="66"/>
      <c r="S3" s="66"/>
    </row>
    <row r="4" ht="18.75" customHeight="1" spans="1:19">
      <c r="A4" s="119" t="str">
        <f>"单位名称："&amp;"昆明市五华区综合行政执法局"</f>
        <v>单位名称：昆明市五华区综合行政执法局</v>
      </c>
      <c r="B4" s="89"/>
      <c r="C4" s="89"/>
      <c r="D4" s="8"/>
      <c r="E4" s="8"/>
      <c r="F4" s="8"/>
      <c r="G4" s="8"/>
      <c r="H4" s="8"/>
      <c r="I4" s="8"/>
      <c r="J4" s="8"/>
      <c r="K4" s="8"/>
      <c r="L4" s="8"/>
      <c r="R4" s="9"/>
      <c r="S4" s="128" t="s">
        <v>1</v>
      </c>
    </row>
    <row r="5" ht="15.75" customHeight="1" spans="1:19">
      <c r="A5" s="11" t="s">
        <v>191</v>
      </c>
      <c r="B5" s="91" t="s">
        <v>192</v>
      </c>
      <c r="C5" s="91" t="s">
        <v>645</v>
      </c>
      <c r="D5" s="93" t="s">
        <v>646</v>
      </c>
      <c r="E5" s="93" t="s">
        <v>647</v>
      </c>
      <c r="F5" s="93" t="s">
        <v>648</v>
      </c>
      <c r="G5" s="93" t="s">
        <v>649</v>
      </c>
      <c r="H5" s="93" t="s">
        <v>650</v>
      </c>
      <c r="I5" s="109" t="s">
        <v>199</v>
      </c>
      <c r="J5" s="109"/>
      <c r="K5" s="109"/>
      <c r="L5" s="109"/>
      <c r="M5" s="110"/>
      <c r="N5" s="109"/>
      <c r="O5" s="109"/>
      <c r="P5" s="116"/>
      <c r="Q5" s="109"/>
      <c r="R5" s="110"/>
      <c r="S5" s="77"/>
    </row>
    <row r="6" ht="17.25" customHeight="1" spans="1:19">
      <c r="A6" s="16"/>
      <c r="B6" s="94"/>
      <c r="C6" s="94"/>
      <c r="D6" s="96"/>
      <c r="E6" s="96"/>
      <c r="F6" s="96"/>
      <c r="G6" s="96"/>
      <c r="H6" s="96"/>
      <c r="I6" s="96" t="s">
        <v>55</v>
      </c>
      <c r="J6" s="96" t="s">
        <v>58</v>
      </c>
      <c r="K6" s="96" t="s">
        <v>651</v>
      </c>
      <c r="L6" s="96" t="s">
        <v>652</v>
      </c>
      <c r="M6" s="95" t="s">
        <v>653</v>
      </c>
      <c r="N6" s="111" t="s">
        <v>654</v>
      </c>
      <c r="O6" s="111"/>
      <c r="P6" s="117"/>
      <c r="Q6" s="111"/>
      <c r="R6" s="118"/>
      <c r="S6" s="97"/>
    </row>
    <row r="7" ht="54" customHeight="1" spans="1:19">
      <c r="A7" s="19"/>
      <c r="B7" s="97"/>
      <c r="C7" s="97"/>
      <c r="D7" s="99"/>
      <c r="E7" s="99"/>
      <c r="F7" s="99"/>
      <c r="G7" s="99"/>
      <c r="H7" s="99"/>
      <c r="I7" s="99"/>
      <c r="J7" s="99" t="s">
        <v>57</v>
      </c>
      <c r="K7" s="99"/>
      <c r="L7" s="99"/>
      <c r="M7" s="98"/>
      <c r="N7" s="99" t="s">
        <v>57</v>
      </c>
      <c r="O7" s="99" t="s">
        <v>64</v>
      </c>
      <c r="P7" s="97" t="s">
        <v>65</v>
      </c>
      <c r="Q7" s="99" t="s">
        <v>66</v>
      </c>
      <c r="R7" s="98" t="s">
        <v>67</v>
      </c>
      <c r="S7" s="97" t="s">
        <v>68</v>
      </c>
    </row>
    <row r="8" ht="18" customHeight="1" spans="1:19">
      <c r="A8" s="120">
        <v>1</v>
      </c>
      <c r="B8" s="120" t="s">
        <v>84</v>
      </c>
      <c r="C8" s="121">
        <v>3</v>
      </c>
      <c r="D8" s="121">
        <v>4</v>
      </c>
      <c r="E8" s="120">
        <v>5</v>
      </c>
      <c r="F8" s="120">
        <v>6</v>
      </c>
      <c r="G8" s="120">
        <v>7</v>
      </c>
      <c r="H8" s="120">
        <v>8</v>
      </c>
      <c r="I8" s="120">
        <v>9</v>
      </c>
      <c r="J8" s="120">
        <v>10</v>
      </c>
      <c r="K8" s="120">
        <v>11</v>
      </c>
      <c r="L8" s="120">
        <v>12</v>
      </c>
      <c r="M8" s="120">
        <v>13</v>
      </c>
      <c r="N8" s="120">
        <v>14</v>
      </c>
      <c r="O8" s="120">
        <v>15</v>
      </c>
      <c r="P8" s="120">
        <v>16</v>
      </c>
      <c r="Q8" s="120">
        <v>17</v>
      </c>
      <c r="R8" s="120">
        <v>18</v>
      </c>
      <c r="S8" s="120">
        <v>19</v>
      </c>
    </row>
    <row r="9" s="1" customFormat="1" ht="21" customHeight="1" spans="1:19">
      <c r="A9" s="100" t="s">
        <v>70</v>
      </c>
      <c r="B9" s="101" t="s">
        <v>70</v>
      </c>
      <c r="C9" s="101" t="s">
        <v>312</v>
      </c>
      <c r="D9" s="103" t="s">
        <v>655</v>
      </c>
      <c r="E9" s="103" t="s">
        <v>656</v>
      </c>
      <c r="F9" s="103" t="s">
        <v>396</v>
      </c>
      <c r="G9" s="122">
        <v>1</v>
      </c>
      <c r="H9" s="112">
        <v>1730000</v>
      </c>
      <c r="I9" s="112">
        <v>1730000</v>
      </c>
      <c r="J9" s="112">
        <v>1730000</v>
      </c>
      <c r="K9" s="112"/>
      <c r="L9" s="112"/>
      <c r="M9" s="112"/>
      <c r="N9" s="112"/>
      <c r="O9" s="112"/>
      <c r="P9" s="112"/>
      <c r="Q9" s="112"/>
      <c r="R9" s="112"/>
      <c r="S9" s="112"/>
    </row>
    <row r="10" s="1" customFormat="1" ht="21" customHeight="1" spans="1:19">
      <c r="A10" s="100" t="s">
        <v>70</v>
      </c>
      <c r="B10" s="101" t="s">
        <v>70</v>
      </c>
      <c r="C10" s="101" t="s">
        <v>314</v>
      </c>
      <c r="D10" s="103" t="s">
        <v>657</v>
      </c>
      <c r="E10" s="103" t="s">
        <v>657</v>
      </c>
      <c r="F10" s="103" t="s">
        <v>396</v>
      </c>
      <c r="G10" s="122">
        <v>1</v>
      </c>
      <c r="H10" s="112">
        <v>199995</v>
      </c>
      <c r="I10" s="112">
        <v>199995</v>
      </c>
      <c r="J10" s="112">
        <v>199995</v>
      </c>
      <c r="K10" s="112"/>
      <c r="L10" s="112"/>
      <c r="M10" s="112"/>
      <c r="N10" s="112"/>
      <c r="O10" s="112"/>
      <c r="P10" s="112"/>
      <c r="Q10" s="112"/>
      <c r="R10" s="112"/>
      <c r="S10" s="112"/>
    </row>
    <row r="11" s="1" customFormat="1" ht="21" customHeight="1" spans="1:19">
      <c r="A11" s="100" t="s">
        <v>70</v>
      </c>
      <c r="B11" s="101" t="s">
        <v>70</v>
      </c>
      <c r="C11" s="101" t="s">
        <v>220</v>
      </c>
      <c r="D11" s="103" t="s">
        <v>658</v>
      </c>
      <c r="E11" s="103" t="s">
        <v>659</v>
      </c>
      <c r="F11" s="103" t="s">
        <v>396</v>
      </c>
      <c r="G11" s="122">
        <v>1</v>
      </c>
      <c r="H11" s="112">
        <v>33712</v>
      </c>
      <c r="I11" s="112">
        <v>33712</v>
      </c>
      <c r="J11" s="112">
        <v>33712</v>
      </c>
      <c r="K11" s="112"/>
      <c r="L11" s="112"/>
      <c r="M11" s="112"/>
      <c r="N11" s="112"/>
      <c r="O11" s="112"/>
      <c r="P11" s="112"/>
      <c r="Q11" s="112"/>
      <c r="R11" s="112"/>
      <c r="S11" s="112"/>
    </row>
    <row r="12" s="1" customFormat="1" ht="21" customHeight="1" spans="1:19">
      <c r="A12" s="100" t="s">
        <v>70</v>
      </c>
      <c r="B12" s="101" t="s">
        <v>70</v>
      </c>
      <c r="C12" s="101" t="s">
        <v>220</v>
      </c>
      <c r="D12" s="103" t="s">
        <v>660</v>
      </c>
      <c r="E12" s="103" t="s">
        <v>661</v>
      </c>
      <c r="F12" s="103" t="s">
        <v>396</v>
      </c>
      <c r="G12" s="122">
        <v>1</v>
      </c>
      <c r="H12" s="112">
        <v>26100</v>
      </c>
      <c r="I12" s="112">
        <v>26100</v>
      </c>
      <c r="J12" s="112">
        <v>26100</v>
      </c>
      <c r="K12" s="112"/>
      <c r="L12" s="112"/>
      <c r="M12" s="112"/>
      <c r="N12" s="112"/>
      <c r="O12" s="112"/>
      <c r="P12" s="112"/>
      <c r="Q12" s="112"/>
      <c r="R12" s="112"/>
      <c r="S12" s="112"/>
    </row>
    <row r="13" s="1" customFormat="1" ht="21" customHeight="1" spans="1:19">
      <c r="A13" s="100" t="s">
        <v>70</v>
      </c>
      <c r="B13" s="101" t="s">
        <v>70</v>
      </c>
      <c r="C13" s="101" t="s">
        <v>220</v>
      </c>
      <c r="D13" s="103" t="s">
        <v>662</v>
      </c>
      <c r="E13" s="103" t="s">
        <v>663</v>
      </c>
      <c r="F13" s="103" t="s">
        <v>396</v>
      </c>
      <c r="G13" s="122">
        <v>1</v>
      </c>
      <c r="H13" s="112">
        <v>10200</v>
      </c>
      <c r="I13" s="112">
        <v>10200</v>
      </c>
      <c r="J13" s="112">
        <v>10200</v>
      </c>
      <c r="K13" s="112"/>
      <c r="L13" s="112"/>
      <c r="M13" s="112"/>
      <c r="N13" s="112"/>
      <c r="O13" s="112"/>
      <c r="P13" s="112"/>
      <c r="Q13" s="112"/>
      <c r="R13" s="112"/>
      <c r="S13" s="112"/>
    </row>
    <row r="14" s="1" customFormat="1" ht="21" customHeight="1" spans="1:19">
      <c r="A14" s="100" t="s">
        <v>70</v>
      </c>
      <c r="B14" s="101" t="s">
        <v>70</v>
      </c>
      <c r="C14" s="101" t="s">
        <v>230</v>
      </c>
      <c r="D14" s="103" t="s">
        <v>664</v>
      </c>
      <c r="E14" s="103" t="s">
        <v>664</v>
      </c>
      <c r="F14" s="103" t="s">
        <v>401</v>
      </c>
      <c r="G14" s="122">
        <v>1</v>
      </c>
      <c r="H14" s="112">
        <v>30000</v>
      </c>
      <c r="I14" s="112">
        <v>30000</v>
      </c>
      <c r="J14" s="112">
        <v>30000</v>
      </c>
      <c r="K14" s="112"/>
      <c r="L14" s="112"/>
      <c r="M14" s="112"/>
      <c r="N14" s="112"/>
      <c r="O14" s="112"/>
      <c r="P14" s="112"/>
      <c r="Q14" s="112"/>
      <c r="R14" s="112"/>
      <c r="S14" s="112"/>
    </row>
    <row r="15" s="1" customFormat="1" ht="21" customHeight="1" spans="1:19">
      <c r="A15" s="100" t="s">
        <v>70</v>
      </c>
      <c r="B15" s="101" t="s">
        <v>70</v>
      </c>
      <c r="C15" s="101" t="s">
        <v>320</v>
      </c>
      <c r="D15" s="103" t="s">
        <v>665</v>
      </c>
      <c r="E15" s="103" t="s">
        <v>656</v>
      </c>
      <c r="F15" s="103" t="s">
        <v>396</v>
      </c>
      <c r="G15" s="122">
        <v>1</v>
      </c>
      <c r="H15" s="112">
        <v>6500000</v>
      </c>
      <c r="I15" s="112">
        <v>284620.17</v>
      </c>
      <c r="J15" s="112">
        <v>284620.17</v>
      </c>
      <c r="K15" s="112"/>
      <c r="L15" s="112"/>
      <c r="M15" s="112"/>
      <c r="N15" s="112"/>
      <c r="O15" s="112"/>
      <c r="P15" s="112"/>
      <c r="Q15" s="112"/>
      <c r="R15" s="112"/>
      <c r="S15" s="112"/>
    </row>
    <row r="16" s="1" customFormat="1" ht="21" customHeight="1" spans="1:19">
      <c r="A16" s="104" t="s">
        <v>182</v>
      </c>
      <c r="B16" s="105"/>
      <c r="C16" s="105"/>
      <c r="D16" s="107"/>
      <c r="E16" s="107"/>
      <c r="F16" s="107"/>
      <c r="G16" s="123"/>
      <c r="H16" s="112">
        <v>8530007</v>
      </c>
      <c r="I16" s="112">
        <v>2314627.17</v>
      </c>
      <c r="J16" s="112">
        <v>2314627.17</v>
      </c>
      <c r="K16" s="112"/>
      <c r="L16" s="112"/>
      <c r="M16" s="112"/>
      <c r="N16" s="112"/>
      <c r="O16" s="112"/>
      <c r="P16" s="112"/>
      <c r="Q16" s="112"/>
      <c r="R16" s="112"/>
      <c r="S16" s="112"/>
    </row>
    <row r="17" s="1" customFormat="1" ht="21" customHeight="1" spans="1:19">
      <c r="A17" s="124" t="s">
        <v>666</v>
      </c>
      <c r="B17" s="125"/>
      <c r="C17" s="125"/>
      <c r="D17" s="124"/>
      <c r="E17" s="124"/>
      <c r="F17" s="124"/>
      <c r="G17" s="126"/>
      <c r="H17" s="127"/>
      <c r="I17" s="127"/>
      <c r="J17" s="127"/>
      <c r="K17" s="127"/>
      <c r="L17" s="127"/>
      <c r="M17" s="127"/>
      <c r="N17" s="127"/>
      <c r="O17" s="127"/>
      <c r="P17" s="127"/>
      <c r="Q17" s="127"/>
      <c r="R17" s="127"/>
      <c r="S17" s="127"/>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workbookViewId="0">
      <pane ySplit="1" topLeftCell="A2" activePane="bottomLeft" state="frozen"/>
      <selection/>
      <selection pane="bottomLeft" activeCell="A16" sqref="$A16:$XFD17"/>
    </sheetView>
  </sheetViews>
  <sheetFormatPr defaultColWidth="9.13888888888889" defaultRowHeight="14.25" customHeight="1"/>
  <cols>
    <col min="1" max="2" width="39.1388888888889" customWidth="1"/>
    <col min="3" max="3" width="39.1388888888889" style="82" customWidth="1"/>
    <col min="4" max="4" width="42.7777777777778" style="82" customWidth="1"/>
    <col min="5" max="5" width="41.6666666666667" customWidth="1"/>
    <col min="6" max="6" width="27.5740740740741" customWidth="1"/>
    <col min="7" max="7" width="28.5740740740741" customWidth="1"/>
    <col min="8" max="8" width="28.1388888888889" customWidth="1"/>
    <col min="9" max="9" width="43.2222222222222" customWidth="1"/>
    <col min="10" max="18" width="20.4259259259259" customWidth="1"/>
    <col min="19" max="20" width="20.287037037037" customWidth="1"/>
  </cols>
  <sheetData>
    <row r="1" customHeight="1" spans="1:20">
      <c r="A1" s="2"/>
      <c r="B1" s="2"/>
      <c r="C1" s="83"/>
      <c r="D1" s="83"/>
      <c r="E1" s="2"/>
      <c r="F1" s="2"/>
      <c r="G1" s="2"/>
      <c r="H1" s="2"/>
      <c r="I1" s="2"/>
      <c r="J1" s="2"/>
      <c r="K1" s="2"/>
      <c r="L1" s="2"/>
      <c r="M1" s="2"/>
      <c r="N1" s="2"/>
      <c r="O1" s="2"/>
      <c r="P1" s="2"/>
      <c r="Q1" s="2"/>
      <c r="R1" s="2"/>
      <c r="S1" s="2"/>
      <c r="T1" s="2"/>
    </row>
    <row r="2" ht="16.5" customHeight="1" spans="1:20">
      <c r="A2" s="84"/>
      <c r="B2" s="85"/>
      <c r="C2" s="86"/>
      <c r="D2" s="86"/>
      <c r="E2" s="85"/>
      <c r="F2" s="85"/>
      <c r="G2" s="85"/>
      <c r="H2" s="84"/>
      <c r="I2" s="84"/>
      <c r="J2" s="84"/>
      <c r="K2" s="84"/>
      <c r="L2" s="84"/>
      <c r="M2" s="84"/>
      <c r="N2" s="108"/>
      <c r="O2" s="84"/>
      <c r="P2" s="84"/>
      <c r="Q2" s="85"/>
      <c r="R2" s="84"/>
      <c r="S2" s="114"/>
      <c r="T2" s="114" t="s">
        <v>667</v>
      </c>
    </row>
    <row r="3" ht="41.25" customHeight="1" spans="1:20">
      <c r="A3" s="73" t="str">
        <f>"2025"&amp;"年部门政府购买服务预算表"</f>
        <v>2025年部门政府购买服务预算表</v>
      </c>
      <c r="B3" s="66"/>
      <c r="C3" s="87"/>
      <c r="D3" s="87"/>
      <c r="E3" s="66"/>
      <c r="F3" s="66"/>
      <c r="G3" s="66"/>
      <c r="H3" s="88"/>
      <c r="I3" s="88"/>
      <c r="J3" s="88"/>
      <c r="K3" s="88"/>
      <c r="L3" s="88"/>
      <c r="M3" s="88"/>
      <c r="N3" s="87"/>
      <c r="O3" s="88"/>
      <c r="P3" s="88"/>
      <c r="Q3" s="66"/>
      <c r="R3" s="88"/>
      <c r="S3" s="87"/>
      <c r="T3" s="66"/>
    </row>
    <row r="4" ht="22.5" customHeight="1" spans="1:20">
      <c r="A4" s="74" t="str">
        <f>"单位名称："&amp;"昆明市五华区综合行政执法局"</f>
        <v>单位名称：昆明市五华区综合行政执法局</v>
      </c>
      <c r="B4" s="89"/>
      <c r="C4" s="90"/>
      <c r="D4" s="90"/>
      <c r="E4" s="89"/>
      <c r="F4" s="89"/>
      <c r="G4" s="89"/>
      <c r="H4" s="75"/>
      <c r="I4" s="75"/>
      <c r="J4" s="75"/>
      <c r="K4" s="75"/>
      <c r="L4" s="75"/>
      <c r="M4" s="75"/>
      <c r="N4" s="108"/>
      <c r="O4" s="84"/>
      <c r="P4" s="84"/>
      <c r="Q4" s="85"/>
      <c r="R4" s="84"/>
      <c r="S4" s="115"/>
      <c r="T4" s="114" t="s">
        <v>1</v>
      </c>
    </row>
    <row r="5" ht="24" customHeight="1" spans="1:20">
      <c r="A5" s="11" t="s">
        <v>191</v>
      </c>
      <c r="B5" s="91" t="s">
        <v>192</v>
      </c>
      <c r="C5" s="92" t="s">
        <v>645</v>
      </c>
      <c r="D5" s="92" t="s">
        <v>668</v>
      </c>
      <c r="E5" s="91" t="s">
        <v>669</v>
      </c>
      <c r="F5" s="91" t="s">
        <v>670</v>
      </c>
      <c r="G5" s="91" t="s">
        <v>671</v>
      </c>
      <c r="H5" s="93" t="s">
        <v>672</v>
      </c>
      <c r="I5" s="93" t="s">
        <v>673</v>
      </c>
      <c r="J5" s="109" t="s">
        <v>199</v>
      </c>
      <c r="K5" s="109"/>
      <c r="L5" s="109"/>
      <c r="M5" s="109"/>
      <c r="N5" s="110"/>
      <c r="O5" s="109"/>
      <c r="P5" s="109"/>
      <c r="Q5" s="116"/>
      <c r="R5" s="109"/>
      <c r="S5" s="110"/>
      <c r="T5" s="77"/>
    </row>
    <row r="6" ht="24" customHeight="1" spans="1:20">
      <c r="A6" s="16"/>
      <c r="B6" s="94"/>
      <c r="C6" s="95"/>
      <c r="D6" s="95"/>
      <c r="E6" s="94"/>
      <c r="F6" s="94"/>
      <c r="G6" s="94"/>
      <c r="H6" s="96"/>
      <c r="I6" s="96"/>
      <c r="J6" s="96" t="s">
        <v>55</v>
      </c>
      <c r="K6" s="96" t="s">
        <v>58</v>
      </c>
      <c r="L6" s="96" t="s">
        <v>651</v>
      </c>
      <c r="M6" s="96" t="s">
        <v>652</v>
      </c>
      <c r="N6" s="95" t="s">
        <v>653</v>
      </c>
      <c r="O6" s="111" t="s">
        <v>654</v>
      </c>
      <c r="P6" s="111"/>
      <c r="Q6" s="117"/>
      <c r="R6" s="111"/>
      <c r="S6" s="118"/>
      <c r="T6" s="97"/>
    </row>
    <row r="7" ht="54" customHeight="1" spans="1:20">
      <c r="A7" s="19"/>
      <c r="B7" s="97"/>
      <c r="C7" s="98"/>
      <c r="D7" s="98"/>
      <c r="E7" s="97"/>
      <c r="F7" s="97"/>
      <c r="G7" s="97"/>
      <c r="H7" s="99"/>
      <c r="I7" s="99"/>
      <c r="J7" s="99"/>
      <c r="K7" s="99" t="s">
        <v>57</v>
      </c>
      <c r="L7" s="99"/>
      <c r="M7" s="99"/>
      <c r="N7" s="98"/>
      <c r="O7" s="99" t="s">
        <v>57</v>
      </c>
      <c r="P7" s="99" t="s">
        <v>64</v>
      </c>
      <c r="Q7" s="97" t="s">
        <v>65</v>
      </c>
      <c r="R7" s="99" t="s">
        <v>66</v>
      </c>
      <c r="S7" s="98" t="s">
        <v>67</v>
      </c>
      <c r="T7" s="97" t="s">
        <v>68</v>
      </c>
    </row>
    <row r="8" ht="17.25" customHeight="1" spans="1:20">
      <c r="A8" s="20">
        <v>1</v>
      </c>
      <c r="B8" s="97">
        <v>2</v>
      </c>
      <c r="C8" s="19">
        <v>3</v>
      </c>
      <c r="D8" s="19">
        <v>4</v>
      </c>
      <c r="E8" s="97">
        <v>5</v>
      </c>
      <c r="F8" s="20">
        <v>6</v>
      </c>
      <c r="G8" s="20">
        <v>7</v>
      </c>
      <c r="H8" s="97">
        <v>8</v>
      </c>
      <c r="I8" s="20">
        <v>9</v>
      </c>
      <c r="J8" s="20">
        <v>10</v>
      </c>
      <c r="K8" s="97">
        <v>11</v>
      </c>
      <c r="L8" s="20">
        <v>12</v>
      </c>
      <c r="M8" s="20">
        <v>13</v>
      </c>
      <c r="N8" s="97">
        <v>14</v>
      </c>
      <c r="O8" s="20">
        <v>15</v>
      </c>
      <c r="P8" s="20">
        <v>16</v>
      </c>
      <c r="Q8" s="97">
        <v>17</v>
      </c>
      <c r="R8" s="20">
        <v>18</v>
      </c>
      <c r="S8" s="20">
        <v>19</v>
      </c>
      <c r="T8" s="20">
        <v>20</v>
      </c>
    </row>
    <row r="9" s="1" customFormat="1" ht="21" customHeight="1" spans="1:20">
      <c r="A9" s="100" t="s">
        <v>70</v>
      </c>
      <c r="B9" s="101" t="s">
        <v>70</v>
      </c>
      <c r="C9" s="102" t="s">
        <v>314</v>
      </c>
      <c r="D9" s="102" t="s">
        <v>674</v>
      </c>
      <c r="E9" s="101" t="s">
        <v>675</v>
      </c>
      <c r="F9" s="101" t="s">
        <v>77</v>
      </c>
      <c r="G9" s="101" t="s">
        <v>676</v>
      </c>
      <c r="H9" s="103" t="s">
        <v>123</v>
      </c>
      <c r="I9" s="103" t="s">
        <v>677</v>
      </c>
      <c r="J9" s="112">
        <v>160000</v>
      </c>
      <c r="K9" s="112">
        <v>160000</v>
      </c>
      <c r="L9" s="112"/>
      <c r="M9" s="112"/>
      <c r="N9" s="112"/>
      <c r="O9" s="112"/>
      <c r="P9" s="112"/>
      <c r="Q9" s="112"/>
      <c r="R9" s="112"/>
      <c r="S9" s="112"/>
      <c r="T9" s="112"/>
    </row>
    <row r="10" s="1" customFormat="1" ht="21" customHeight="1" spans="1:20">
      <c r="A10" s="100" t="s">
        <v>70</v>
      </c>
      <c r="B10" s="101" t="s">
        <v>70</v>
      </c>
      <c r="C10" s="102" t="s">
        <v>314</v>
      </c>
      <c r="D10" s="102" t="s">
        <v>678</v>
      </c>
      <c r="E10" s="101" t="s">
        <v>679</v>
      </c>
      <c r="F10" s="101" t="s">
        <v>77</v>
      </c>
      <c r="G10" s="101" t="s">
        <v>680</v>
      </c>
      <c r="H10" s="103" t="s">
        <v>123</v>
      </c>
      <c r="I10" s="103" t="s">
        <v>678</v>
      </c>
      <c r="J10" s="112">
        <v>150000</v>
      </c>
      <c r="K10" s="112">
        <v>150000</v>
      </c>
      <c r="L10" s="112"/>
      <c r="M10" s="112"/>
      <c r="N10" s="112"/>
      <c r="O10" s="112"/>
      <c r="P10" s="112"/>
      <c r="Q10" s="112"/>
      <c r="R10" s="112"/>
      <c r="S10" s="112"/>
      <c r="T10" s="112"/>
    </row>
    <row r="11" s="1" customFormat="1" ht="21" customHeight="1" spans="1:20">
      <c r="A11" s="100" t="s">
        <v>70</v>
      </c>
      <c r="B11" s="101" t="s">
        <v>70</v>
      </c>
      <c r="C11" s="102" t="s">
        <v>314</v>
      </c>
      <c r="D11" s="102" t="s">
        <v>681</v>
      </c>
      <c r="E11" s="101" t="s">
        <v>682</v>
      </c>
      <c r="F11" s="101" t="s">
        <v>77</v>
      </c>
      <c r="G11" s="101" t="s">
        <v>680</v>
      </c>
      <c r="H11" s="103" t="s">
        <v>123</v>
      </c>
      <c r="I11" s="103" t="s">
        <v>681</v>
      </c>
      <c r="J11" s="112">
        <v>76000</v>
      </c>
      <c r="K11" s="112">
        <v>76000</v>
      </c>
      <c r="L11" s="112"/>
      <c r="M11" s="112"/>
      <c r="N11" s="112"/>
      <c r="O11" s="112"/>
      <c r="P11" s="112"/>
      <c r="Q11" s="112"/>
      <c r="R11" s="112"/>
      <c r="S11" s="112"/>
      <c r="T11" s="112"/>
    </row>
    <row r="12" s="1" customFormat="1" ht="21" customHeight="1" spans="1:20">
      <c r="A12" s="100" t="s">
        <v>70</v>
      </c>
      <c r="B12" s="101" t="s">
        <v>70</v>
      </c>
      <c r="C12" s="102" t="s">
        <v>314</v>
      </c>
      <c r="D12" s="102" t="s">
        <v>683</v>
      </c>
      <c r="E12" s="101" t="s">
        <v>684</v>
      </c>
      <c r="F12" s="101" t="s">
        <v>77</v>
      </c>
      <c r="G12" s="101" t="s">
        <v>680</v>
      </c>
      <c r="H12" s="103" t="s">
        <v>123</v>
      </c>
      <c r="I12" s="103" t="s">
        <v>683</v>
      </c>
      <c r="J12" s="112">
        <v>86500</v>
      </c>
      <c r="K12" s="112">
        <v>86500</v>
      </c>
      <c r="L12" s="112"/>
      <c r="M12" s="112"/>
      <c r="N12" s="112"/>
      <c r="O12" s="112"/>
      <c r="P12" s="112"/>
      <c r="Q12" s="112"/>
      <c r="R12" s="112"/>
      <c r="S12" s="112"/>
      <c r="T12" s="112"/>
    </row>
    <row r="13" s="1" customFormat="1" ht="21" customHeight="1" spans="1:20">
      <c r="A13" s="100" t="s">
        <v>70</v>
      </c>
      <c r="B13" s="101" t="s">
        <v>70</v>
      </c>
      <c r="C13" s="102" t="s">
        <v>314</v>
      </c>
      <c r="D13" s="102" t="s">
        <v>685</v>
      </c>
      <c r="E13" s="101" t="s">
        <v>686</v>
      </c>
      <c r="F13" s="101" t="s">
        <v>77</v>
      </c>
      <c r="G13" s="101" t="s">
        <v>680</v>
      </c>
      <c r="H13" s="103" t="s">
        <v>123</v>
      </c>
      <c r="I13" s="103" t="s">
        <v>685</v>
      </c>
      <c r="J13" s="112">
        <v>50000</v>
      </c>
      <c r="K13" s="112">
        <v>50000</v>
      </c>
      <c r="L13" s="112"/>
      <c r="M13" s="112"/>
      <c r="N13" s="112"/>
      <c r="O13" s="112"/>
      <c r="P13" s="112"/>
      <c r="Q13" s="112"/>
      <c r="R13" s="112"/>
      <c r="S13" s="112"/>
      <c r="T13" s="112"/>
    </row>
    <row r="14" s="1" customFormat="1" ht="21" customHeight="1" spans="1:20">
      <c r="A14" s="100" t="s">
        <v>70</v>
      </c>
      <c r="B14" s="101" t="s">
        <v>70</v>
      </c>
      <c r="C14" s="102" t="s">
        <v>314</v>
      </c>
      <c r="D14" s="102" t="s">
        <v>657</v>
      </c>
      <c r="E14" s="101" t="s">
        <v>687</v>
      </c>
      <c r="F14" s="101" t="s">
        <v>77</v>
      </c>
      <c r="G14" s="101" t="s">
        <v>680</v>
      </c>
      <c r="H14" s="103" t="s">
        <v>123</v>
      </c>
      <c r="I14" s="103" t="s">
        <v>688</v>
      </c>
      <c r="J14" s="112">
        <v>199995</v>
      </c>
      <c r="K14" s="112">
        <v>199995</v>
      </c>
      <c r="L14" s="112"/>
      <c r="M14" s="112"/>
      <c r="N14" s="112"/>
      <c r="O14" s="112"/>
      <c r="P14" s="112"/>
      <c r="Q14" s="112"/>
      <c r="R14" s="112"/>
      <c r="S14" s="112"/>
      <c r="T14" s="112"/>
    </row>
    <row r="15" s="1" customFormat="1" ht="21" customHeight="1" spans="1:20">
      <c r="A15" s="100" t="s">
        <v>70</v>
      </c>
      <c r="B15" s="101" t="s">
        <v>70</v>
      </c>
      <c r="C15" s="102" t="s">
        <v>320</v>
      </c>
      <c r="D15" s="102" t="s">
        <v>665</v>
      </c>
      <c r="E15" s="101" t="s">
        <v>689</v>
      </c>
      <c r="F15" s="101" t="s">
        <v>77</v>
      </c>
      <c r="G15" s="101" t="s">
        <v>676</v>
      </c>
      <c r="H15" s="103" t="s">
        <v>123</v>
      </c>
      <c r="I15" s="103" t="s">
        <v>665</v>
      </c>
      <c r="J15" s="112">
        <v>284620.17</v>
      </c>
      <c r="K15" s="112">
        <v>284620.17</v>
      </c>
      <c r="L15" s="112"/>
      <c r="M15" s="112"/>
      <c r="N15" s="112"/>
      <c r="O15" s="112"/>
      <c r="P15" s="112"/>
      <c r="Q15" s="112"/>
      <c r="R15" s="112"/>
      <c r="S15" s="112"/>
      <c r="T15" s="112"/>
    </row>
    <row r="16" s="1" customFormat="1" ht="25" customHeight="1" spans="1:20">
      <c r="A16" s="100" t="s">
        <v>70</v>
      </c>
      <c r="B16" s="101" t="s">
        <v>70</v>
      </c>
      <c r="C16" s="102" t="s">
        <v>299</v>
      </c>
      <c r="D16" s="102" t="s">
        <v>690</v>
      </c>
      <c r="E16" s="101" t="s">
        <v>691</v>
      </c>
      <c r="F16" s="101" t="s">
        <v>77</v>
      </c>
      <c r="G16" s="101" t="s">
        <v>676</v>
      </c>
      <c r="H16" s="103" t="s">
        <v>123</v>
      </c>
      <c r="I16" s="103" t="s">
        <v>692</v>
      </c>
      <c r="J16" s="112">
        <v>200000</v>
      </c>
      <c r="K16" s="112">
        <v>200000</v>
      </c>
      <c r="L16" s="112"/>
      <c r="M16" s="112"/>
      <c r="N16" s="112"/>
      <c r="O16" s="112"/>
      <c r="P16" s="112"/>
      <c r="Q16" s="112"/>
      <c r="R16" s="112"/>
      <c r="S16" s="112"/>
      <c r="T16" s="112"/>
    </row>
    <row r="17" s="1" customFormat="1" ht="25" customHeight="1" spans="1:20">
      <c r="A17" s="100" t="s">
        <v>70</v>
      </c>
      <c r="B17" s="101" t="s">
        <v>70</v>
      </c>
      <c r="C17" s="102" t="s">
        <v>301</v>
      </c>
      <c r="D17" s="102" t="s">
        <v>693</v>
      </c>
      <c r="E17" s="101" t="s">
        <v>691</v>
      </c>
      <c r="F17" s="101" t="s">
        <v>77</v>
      </c>
      <c r="G17" s="101" t="s">
        <v>676</v>
      </c>
      <c r="H17" s="103" t="s">
        <v>123</v>
      </c>
      <c r="I17" s="103" t="s">
        <v>693</v>
      </c>
      <c r="J17" s="112">
        <v>100000</v>
      </c>
      <c r="K17" s="112">
        <v>100000</v>
      </c>
      <c r="L17" s="112"/>
      <c r="M17" s="112"/>
      <c r="N17" s="112"/>
      <c r="O17" s="112"/>
      <c r="P17" s="112"/>
      <c r="Q17" s="112"/>
      <c r="R17" s="112"/>
      <c r="S17" s="112"/>
      <c r="T17" s="112"/>
    </row>
    <row r="18" s="1" customFormat="1" ht="21" customHeight="1" spans="1:20">
      <c r="A18" s="104" t="s">
        <v>182</v>
      </c>
      <c r="B18" s="105"/>
      <c r="C18" s="106"/>
      <c r="D18" s="106"/>
      <c r="E18" s="105"/>
      <c r="F18" s="105"/>
      <c r="G18" s="105"/>
      <c r="H18" s="107"/>
      <c r="I18" s="113"/>
      <c r="J18" s="112">
        <v>1307115.17</v>
      </c>
      <c r="K18" s="112">
        <v>1307115.17</v>
      </c>
      <c r="L18" s="112"/>
      <c r="M18" s="112"/>
      <c r="N18" s="112"/>
      <c r="O18" s="112"/>
      <c r="P18" s="112"/>
      <c r="Q18" s="112"/>
      <c r="R18" s="112"/>
      <c r="S18" s="112"/>
      <c r="T18" s="112"/>
    </row>
  </sheetData>
  <mergeCells count="19">
    <mergeCell ref="A3:T3"/>
    <mergeCell ref="A4:I4"/>
    <mergeCell ref="J5:T5"/>
    <mergeCell ref="O6:T6"/>
    <mergeCell ref="A18:I18"/>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3"/>
  <sheetViews>
    <sheetView showZeros="0" workbookViewId="0">
      <pane ySplit="1" topLeftCell="A2" activePane="bottomLeft" state="frozen"/>
      <selection/>
      <selection pane="bottomLeft" activeCell="A13" sqref="A13"/>
    </sheetView>
  </sheetViews>
  <sheetFormatPr defaultColWidth="9.13888888888889" defaultRowHeight="14.25" customHeight="1" outlineLevelCol="4"/>
  <cols>
    <col min="1" max="1" width="37.7037037037037" customWidth="1"/>
    <col min="2" max="5" width="20" customWidth="1"/>
  </cols>
  <sheetData>
    <row r="1" customHeight="1" spans="1:5">
      <c r="A1" s="2"/>
      <c r="B1" s="2"/>
      <c r="C1" s="2"/>
      <c r="D1" s="2"/>
      <c r="E1" s="2"/>
    </row>
    <row r="2" ht="17.25" customHeight="1" spans="4:5">
      <c r="D2" s="72"/>
      <c r="E2" s="4" t="s">
        <v>694</v>
      </c>
    </row>
    <row r="3" ht="41.25" customHeight="1" spans="1:5">
      <c r="A3" s="73" t="str">
        <f>"2025"&amp;"年区对下转移支付预算表"</f>
        <v>2025年区对下转移支付预算表</v>
      </c>
      <c r="B3" s="5"/>
      <c r="C3" s="5"/>
      <c r="D3" s="5"/>
      <c r="E3" s="66"/>
    </row>
    <row r="4" ht="18" customHeight="1" spans="1:5">
      <c r="A4" s="74" t="str">
        <f>"单位名称："&amp;"昆明市五华区综合行政执法局"</f>
        <v>单位名称：昆明市五华区综合行政执法局</v>
      </c>
      <c r="B4" s="75"/>
      <c r="C4" s="75"/>
      <c r="D4" s="76"/>
      <c r="E4" s="9" t="s">
        <v>1</v>
      </c>
    </row>
    <row r="5" ht="19.5" customHeight="1" spans="1:5">
      <c r="A5" s="29" t="s">
        <v>695</v>
      </c>
      <c r="B5" s="12" t="s">
        <v>199</v>
      </c>
      <c r="C5" s="13"/>
      <c r="D5" s="13"/>
      <c r="E5" s="77"/>
    </row>
    <row r="6" ht="40.5" customHeight="1" spans="1:5">
      <c r="A6" s="20"/>
      <c r="B6" s="30" t="s">
        <v>55</v>
      </c>
      <c r="C6" s="11" t="s">
        <v>58</v>
      </c>
      <c r="D6" s="78" t="s">
        <v>651</v>
      </c>
      <c r="E6" s="79" t="s">
        <v>696</v>
      </c>
    </row>
    <row r="7" ht="19.5" customHeight="1" spans="1:5">
      <c r="A7" s="21">
        <v>1</v>
      </c>
      <c r="B7" s="21">
        <v>2</v>
      </c>
      <c r="C7" s="21">
        <v>3</v>
      </c>
      <c r="D7" s="80">
        <v>4</v>
      </c>
      <c r="E7" s="39">
        <v>5</v>
      </c>
    </row>
    <row r="8" ht="19.5" customHeight="1" spans="1:5">
      <c r="A8" s="31"/>
      <c r="B8" s="81"/>
      <c r="C8" s="81"/>
      <c r="D8" s="81"/>
      <c r="E8" s="81"/>
    </row>
    <row r="9" ht="19.5" customHeight="1" spans="1:5">
      <c r="A9" s="69"/>
      <c r="B9" s="81"/>
      <c r="C9" s="81"/>
      <c r="D9" s="81"/>
      <c r="E9" s="81"/>
    </row>
    <row r="13" customHeight="1" spans="1:1">
      <c r="A13" s="38" t="s">
        <v>697</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workbookViewId="0">
      <pane ySplit="1" topLeftCell="A8" activePane="bottomLeft" state="frozen"/>
      <selection/>
      <selection pane="bottomLeft" activeCell="D9" sqref="D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6.5" customHeight="1" spans="10:10">
      <c r="J2" s="4" t="s">
        <v>698</v>
      </c>
    </row>
    <row r="3" ht="41.25" customHeight="1" spans="1:10">
      <c r="A3" s="65" t="str">
        <f>"2025"&amp;"年区对下转移支付绩效目标表"</f>
        <v>2025年区对下转移支付绩效目标表</v>
      </c>
      <c r="B3" s="5"/>
      <c r="C3" s="5"/>
      <c r="D3" s="5"/>
      <c r="E3" s="5"/>
      <c r="F3" s="66"/>
      <c r="G3" s="5"/>
      <c r="H3" s="66"/>
      <c r="I3" s="66"/>
      <c r="J3" s="5"/>
    </row>
    <row r="4" ht="17.25" customHeight="1" spans="1:1">
      <c r="A4" s="6" t="str">
        <f>"单位名称："&amp;"昆明市五华区综合行政执法局"</f>
        <v>单位名称：昆明市五华区综合行政执法局</v>
      </c>
    </row>
    <row r="5" ht="44.25" customHeight="1" spans="1:10">
      <c r="A5" s="67" t="s">
        <v>695</v>
      </c>
      <c r="B5" s="67" t="s">
        <v>322</v>
      </c>
      <c r="C5" s="67" t="s">
        <v>323</v>
      </c>
      <c r="D5" s="67" t="s">
        <v>324</v>
      </c>
      <c r="E5" s="67" t="s">
        <v>325</v>
      </c>
      <c r="F5" s="68" t="s">
        <v>326</v>
      </c>
      <c r="G5" s="67" t="s">
        <v>327</v>
      </c>
      <c r="H5" s="68" t="s">
        <v>328</v>
      </c>
      <c r="I5" s="68" t="s">
        <v>329</v>
      </c>
      <c r="J5" s="67" t="s">
        <v>330</v>
      </c>
    </row>
    <row r="6" ht="14.25" customHeight="1" spans="1:10">
      <c r="A6" s="67">
        <v>1</v>
      </c>
      <c r="B6" s="67">
        <v>2</v>
      </c>
      <c r="C6" s="67">
        <v>3</v>
      </c>
      <c r="D6" s="67">
        <v>4</v>
      </c>
      <c r="E6" s="67">
        <v>5</v>
      </c>
      <c r="F6" s="68">
        <v>6</v>
      </c>
      <c r="G6" s="67">
        <v>7</v>
      </c>
      <c r="H6" s="68">
        <v>8</v>
      </c>
      <c r="I6" s="68">
        <v>9</v>
      </c>
      <c r="J6" s="67">
        <v>10</v>
      </c>
    </row>
    <row r="7" ht="42" customHeight="1" spans="1:10">
      <c r="A7" s="31"/>
      <c r="B7" s="69"/>
      <c r="C7" s="69"/>
      <c r="D7" s="69"/>
      <c r="E7" s="70"/>
      <c r="F7" s="71"/>
      <c r="G7" s="70"/>
      <c r="H7" s="71"/>
      <c r="I7" s="71"/>
      <c r="J7" s="70"/>
    </row>
    <row r="8" ht="42" customHeight="1" spans="1:10">
      <c r="A8" s="31"/>
      <c r="B8" s="22"/>
      <c r="C8" s="22"/>
      <c r="D8" s="22"/>
      <c r="E8" s="31"/>
      <c r="F8" s="22"/>
      <c r="G8" s="31"/>
      <c r="H8" s="22"/>
      <c r="I8" s="22"/>
      <c r="J8" s="31"/>
    </row>
    <row r="14" customHeight="1" spans="1:1">
      <c r="A14" s="38" t="s">
        <v>699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4"/>
  <sheetViews>
    <sheetView showZeros="0" tabSelected="1" workbookViewId="0">
      <pane ySplit="1" topLeftCell="A2" activePane="bottomLeft" state="frozen"/>
      <selection/>
      <selection pane="bottomLeft" activeCell="C16" sqref="C16"/>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2"/>
      <c r="B1" s="2"/>
      <c r="C1" s="2"/>
      <c r="D1" s="2"/>
      <c r="E1" s="2"/>
      <c r="F1" s="2"/>
      <c r="G1" s="2"/>
      <c r="H1" s="2"/>
      <c r="I1" s="2"/>
    </row>
    <row r="2" customHeight="1" spans="1:9">
      <c r="A2" s="41" t="s">
        <v>700</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"单位名称："&amp;"昆明市五华区综合行政执法局"</f>
        <v>单位名称：昆明市五华区综合行政执法局</v>
      </c>
      <c r="B4" s="48"/>
      <c r="C4" s="48"/>
      <c r="D4" s="49"/>
      <c r="F4" s="46"/>
      <c r="G4" s="45"/>
      <c r="H4" s="45"/>
      <c r="I4" s="64" t="s">
        <v>1</v>
      </c>
    </row>
    <row r="5" ht="28.5" customHeight="1" spans="1:9">
      <c r="A5" s="50" t="s">
        <v>191</v>
      </c>
      <c r="B5" s="51" t="s">
        <v>192</v>
      </c>
      <c r="C5" s="52" t="s">
        <v>701</v>
      </c>
      <c r="D5" s="50" t="s">
        <v>702</v>
      </c>
      <c r="E5" s="50" t="s">
        <v>703</v>
      </c>
      <c r="F5" s="50" t="s">
        <v>704</v>
      </c>
      <c r="G5" s="51" t="s">
        <v>705</v>
      </c>
      <c r="H5" s="39"/>
      <c r="I5" s="50"/>
    </row>
    <row r="6" ht="21" customHeight="1" spans="1:9">
      <c r="A6" s="52"/>
      <c r="B6" s="53"/>
      <c r="C6" s="53"/>
      <c r="D6" s="54"/>
      <c r="E6" s="53"/>
      <c r="F6" s="53"/>
      <c r="G6" s="51" t="s">
        <v>649</v>
      </c>
      <c r="H6" s="51" t="s">
        <v>706</v>
      </c>
      <c r="I6" s="51" t="s">
        <v>707</v>
      </c>
    </row>
    <row r="7" ht="17.25" customHeight="1" spans="1:9">
      <c r="A7" s="55" t="s">
        <v>83</v>
      </c>
      <c r="B7" s="55">
        <v>2</v>
      </c>
      <c r="C7" s="55">
        <v>3</v>
      </c>
      <c r="D7" s="55">
        <v>4</v>
      </c>
      <c r="E7" s="55">
        <v>5</v>
      </c>
      <c r="F7" s="55">
        <v>6</v>
      </c>
      <c r="G7" s="55">
        <v>7</v>
      </c>
      <c r="H7" s="55">
        <v>8</v>
      </c>
      <c r="I7" s="55">
        <v>9</v>
      </c>
    </row>
    <row r="8" ht="19.5" customHeight="1" spans="1:9">
      <c r="A8" s="56"/>
      <c r="B8" s="33"/>
      <c r="C8" s="33"/>
      <c r="D8" s="31"/>
      <c r="E8" s="22"/>
      <c r="F8" s="57"/>
      <c r="G8" s="58"/>
      <c r="H8" s="59"/>
      <c r="I8" s="59"/>
    </row>
    <row r="9" ht="19.5" customHeight="1" spans="1:9">
      <c r="A9" s="60" t="s">
        <v>55</v>
      </c>
      <c r="B9" s="61"/>
      <c r="C9" s="61"/>
      <c r="D9" s="62"/>
      <c r="E9" s="63"/>
      <c r="F9" s="63"/>
      <c r="G9" s="58"/>
      <c r="H9" s="59"/>
      <c r="I9" s="59"/>
    </row>
    <row r="14" customHeight="1" spans="1:1">
      <c r="A14" s="38" t="s">
        <v>708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A14" sqref="A14"/>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2"/>
      <c r="B1" s="2"/>
      <c r="C1" s="2"/>
      <c r="D1" s="2"/>
      <c r="E1" s="2"/>
      <c r="F1" s="2"/>
      <c r="G1" s="2"/>
      <c r="H1" s="2"/>
      <c r="I1" s="2"/>
      <c r="J1" s="2"/>
      <c r="K1" s="2"/>
    </row>
    <row r="2" customHeight="1" spans="4:11">
      <c r="D2" s="3"/>
      <c r="E2" s="3"/>
      <c r="F2" s="3"/>
      <c r="G2" s="3"/>
      <c r="K2" s="4" t="s">
        <v>709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"单位名称："&amp;"昆明市五华区综合行政执法局"</f>
        <v>单位名称：昆明市五华区综合行政执法局</v>
      </c>
      <c r="B4" s="7"/>
      <c r="C4" s="7"/>
      <c r="D4" s="7"/>
      <c r="E4" s="7"/>
      <c r="F4" s="7"/>
      <c r="G4" s="7"/>
      <c r="H4" s="8"/>
      <c r="I4" s="8"/>
      <c r="J4" s="8"/>
      <c r="K4" s="9" t="s">
        <v>1</v>
      </c>
    </row>
    <row r="5" ht="21.75" customHeight="1" spans="1:11">
      <c r="A5" s="10" t="s">
        <v>280</v>
      </c>
      <c r="B5" s="10" t="s">
        <v>194</v>
      </c>
      <c r="C5" s="10" t="s">
        <v>281</v>
      </c>
      <c r="D5" s="11" t="s">
        <v>195</v>
      </c>
      <c r="E5" s="11" t="s">
        <v>196</v>
      </c>
      <c r="F5" s="11" t="s">
        <v>282</v>
      </c>
      <c r="G5" s="11" t="s">
        <v>283</v>
      </c>
      <c r="H5" s="29" t="s">
        <v>55</v>
      </c>
      <c r="I5" s="12" t="s">
        <v>710</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22"/>
      <c r="C9" s="31"/>
      <c r="D9" s="31"/>
      <c r="E9" s="31"/>
      <c r="F9" s="31"/>
      <c r="G9" s="31"/>
      <c r="H9" s="32"/>
      <c r="I9" s="40"/>
      <c r="J9" s="40"/>
      <c r="K9" s="32"/>
    </row>
    <row r="10" ht="18.75" customHeight="1" spans="1:11">
      <c r="A10" s="33"/>
      <c r="B10" s="22"/>
      <c r="C10" s="22"/>
      <c r="D10" s="22"/>
      <c r="E10" s="22"/>
      <c r="F10" s="22"/>
      <c r="G10" s="22"/>
      <c r="H10" s="34"/>
      <c r="I10" s="34"/>
      <c r="J10" s="34"/>
      <c r="K10" s="32"/>
    </row>
    <row r="11" ht="18.75" customHeight="1" spans="1:11">
      <c r="A11" s="35" t="s">
        <v>182</v>
      </c>
      <c r="B11" s="36"/>
      <c r="C11" s="36"/>
      <c r="D11" s="36"/>
      <c r="E11" s="36"/>
      <c r="F11" s="36"/>
      <c r="G11" s="37"/>
      <c r="H11" s="34"/>
      <c r="I11" s="34"/>
      <c r="J11" s="34"/>
      <c r="K11" s="32"/>
    </row>
    <row r="14" customHeight="1" spans="1:1">
      <c r="A14" s="38" t="s">
        <v>711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F19" sqref="F19"/>
    </sheetView>
  </sheetViews>
  <sheetFormatPr defaultColWidth="9.13888888888889" defaultRowHeight="14.25" customHeight="1" outlineLevelCol="6"/>
  <cols>
    <col min="1" max="1" width="35.287037037037" customWidth="1"/>
    <col min="2" max="2" width="28" customWidth="1"/>
    <col min="3" max="3" width="32.5555555555556" customWidth="1"/>
    <col min="4" max="4" width="28" customWidth="1"/>
    <col min="5" max="7" width="23.8518518518519" customWidth="1"/>
  </cols>
  <sheetData>
    <row r="1" customHeight="1" spans="1:7">
      <c r="A1" s="2"/>
      <c r="B1" s="2"/>
      <c r="C1" s="2"/>
      <c r="D1" s="2"/>
      <c r="E1" s="2"/>
      <c r="F1" s="2"/>
      <c r="G1" s="2"/>
    </row>
    <row r="2" ht="13.5" customHeight="1" spans="4:7">
      <c r="D2" s="3"/>
      <c r="G2" s="4" t="s">
        <v>712</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"单位名称："&amp;"昆明市五华区综合行政执法局"</f>
        <v>单位名称：昆明市五华区综合行政执法局</v>
      </c>
      <c r="B4" s="7"/>
      <c r="C4" s="7"/>
      <c r="D4" s="7"/>
      <c r="E4" s="8"/>
      <c r="F4" s="8"/>
      <c r="G4" s="9" t="s">
        <v>1</v>
      </c>
    </row>
    <row r="5" ht="21.75" customHeight="1" spans="1:7">
      <c r="A5" s="10" t="s">
        <v>281</v>
      </c>
      <c r="B5" s="10" t="s">
        <v>280</v>
      </c>
      <c r="C5" s="10" t="s">
        <v>194</v>
      </c>
      <c r="D5" s="11" t="s">
        <v>713</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34" customHeight="1" spans="1:7">
      <c r="A9" s="22" t="s">
        <v>70</v>
      </c>
      <c r="B9" s="23"/>
      <c r="C9" s="23"/>
      <c r="D9" s="22"/>
      <c r="E9" s="24">
        <v>10131975</v>
      </c>
      <c r="F9" s="24">
        <v>10715379.83</v>
      </c>
      <c r="G9" s="24">
        <v>1500000</v>
      </c>
    </row>
    <row r="10" s="1" customFormat="1" ht="34" customHeight="1" spans="1:7">
      <c r="A10" s="22"/>
      <c r="B10" s="22" t="s">
        <v>714</v>
      </c>
      <c r="C10" s="22" t="s">
        <v>288</v>
      </c>
      <c r="D10" s="22" t="s">
        <v>715</v>
      </c>
      <c r="E10" s="24">
        <v>40000</v>
      </c>
      <c r="F10" s="24"/>
      <c r="G10" s="24"/>
    </row>
    <row r="11" s="1" customFormat="1" ht="34" customHeight="1" spans="1:7">
      <c r="A11" s="25"/>
      <c r="B11" s="22" t="s">
        <v>714</v>
      </c>
      <c r="C11" s="22" t="s">
        <v>290</v>
      </c>
      <c r="D11" s="22" t="s">
        <v>715</v>
      </c>
      <c r="E11" s="24">
        <v>380160</v>
      </c>
      <c r="F11" s="24"/>
      <c r="G11" s="24"/>
    </row>
    <row r="12" s="1" customFormat="1" ht="34" customHeight="1" spans="1:7">
      <c r="A12" s="25"/>
      <c r="B12" s="22" t="s">
        <v>716</v>
      </c>
      <c r="C12" s="22" t="s">
        <v>293</v>
      </c>
      <c r="D12" s="22" t="s">
        <v>715</v>
      </c>
      <c r="E12" s="24">
        <v>600000</v>
      </c>
      <c r="F12" s="24"/>
      <c r="G12" s="24"/>
    </row>
    <row r="13" s="1" customFormat="1" ht="34" customHeight="1" spans="1:7">
      <c r="A13" s="25"/>
      <c r="B13" s="22" t="s">
        <v>716</v>
      </c>
      <c r="C13" s="22" t="s">
        <v>297</v>
      </c>
      <c r="D13" s="22" t="s">
        <v>715</v>
      </c>
      <c r="E13" s="24">
        <v>310000</v>
      </c>
      <c r="F13" s="24"/>
      <c r="G13" s="24"/>
    </row>
    <row r="14" s="1" customFormat="1" ht="34" customHeight="1" spans="1:7">
      <c r="A14" s="25"/>
      <c r="B14" s="22" t="s">
        <v>716</v>
      </c>
      <c r="C14" s="22" t="s">
        <v>299</v>
      </c>
      <c r="D14" s="22" t="s">
        <v>715</v>
      </c>
      <c r="E14" s="24">
        <v>200000</v>
      </c>
      <c r="F14" s="24"/>
      <c r="G14" s="24"/>
    </row>
    <row r="15" s="1" customFormat="1" ht="34" customHeight="1" spans="1:7">
      <c r="A15" s="25"/>
      <c r="B15" s="22" t="s">
        <v>716</v>
      </c>
      <c r="C15" s="22" t="s">
        <v>301</v>
      </c>
      <c r="D15" s="22" t="s">
        <v>715</v>
      </c>
      <c r="E15" s="24">
        <v>100000</v>
      </c>
      <c r="F15" s="24"/>
      <c r="G15" s="24"/>
    </row>
    <row r="16" s="1" customFormat="1" ht="34" customHeight="1" spans="1:7">
      <c r="A16" s="25"/>
      <c r="B16" s="22" t="s">
        <v>716</v>
      </c>
      <c r="C16" s="22" t="s">
        <v>303</v>
      </c>
      <c r="D16" s="22" t="s">
        <v>715</v>
      </c>
      <c r="E16" s="24">
        <v>938139.83</v>
      </c>
      <c r="F16" s="24"/>
      <c r="G16" s="24"/>
    </row>
    <row r="17" s="1" customFormat="1" ht="34" customHeight="1" spans="1:7">
      <c r="A17" s="25"/>
      <c r="B17" s="22" t="s">
        <v>716</v>
      </c>
      <c r="C17" s="22" t="s">
        <v>307</v>
      </c>
      <c r="D17" s="22" t="s">
        <v>715</v>
      </c>
      <c r="E17" s="24">
        <v>720000</v>
      </c>
      <c r="F17" s="24"/>
      <c r="G17" s="24"/>
    </row>
    <row r="18" s="1" customFormat="1" ht="34" customHeight="1" spans="1:7">
      <c r="A18" s="25"/>
      <c r="B18" s="22" t="s">
        <v>716</v>
      </c>
      <c r="C18" s="22" t="s">
        <v>309</v>
      </c>
      <c r="D18" s="22" t="s">
        <v>715</v>
      </c>
      <c r="E18" s="24">
        <v>1050000</v>
      </c>
      <c r="F18" s="24"/>
      <c r="G18" s="24"/>
    </row>
    <row r="19" s="1" customFormat="1" ht="34" customHeight="1" spans="1:7">
      <c r="A19" s="25"/>
      <c r="B19" s="22" t="s">
        <v>717</v>
      </c>
      <c r="C19" s="22" t="s">
        <v>312</v>
      </c>
      <c r="D19" s="22" t="s">
        <v>715</v>
      </c>
      <c r="E19" s="24">
        <v>3092800</v>
      </c>
      <c r="F19" s="24">
        <v>3000000</v>
      </c>
      <c r="G19" s="24"/>
    </row>
    <row r="20" s="1" customFormat="1" ht="34" customHeight="1" spans="1:7">
      <c r="A20" s="25"/>
      <c r="B20" s="22" t="s">
        <v>717</v>
      </c>
      <c r="C20" s="22" t="s">
        <v>314</v>
      </c>
      <c r="D20" s="22" t="s">
        <v>715</v>
      </c>
      <c r="E20" s="24">
        <v>1666255</v>
      </c>
      <c r="F20" s="24">
        <v>1500000</v>
      </c>
      <c r="G20" s="24">
        <v>1500000</v>
      </c>
    </row>
    <row r="21" s="1" customFormat="1" ht="34" customHeight="1" spans="1:7">
      <c r="A21" s="25"/>
      <c r="B21" s="22" t="s">
        <v>717</v>
      </c>
      <c r="C21" s="22" t="s">
        <v>316</v>
      </c>
      <c r="D21" s="22" t="s">
        <v>715</v>
      </c>
      <c r="E21" s="24">
        <v>750000</v>
      </c>
      <c r="F21" s="24"/>
      <c r="G21" s="24"/>
    </row>
    <row r="22" s="1" customFormat="1" ht="34" customHeight="1" spans="1:7">
      <c r="A22" s="25"/>
      <c r="B22" s="22" t="s">
        <v>717</v>
      </c>
      <c r="C22" s="22" t="s">
        <v>320</v>
      </c>
      <c r="D22" s="22" t="s">
        <v>715</v>
      </c>
      <c r="E22" s="24">
        <v>284620.17</v>
      </c>
      <c r="F22" s="24">
        <v>6215379.83</v>
      </c>
      <c r="G22" s="24"/>
    </row>
    <row r="23" s="1" customFormat="1" ht="34" customHeight="1" spans="1:7">
      <c r="A23" s="26" t="s">
        <v>55</v>
      </c>
      <c r="B23" s="27" t="s">
        <v>718</v>
      </c>
      <c r="C23" s="27"/>
      <c r="D23" s="28"/>
      <c r="E23" s="24">
        <v>10131975</v>
      </c>
      <c r="F23" s="24">
        <v>10715379.83</v>
      </c>
      <c r="G23" s="24">
        <v>1500000</v>
      </c>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10" sqref="D10"/>
    </sheetView>
  </sheetViews>
  <sheetFormatPr defaultColWidth="8.57407407407407" defaultRowHeight="12.75" customHeight="1"/>
  <cols>
    <col min="1" max="1" width="15.8888888888889"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4" t="s">
        <v>52</v>
      </c>
    </row>
    <row r="3" ht="41.25" customHeight="1" spans="1:1">
      <c r="A3" s="44" t="str">
        <f>"2025"&amp;"年部门收入预算表"</f>
        <v>2025年部门收入预算表</v>
      </c>
    </row>
    <row r="4" ht="17.25" customHeight="1" spans="1:19">
      <c r="A4" s="47" t="str">
        <f>"单位名称："&amp;"昆明市五华区综合行政执法局"</f>
        <v>单位名称：昆明市五华区综合行政执法局</v>
      </c>
      <c r="S4" s="49" t="s">
        <v>1</v>
      </c>
    </row>
    <row r="5" ht="21.75" customHeight="1" spans="1:19">
      <c r="A5" s="198" t="s">
        <v>53</v>
      </c>
      <c r="B5" s="199" t="s">
        <v>54</v>
      </c>
      <c r="C5" s="199" t="s">
        <v>55</v>
      </c>
      <c r="D5" s="200" t="s">
        <v>56</v>
      </c>
      <c r="E5" s="200"/>
      <c r="F5" s="200"/>
      <c r="G5" s="200"/>
      <c r="H5" s="200"/>
      <c r="I5" s="141"/>
      <c r="J5" s="200"/>
      <c r="K5" s="200"/>
      <c r="L5" s="200"/>
      <c r="M5" s="200"/>
      <c r="N5" s="207"/>
      <c r="O5" s="200" t="s">
        <v>45</v>
      </c>
      <c r="P5" s="200"/>
      <c r="Q5" s="200"/>
      <c r="R5" s="200"/>
      <c r="S5" s="207"/>
    </row>
    <row r="6" ht="27" customHeight="1" spans="1:19">
      <c r="A6" s="201"/>
      <c r="B6" s="202"/>
      <c r="C6" s="202"/>
      <c r="D6" s="202" t="s">
        <v>57</v>
      </c>
      <c r="E6" s="202" t="s">
        <v>58</v>
      </c>
      <c r="F6" s="202" t="s">
        <v>59</v>
      </c>
      <c r="G6" s="202" t="s">
        <v>60</v>
      </c>
      <c r="H6" s="202" t="s">
        <v>61</v>
      </c>
      <c r="I6" s="208" t="s">
        <v>62</v>
      </c>
      <c r="J6" s="209"/>
      <c r="K6" s="209"/>
      <c r="L6" s="209"/>
      <c r="M6" s="209"/>
      <c r="N6" s="210"/>
      <c r="O6" s="202" t="s">
        <v>57</v>
      </c>
      <c r="P6" s="202" t="s">
        <v>58</v>
      </c>
      <c r="Q6" s="202" t="s">
        <v>59</v>
      </c>
      <c r="R6" s="202" t="s">
        <v>60</v>
      </c>
      <c r="S6" s="202" t="s">
        <v>63</v>
      </c>
    </row>
    <row r="7" ht="30" customHeight="1" spans="1:19">
      <c r="A7" s="203"/>
      <c r="B7" s="113"/>
      <c r="C7" s="123"/>
      <c r="D7" s="123"/>
      <c r="E7" s="123"/>
      <c r="F7" s="123"/>
      <c r="G7" s="123"/>
      <c r="H7" s="123"/>
      <c r="I7" s="71" t="s">
        <v>57</v>
      </c>
      <c r="J7" s="210" t="s">
        <v>64</v>
      </c>
      <c r="K7" s="210" t="s">
        <v>65</v>
      </c>
      <c r="L7" s="210" t="s">
        <v>66</v>
      </c>
      <c r="M7" s="210" t="s">
        <v>67</v>
      </c>
      <c r="N7" s="210" t="s">
        <v>68</v>
      </c>
      <c r="O7" s="211"/>
      <c r="P7" s="211"/>
      <c r="Q7" s="211"/>
      <c r="R7" s="211"/>
      <c r="S7" s="123"/>
    </row>
    <row r="8" ht="15" customHeight="1" spans="1:19">
      <c r="A8" s="204">
        <v>1</v>
      </c>
      <c r="B8" s="204">
        <v>2</v>
      </c>
      <c r="C8" s="204">
        <v>3</v>
      </c>
      <c r="D8" s="204">
        <v>4</v>
      </c>
      <c r="E8" s="204">
        <v>5</v>
      </c>
      <c r="F8" s="204">
        <v>6</v>
      </c>
      <c r="G8" s="204">
        <v>7</v>
      </c>
      <c r="H8" s="204">
        <v>8</v>
      </c>
      <c r="I8" s="71">
        <v>9</v>
      </c>
      <c r="J8" s="204">
        <v>10</v>
      </c>
      <c r="K8" s="204">
        <v>11</v>
      </c>
      <c r="L8" s="204">
        <v>12</v>
      </c>
      <c r="M8" s="204">
        <v>13</v>
      </c>
      <c r="N8" s="204">
        <v>14</v>
      </c>
      <c r="O8" s="204">
        <v>15</v>
      </c>
      <c r="P8" s="204">
        <v>16</v>
      </c>
      <c r="Q8" s="204">
        <v>17</v>
      </c>
      <c r="R8" s="204">
        <v>18</v>
      </c>
      <c r="S8" s="204">
        <v>19</v>
      </c>
    </row>
    <row r="9" s="1" customFormat="1" ht="18" customHeight="1" spans="1:19">
      <c r="A9" s="22" t="s">
        <v>69</v>
      </c>
      <c r="B9" s="22" t="s">
        <v>70</v>
      </c>
      <c r="C9" s="112">
        <v>30515801.76</v>
      </c>
      <c r="D9" s="112">
        <v>30515801.76</v>
      </c>
      <c r="E9" s="112">
        <v>30515801.76</v>
      </c>
      <c r="F9" s="112"/>
      <c r="G9" s="112"/>
      <c r="H9" s="112"/>
      <c r="I9" s="112"/>
      <c r="J9" s="112"/>
      <c r="K9" s="112"/>
      <c r="L9" s="112"/>
      <c r="M9" s="112"/>
      <c r="N9" s="112"/>
      <c r="O9" s="112"/>
      <c r="P9" s="112"/>
      <c r="Q9" s="112"/>
      <c r="R9" s="112"/>
      <c r="S9" s="112"/>
    </row>
    <row r="10" s="1" customFormat="1" ht="18" customHeight="1" spans="1:19">
      <c r="A10" s="205" t="s">
        <v>71</v>
      </c>
      <c r="B10" s="205" t="s">
        <v>70</v>
      </c>
      <c r="C10" s="112">
        <v>30515801.76</v>
      </c>
      <c r="D10" s="112">
        <v>30515801.76</v>
      </c>
      <c r="E10" s="112">
        <v>30515801.76</v>
      </c>
      <c r="F10" s="112"/>
      <c r="G10" s="112"/>
      <c r="H10" s="112"/>
      <c r="I10" s="112"/>
      <c r="J10" s="112"/>
      <c r="K10" s="112"/>
      <c r="L10" s="112"/>
      <c r="M10" s="112"/>
      <c r="N10" s="112"/>
      <c r="O10" s="112"/>
      <c r="P10" s="112"/>
      <c r="Q10" s="112"/>
      <c r="R10" s="112"/>
      <c r="S10" s="112"/>
    </row>
    <row r="11" s="1" customFormat="1" ht="18" customHeight="1" spans="1:19">
      <c r="A11" s="52" t="s">
        <v>55</v>
      </c>
      <c r="B11" s="206"/>
      <c r="C11" s="112">
        <v>30515801.76</v>
      </c>
      <c r="D11" s="112">
        <v>30515801.76</v>
      </c>
      <c r="E11" s="112">
        <v>30515801.76</v>
      </c>
      <c r="F11" s="112"/>
      <c r="G11" s="112"/>
      <c r="H11" s="112"/>
      <c r="I11" s="112"/>
      <c r="J11" s="112"/>
      <c r="K11" s="112"/>
      <c r="L11" s="112"/>
      <c r="M11" s="112"/>
      <c r="N11" s="112"/>
      <c r="O11" s="112"/>
      <c r="P11" s="112"/>
      <c r="Q11" s="112"/>
      <c r="R11" s="112"/>
      <c r="S11" s="112"/>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2" activePane="bottomLeft" state="frozen"/>
      <selection/>
      <selection pane="bottomLeft" activeCell="C17" sqref="C17:C19"/>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2"/>
      <c r="B1" s="2"/>
      <c r="C1" s="2"/>
      <c r="D1" s="2"/>
      <c r="E1" s="2"/>
      <c r="F1" s="2"/>
      <c r="G1" s="2"/>
      <c r="H1" s="2"/>
      <c r="I1" s="2"/>
      <c r="J1" s="2"/>
      <c r="K1" s="2"/>
      <c r="L1" s="2"/>
      <c r="M1" s="2"/>
      <c r="N1" s="2"/>
      <c r="O1" s="2"/>
    </row>
    <row r="2" ht="17.25" customHeight="1" spans="1:1">
      <c r="A2" s="49" t="s">
        <v>72</v>
      </c>
    </row>
    <row r="3" ht="41.25" customHeight="1" spans="1:1">
      <c r="A3" s="44" t="str">
        <f>"2025"&amp;"年部门支出预算表"</f>
        <v>2025年部门支出预算表</v>
      </c>
    </row>
    <row r="4" ht="17.25" customHeight="1" spans="1:15">
      <c r="A4" s="47" t="str">
        <f>"单位名称："&amp;"昆明市五华区综合行政执法局"</f>
        <v>单位名称：昆明市五华区综合行政执法局</v>
      </c>
      <c r="O4" s="49" t="s">
        <v>1</v>
      </c>
    </row>
    <row r="5" ht="27" customHeight="1" spans="1:15">
      <c r="A5" s="184" t="s">
        <v>73</v>
      </c>
      <c r="B5" s="184" t="s">
        <v>74</v>
      </c>
      <c r="C5" s="184" t="s">
        <v>55</v>
      </c>
      <c r="D5" s="185" t="s">
        <v>58</v>
      </c>
      <c r="E5" s="186"/>
      <c r="F5" s="187"/>
      <c r="G5" s="188" t="s">
        <v>59</v>
      </c>
      <c r="H5" s="188" t="s">
        <v>60</v>
      </c>
      <c r="I5" s="188" t="s">
        <v>75</v>
      </c>
      <c r="J5" s="185" t="s">
        <v>62</v>
      </c>
      <c r="K5" s="186"/>
      <c r="L5" s="186"/>
      <c r="M5" s="186"/>
      <c r="N5" s="195"/>
      <c r="O5" s="196"/>
    </row>
    <row r="6" ht="42" customHeight="1" spans="1:15">
      <c r="A6" s="189"/>
      <c r="B6" s="189"/>
      <c r="C6" s="190"/>
      <c r="D6" s="191" t="s">
        <v>57</v>
      </c>
      <c r="E6" s="191" t="s">
        <v>76</v>
      </c>
      <c r="F6" s="191" t="s">
        <v>77</v>
      </c>
      <c r="G6" s="190"/>
      <c r="H6" s="190"/>
      <c r="I6" s="197"/>
      <c r="J6" s="191" t="s">
        <v>57</v>
      </c>
      <c r="K6" s="178" t="s">
        <v>78</v>
      </c>
      <c r="L6" s="178" t="s">
        <v>79</v>
      </c>
      <c r="M6" s="178" t="s">
        <v>80</v>
      </c>
      <c r="N6" s="178" t="s">
        <v>81</v>
      </c>
      <c r="O6" s="178" t="s">
        <v>82</v>
      </c>
    </row>
    <row r="7" ht="18" customHeight="1" spans="1:15">
      <c r="A7" s="55" t="s">
        <v>83</v>
      </c>
      <c r="B7" s="55" t="s">
        <v>84</v>
      </c>
      <c r="C7" s="55" t="s">
        <v>85</v>
      </c>
      <c r="D7" s="57" t="s">
        <v>86</v>
      </c>
      <c r="E7" s="57" t="s">
        <v>87</v>
      </c>
      <c r="F7" s="57" t="s">
        <v>88</v>
      </c>
      <c r="G7" s="57" t="s">
        <v>89</v>
      </c>
      <c r="H7" s="57" t="s">
        <v>90</v>
      </c>
      <c r="I7" s="57" t="s">
        <v>91</v>
      </c>
      <c r="J7" s="57" t="s">
        <v>92</v>
      </c>
      <c r="K7" s="57" t="s">
        <v>93</v>
      </c>
      <c r="L7" s="57" t="s">
        <v>94</v>
      </c>
      <c r="M7" s="57" t="s">
        <v>95</v>
      </c>
      <c r="N7" s="55" t="s">
        <v>96</v>
      </c>
      <c r="O7" s="57" t="s">
        <v>97</v>
      </c>
    </row>
    <row r="8" s="1" customFormat="1" ht="21" customHeight="1" spans="1:15">
      <c r="A8" s="56" t="s">
        <v>98</v>
      </c>
      <c r="B8" s="56" t="s">
        <v>99</v>
      </c>
      <c r="C8" s="112">
        <v>3970592.96</v>
      </c>
      <c r="D8" s="112">
        <v>3970592.96</v>
      </c>
      <c r="E8" s="112">
        <v>3970592.96</v>
      </c>
      <c r="F8" s="112"/>
      <c r="G8" s="112"/>
      <c r="H8" s="112"/>
      <c r="I8" s="112"/>
      <c r="J8" s="112"/>
      <c r="K8" s="112"/>
      <c r="L8" s="112"/>
      <c r="M8" s="112"/>
      <c r="N8" s="112"/>
      <c r="O8" s="112"/>
    </row>
    <row r="9" s="1" customFormat="1" ht="21" customHeight="1" spans="1:15">
      <c r="A9" s="192" t="s">
        <v>100</v>
      </c>
      <c r="B9" s="192" t="s">
        <v>101</v>
      </c>
      <c r="C9" s="112">
        <v>3959672.96</v>
      </c>
      <c r="D9" s="112">
        <v>3959672.96</v>
      </c>
      <c r="E9" s="112">
        <v>3959672.96</v>
      </c>
      <c r="F9" s="112"/>
      <c r="G9" s="112"/>
      <c r="H9" s="112"/>
      <c r="I9" s="112"/>
      <c r="J9" s="112"/>
      <c r="K9" s="112"/>
      <c r="L9" s="112"/>
      <c r="M9" s="112"/>
      <c r="N9" s="112"/>
      <c r="O9" s="112"/>
    </row>
    <row r="10" s="1" customFormat="1" ht="21" customHeight="1" spans="1:15">
      <c r="A10" s="193" t="s">
        <v>102</v>
      </c>
      <c r="B10" s="193" t="s">
        <v>103</v>
      </c>
      <c r="C10" s="112">
        <v>2563200</v>
      </c>
      <c r="D10" s="112">
        <v>2563200</v>
      </c>
      <c r="E10" s="112">
        <v>2563200</v>
      </c>
      <c r="F10" s="112"/>
      <c r="G10" s="112"/>
      <c r="H10" s="112"/>
      <c r="I10" s="112"/>
      <c r="J10" s="112"/>
      <c r="K10" s="112"/>
      <c r="L10" s="112"/>
      <c r="M10" s="112"/>
      <c r="N10" s="112"/>
      <c r="O10" s="112"/>
    </row>
    <row r="11" s="1" customFormat="1" ht="21" customHeight="1" spans="1:15">
      <c r="A11" s="193" t="s">
        <v>104</v>
      </c>
      <c r="B11" s="193" t="s">
        <v>105</v>
      </c>
      <c r="C11" s="112">
        <v>1196472.96</v>
      </c>
      <c r="D11" s="112">
        <v>1196472.96</v>
      </c>
      <c r="E11" s="112">
        <v>1196472.96</v>
      </c>
      <c r="F11" s="112"/>
      <c r="G11" s="112"/>
      <c r="H11" s="112"/>
      <c r="I11" s="112"/>
      <c r="J11" s="112"/>
      <c r="K11" s="112"/>
      <c r="L11" s="112"/>
      <c r="M11" s="112"/>
      <c r="N11" s="112"/>
      <c r="O11" s="112"/>
    </row>
    <row r="12" s="1" customFormat="1" ht="21" customHeight="1" spans="1:15">
      <c r="A12" s="193" t="s">
        <v>106</v>
      </c>
      <c r="B12" s="193" t="s">
        <v>107</v>
      </c>
      <c r="C12" s="112">
        <v>200000</v>
      </c>
      <c r="D12" s="112">
        <v>200000</v>
      </c>
      <c r="E12" s="112">
        <v>200000</v>
      </c>
      <c r="F12" s="112"/>
      <c r="G12" s="112"/>
      <c r="H12" s="112"/>
      <c r="I12" s="112"/>
      <c r="J12" s="112"/>
      <c r="K12" s="112"/>
      <c r="L12" s="112"/>
      <c r="M12" s="112"/>
      <c r="N12" s="112"/>
      <c r="O12" s="112"/>
    </row>
    <row r="13" s="1" customFormat="1" ht="21" customHeight="1" spans="1:15">
      <c r="A13" s="192" t="s">
        <v>108</v>
      </c>
      <c r="B13" s="192" t="s">
        <v>109</v>
      </c>
      <c r="C13" s="112">
        <v>10920</v>
      </c>
      <c r="D13" s="112">
        <v>10920</v>
      </c>
      <c r="E13" s="112">
        <v>10920</v>
      </c>
      <c r="F13" s="112"/>
      <c r="G13" s="112"/>
      <c r="H13" s="112"/>
      <c r="I13" s="112"/>
      <c r="J13" s="112"/>
      <c r="K13" s="112"/>
      <c r="L13" s="112"/>
      <c r="M13" s="112"/>
      <c r="N13" s="112"/>
      <c r="O13" s="112"/>
    </row>
    <row r="14" s="1" customFormat="1" ht="21" customHeight="1" spans="1:15">
      <c r="A14" s="193" t="s">
        <v>110</v>
      </c>
      <c r="B14" s="193" t="s">
        <v>111</v>
      </c>
      <c r="C14" s="112">
        <v>10920</v>
      </c>
      <c r="D14" s="112">
        <v>10920</v>
      </c>
      <c r="E14" s="112">
        <v>10920</v>
      </c>
      <c r="F14" s="112"/>
      <c r="G14" s="112"/>
      <c r="H14" s="112"/>
      <c r="I14" s="112"/>
      <c r="J14" s="112"/>
      <c r="K14" s="112"/>
      <c r="L14" s="112"/>
      <c r="M14" s="112"/>
      <c r="N14" s="112"/>
      <c r="O14" s="112"/>
    </row>
    <row r="15" s="1" customFormat="1" ht="21" customHeight="1" spans="1:15">
      <c r="A15" s="56" t="s">
        <v>112</v>
      </c>
      <c r="B15" s="56" t="s">
        <v>113</v>
      </c>
      <c r="C15" s="112">
        <v>1462070.92</v>
      </c>
      <c r="D15" s="112">
        <v>1462070.92</v>
      </c>
      <c r="E15" s="112">
        <v>1462070.92</v>
      </c>
      <c r="F15" s="112"/>
      <c r="G15" s="112"/>
      <c r="H15" s="112"/>
      <c r="I15" s="112"/>
      <c r="J15" s="112"/>
      <c r="K15" s="112"/>
      <c r="L15" s="112"/>
      <c r="M15" s="112"/>
      <c r="N15" s="112"/>
      <c r="O15" s="112"/>
    </row>
    <row r="16" s="1" customFormat="1" ht="21" customHeight="1" spans="1:15">
      <c r="A16" s="192" t="s">
        <v>114</v>
      </c>
      <c r="B16" s="192" t="s">
        <v>115</v>
      </c>
      <c r="C16" s="112">
        <v>1462070.92</v>
      </c>
      <c r="D16" s="112">
        <v>1462070.92</v>
      </c>
      <c r="E16" s="112">
        <v>1462070.92</v>
      </c>
      <c r="F16" s="112"/>
      <c r="G16" s="112"/>
      <c r="H16" s="112"/>
      <c r="I16" s="112"/>
      <c r="J16" s="112"/>
      <c r="K16" s="112"/>
      <c r="L16" s="112"/>
      <c r="M16" s="112"/>
      <c r="N16" s="112"/>
      <c r="O16" s="112"/>
    </row>
    <row r="17" s="1" customFormat="1" ht="21" customHeight="1" spans="1:15">
      <c r="A17" s="193" t="s">
        <v>116</v>
      </c>
      <c r="B17" s="193" t="s">
        <v>117</v>
      </c>
      <c r="C17" s="112">
        <v>589362.84</v>
      </c>
      <c r="D17" s="112">
        <v>589362.84</v>
      </c>
      <c r="E17" s="112">
        <v>589362.84</v>
      </c>
      <c r="F17" s="112"/>
      <c r="G17" s="112"/>
      <c r="H17" s="112"/>
      <c r="I17" s="112"/>
      <c r="J17" s="112"/>
      <c r="K17" s="112"/>
      <c r="L17" s="112"/>
      <c r="M17" s="112"/>
      <c r="N17" s="112"/>
      <c r="O17" s="112"/>
    </row>
    <row r="18" s="1" customFormat="1" ht="21" customHeight="1" spans="1:15">
      <c r="A18" s="193" t="s">
        <v>118</v>
      </c>
      <c r="B18" s="193" t="s">
        <v>119</v>
      </c>
      <c r="C18" s="112">
        <v>778732.96</v>
      </c>
      <c r="D18" s="112">
        <v>778732.96</v>
      </c>
      <c r="E18" s="112">
        <v>778732.96</v>
      </c>
      <c r="F18" s="112"/>
      <c r="G18" s="112"/>
      <c r="H18" s="112"/>
      <c r="I18" s="112"/>
      <c r="J18" s="112"/>
      <c r="K18" s="112"/>
      <c r="L18" s="112"/>
      <c r="M18" s="112"/>
      <c r="N18" s="112"/>
      <c r="O18" s="112"/>
    </row>
    <row r="19" s="1" customFormat="1" ht="21" customHeight="1" spans="1:15">
      <c r="A19" s="193" t="s">
        <v>120</v>
      </c>
      <c r="B19" s="193" t="s">
        <v>121</v>
      </c>
      <c r="C19" s="112">
        <v>93975.12</v>
      </c>
      <c r="D19" s="112">
        <v>93975.12</v>
      </c>
      <c r="E19" s="112">
        <v>93975.12</v>
      </c>
      <c r="F19" s="112"/>
      <c r="G19" s="112"/>
      <c r="H19" s="112"/>
      <c r="I19" s="112"/>
      <c r="J19" s="112"/>
      <c r="K19" s="112"/>
      <c r="L19" s="112"/>
      <c r="M19" s="112"/>
      <c r="N19" s="112"/>
      <c r="O19" s="112"/>
    </row>
    <row r="20" s="1" customFormat="1" ht="21" customHeight="1" spans="1:15">
      <c r="A20" s="56" t="s">
        <v>122</v>
      </c>
      <c r="B20" s="56" t="s">
        <v>123</v>
      </c>
      <c r="C20" s="112">
        <v>23978561.88</v>
      </c>
      <c r="D20" s="112">
        <v>23978561.88</v>
      </c>
      <c r="E20" s="112">
        <v>13846586.88</v>
      </c>
      <c r="F20" s="112">
        <v>10131975</v>
      </c>
      <c r="G20" s="112"/>
      <c r="H20" s="112"/>
      <c r="I20" s="112"/>
      <c r="J20" s="112"/>
      <c r="K20" s="112"/>
      <c r="L20" s="112"/>
      <c r="M20" s="112"/>
      <c r="N20" s="112"/>
      <c r="O20" s="112"/>
    </row>
    <row r="21" s="1" customFormat="1" ht="21" customHeight="1" spans="1:15">
      <c r="A21" s="192" t="s">
        <v>124</v>
      </c>
      <c r="B21" s="192" t="s">
        <v>125</v>
      </c>
      <c r="C21" s="112">
        <v>20220422.05</v>
      </c>
      <c r="D21" s="112">
        <v>20220422.05</v>
      </c>
      <c r="E21" s="112">
        <v>13846586.88</v>
      </c>
      <c r="F21" s="112">
        <v>6373835.17</v>
      </c>
      <c r="G21" s="112"/>
      <c r="H21" s="112"/>
      <c r="I21" s="112"/>
      <c r="J21" s="112"/>
      <c r="K21" s="112"/>
      <c r="L21" s="112"/>
      <c r="M21" s="112"/>
      <c r="N21" s="112"/>
      <c r="O21" s="112"/>
    </row>
    <row r="22" s="1" customFormat="1" ht="21" customHeight="1" spans="1:15">
      <c r="A22" s="193" t="s">
        <v>126</v>
      </c>
      <c r="B22" s="193" t="s">
        <v>127</v>
      </c>
      <c r="C22" s="112">
        <v>20220422.05</v>
      </c>
      <c r="D22" s="112">
        <v>20220422.05</v>
      </c>
      <c r="E22" s="112">
        <v>13846586.88</v>
      </c>
      <c r="F22" s="112">
        <v>6373835.17</v>
      </c>
      <c r="G22" s="112"/>
      <c r="H22" s="112"/>
      <c r="I22" s="112"/>
      <c r="J22" s="112"/>
      <c r="K22" s="112"/>
      <c r="L22" s="112"/>
      <c r="M22" s="112"/>
      <c r="N22" s="112"/>
      <c r="O22" s="112"/>
    </row>
    <row r="23" s="1" customFormat="1" ht="21" customHeight="1" spans="1:15">
      <c r="A23" s="192" t="s">
        <v>128</v>
      </c>
      <c r="B23" s="192" t="s">
        <v>129</v>
      </c>
      <c r="C23" s="112">
        <v>300000</v>
      </c>
      <c r="D23" s="112">
        <v>300000</v>
      </c>
      <c r="E23" s="112"/>
      <c r="F23" s="112">
        <v>300000</v>
      </c>
      <c r="G23" s="112"/>
      <c r="H23" s="112"/>
      <c r="I23" s="112"/>
      <c r="J23" s="112"/>
      <c r="K23" s="112"/>
      <c r="L23" s="112"/>
      <c r="M23" s="112"/>
      <c r="N23" s="112"/>
      <c r="O23" s="112"/>
    </row>
    <row r="24" s="1" customFormat="1" ht="21" customHeight="1" spans="1:15">
      <c r="A24" s="193" t="s">
        <v>130</v>
      </c>
      <c r="B24" s="193" t="s">
        <v>129</v>
      </c>
      <c r="C24" s="112">
        <v>300000</v>
      </c>
      <c r="D24" s="112">
        <v>300000</v>
      </c>
      <c r="E24" s="112"/>
      <c r="F24" s="112">
        <v>300000</v>
      </c>
      <c r="G24" s="112"/>
      <c r="H24" s="112"/>
      <c r="I24" s="112"/>
      <c r="J24" s="112"/>
      <c r="K24" s="112"/>
      <c r="L24" s="112"/>
      <c r="M24" s="112"/>
      <c r="N24" s="112"/>
      <c r="O24" s="112"/>
    </row>
    <row r="25" s="1" customFormat="1" ht="21" customHeight="1" spans="1:15">
      <c r="A25" s="192" t="s">
        <v>131</v>
      </c>
      <c r="B25" s="192" t="s">
        <v>132</v>
      </c>
      <c r="C25" s="112">
        <v>750000</v>
      </c>
      <c r="D25" s="112">
        <v>750000</v>
      </c>
      <c r="E25" s="112"/>
      <c r="F25" s="112">
        <v>750000</v>
      </c>
      <c r="G25" s="112"/>
      <c r="H25" s="112"/>
      <c r="I25" s="112"/>
      <c r="J25" s="112"/>
      <c r="K25" s="112"/>
      <c r="L25" s="112"/>
      <c r="M25" s="112"/>
      <c r="N25" s="112"/>
      <c r="O25" s="112"/>
    </row>
    <row r="26" s="1" customFormat="1" ht="21" customHeight="1" spans="1:15">
      <c r="A26" s="193" t="s">
        <v>133</v>
      </c>
      <c r="B26" s="193" t="s">
        <v>134</v>
      </c>
      <c r="C26" s="112">
        <v>750000</v>
      </c>
      <c r="D26" s="112">
        <v>750000</v>
      </c>
      <c r="E26" s="112"/>
      <c r="F26" s="112">
        <v>750000</v>
      </c>
      <c r="G26" s="112"/>
      <c r="H26" s="112"/>
      <c r="I26" s="112"/>
      <c r="J26" s="112"/>
      <c r="K26" s="112"/>
      <c r="L26" s="112"/>
      <c r="M26" s="112"/>
      <c r="N26" s="112"/>
      <c r="O26" s="112"/>
    </row>
    <row r="27" s="1" customFormat="1" ht="21" customHeight="1" spans="1:15">
      <c r="A27" s="192" t="s">
        <v>135</v>
      </c>
      <c r="B27" s="192" t="s">
        <v>136</v>
      </c>
      <c r="C27" s="112">
        <v>2708139.83</v>
      </c>
      <c r="D27" s="112">
        <v>2708139.83</v>
      </c>
      <c r="E27" s="112"/>
      <c r="F27" s="112">
        <v>2708139.83</v>
      </c>
      <c r="G27" s="112"/>
      <c r="H27" s="112"/>
      <c r="I27" s="112"/>
      <c r="J27" s="112"/>
      <c r="K27" s="112"/>
      <c r="L27" s="112"/>
      <c r="M27" s="112"/>
      <c r="N27" s="112"/>
      <c r="O27" s="112"/>
    </row>
    <row r="28" s="1" customFormat="1" ht="21" customHeight="1" spans="1:15">
      <c r="A28" s="193" t="s">
        <v>137</v>
      </c>
      <c r="B28" s="193" t="s">
        <v>136</v>
      </c>
      <c r="C28" s="112">
        <v>2708139.83</v>
      </c>
      <c r="D28" s="112">
        <v>2708139.83</v>
      </c>
      <c r="E28" s="112"/>
      <c r="F28" s="112">
        <v>2708139.83</v>
      </c>
      <c r="G28" s="112"/>
      <c r="H28" s="112"/>
      <c r="I28" s="112"/>
      <c r="J28" s="112"/>
      <c r="K28" s="112"/>
      <c r="L28" s="112"/>
      <c r="M28" s="112"/>
      <c r="N28" s="112"/>
      <c r="O28" s="112"/>
    </row>
    <row r="29" s="1" customFormat="1" ht="21" customHeight="1" spans="1:15">
      <c r="A29" s="56" t="s">
        <v>138</v>
      </c>
      <c r="B29" s="56" t="s">
        <v>139</v>
      </c>
      <c r="C29" s="112">
        <v>1104576</v>
      </c>
      <c r="D29" s="112">
        <v>1104576</v>
      </c>
      <c r="E29" s="112">
        <v>1104576</v>
      </c>
      <c r="F29" s="112"/>
      <c r="G29" s="112"/>
      <c r="H29" s="112"/>
      <c r="I29" s="112"/>
      <c r="J29" s="112"/>
      <c r="K29" s="112"/>
      <c r="L29" s="112"/>
      <c r="M29" s="112"/>
      <c r="N29" s="112"/>
      <c r="O29" s="112"/>
    </row>
    <row r="30" s="1" customFormat="1" ht="21" customHeight="1" spans="1:15">
      <c r="A30" s="192" t="s">
        <v>140</v>
      </c>
      <c r="B30" s="192" t="s">
        <v>141</v>
      </c>
      <c r="C30" s="112">
        <v>1104576</v>
      </c>
      <c r="D30" s="112">
        <v>1104576</v>
      </c>
      <c r="E30" s="112">
        <v>1104576</v>
      </c>
      <c r="F30" s="112"/>
      <c r="G30" s="112"/>
      <c r="H30" s="112"/>
      <c r="I30" s="112"/>
      <c r="J30" s="112"/>
      <c r="K30" s="112"/>
      <c r="L30" s="112"/>
      <c r="M30" s="112"/>
      <c r="N30" s="112"/>
      <c r="O30" s="112"/>
    </row>
    <row r="31" s="1" customFormat="1" ht="21" customHeight="1" spans="1:15">
      <c r="A31" s="193" t="s">
        <v>142</v>
      </c>
      <c r="B31" s="193" t="s">
        <v>143</v>
      </c>
      <c r="C31" s="112">
        <v>1104576</v>
      </c>
      <c r="D31" s="112">
        <v>1104576</v>
      </c>
      <c r="E31" s="112">
        <v>1104576</v>
      </c>
      <c r="F31" s="112"/>
      <c r="G31" s="112"/>
      <c r="H31" s="112"/>
      <c r="I31" s="112"/>
      <c r="J31" s="112"/>
      <c r="K31" s="112"/>
      <c r="L31" s="112"/>
      <c r="M31" s="112"/>
      <c r="N31" s="112"/>
      <c r="O31" s="112"/>
    </row>
    <row r="32" s="1" customFormat="1" ht="21" customHeight="1" spans="1:15">
      <c r="A32" s="194" t="s">
        <v>55</v>
      </c>
      <c r="B32" s="37"/>
      <c r="C32" s="112">
        <v>30515801.76</v>
      </c>
      <c r="D32" s="112">
        <v>30515801.76</v>
      </c>
      <c r="E32" s="112">
        <v>20383826.76</v>
      </c>
      <c r="F32" s="112">
        <v>10131975</v>
      </c>
      <c r="G32" s="112"/>
      <c r="H32" s="112"/>
      <c r="I32" s="112"/>
      <c r="J32" s="112"/>
      <c r="K32" s="112"/>
      <c r="L32" s="112"/>
      <c r="M32" s="112"/>
      <c r="N32" s="112"/>
      <c r="O32" s="112"/>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5" sqref="D35"/>
    </sheetView>
  </sheetViews>
  <sheetFormatPr defaultColWidth="8.57407407407407" defaultRowHeight="12.75" customHeight="1" outlineLevelCol="3"/>
  <cols>
    <col min="1" max="4" width="35.5740740740741" customWidth="1"/>
  </cols>
  <sheetData>
    <row r="1" customHeight="1" spans="1:4">
      <c r="A1" s="2"/>
      <c r="B1" s="2"/>
      <c r="C1" s="2"/>
      <c r="D1" s="2"/>
    </row>
    <row r="2" ht="15" customHeight="1" spans="1:4">
      <c r="A2" s="45"/>
      <c r="B2" s="49"/>
      <c r="C2" s="49"/>
      <c r="D2" s="49" t="s">
        <v>144</v>
      </c>
    </row>
    <row r="3" ht="41.25" customHeight="1" spans="1:1">
      <c r="A3" s="44" t="str">
        <f>"2025"&amp;"年部门财政拨款收支预算总表"</f>
        <v>2025年部门财政拨款收支预算总表</v>
      </c>
    </row>
    <row r="4" ht="17.25" customHeight="1" spans="1:4">
      <c r="A4" s="47" t="str">
        <f>"单位名称："&amp;"昆明市五华区综合行政执法局"</f>
        <v>单位名称：昆明市五华区综合行政执法局</v>
      </c>
      <c r="B4" s="177"/>
      <c r="D4" s="49" t="s">
        <v>1</v>
      </c>
    </row>
    <row r="5" ht="17.25" customHeight="1" spans="1:4">
      <c r="A5" s="178" t="s">
        <v>2</v>
      </c>
      <c r="B5" s="179"/>
      <c r="C5" s="178" t="s">
        <v>3</v>
      </c>
      <c r="D5" s="179"/>
    </row>
    <row r="6" ht="18.75" customHeight="1" spans="1:4">
      <c r="A6" s="178" t="s">
        <v>4</v>
      </c>
      <c r="B6" s="178" t="s">
        <v>5</v>
      </c>
      <c r="C6" s="178" t="s">
        <v>6</v>
      </c>
      <c r="D6" s="178" t="s">
        <v>5</v>
      </c>
    </row>
    <row r="7" ht="16.5" customHeight="1" spans="1:4">
      <c r="A7" s="180" t="s">
        <v>145</v>
      </c>
      <c r="B7" s="112">
        <v>30515801.76</v>
      </c>
      <c r="C7" s="180" t="s">
        <v>146</v>
      </c>
      <c r="D7" s="112">
        <v>30515801.76</v>
      </c>
    </row>
    <row r="8" ht="16.5" customHeight="1" spans="1:4">
      <c r="A8" s="180" t="s">
        <v>147</v>
      </c>
      <c r="B8" s="112">
        <v>30515801.76</v>
      </c>
      <c r="C8" s="180" t="s">
        <v>148</v>
      </c>
      <c r="D8" s="112"/>
    </row>
    <row r="9" ht="16.5" customHeight="1" spans="1:4">
      <c r="A9" s="180" t="s">
        <v>149</v>
      </c>
      <c r="B9" s="112"/>
      <c r="C9" s="180" t="s">
        <v>150</v>
      </c>
      <c r="D9" s="112"/>
    </row>
    <row r="10" ht="16.5" customHeight="1" spans="1:4">
      <c r="A10" s="180" t="s">
        <v>151</v>
      </c>
      <c r="B10" s="112"/>
      <c r="C10" s="180" t="s">
        <v>152</v>
      </c>
      <c r="D10" s="112"/>
    </row>
    <row r="11" ht="16.5" customHeight="1" spans="1:4">
      <c r="A11" s="180" t="s">
        <v>153</v>
      </c>
      <c r="B11" s="112"/>
      <c r="C11" s="180" t="s">
        <v>154</v>
      </c>
      <c r="D11" s="112"/>
    </row>
    <row r="12" ht="16.5" customHeight="1" spans="1:4">
      <c r="A12" s="180" t="s">
        <v>147</v>
      </c>
      <c r="B12" s="112"/>
      <c r="C12" s="180" t="s">
        <v>155</v>
      </c>
      <c r="D12" s="112"/>
    </row>
    <row r="13" ht="16.5" customHeight="1" spans="1:4">
      <c r="A13" s="181" t="s">
        <v>149</v>
      </c>
      <c r="B13" s="112"/>
      <c r="C13" s="69" t="s">
        <v>156</v>
      </c>
      <c r="D13" s="112"/>
    </row>
    <row r="14" ht="16.5" customHeight="1" spans="1:4">
      <c r="A14" s="181" t="s">
        <v>151</v>
      </c>
      <c r="B14" s="112"/>
      <c r="C14" s="69" t="s">
        <v>157</v>
      </c>
      <c r="D14" s="112"/>
    </row>
    <row r="15" ht="16.5" customHeight="1" spans="1:4">
      <c r="A15" s="182"/>
      <c r="B15" s="112"/>
      <c r="C15" s="69" t="s">
        <v>158</v>
      </c>
      <c r="D15" s="112">
        <v>3970592.96</v>
      </c>
    </row>
    <row r="16" ht="16.5" customHeight="1" spans="1:4">
      <c r="A16" s="182"/>
      <c r="B16" s="112"/>
      <c r="C16" s="69" t="s">
        <v>159</v>
      </c>
      <c r="D16" s="112">
        <v>1462070.92</v>
      </c>
    </row>
    <row r="17" ht="16.5" customHeight="1" spans="1:4">
      <c r="A17" s="182"/>
      <c r="B17" s="112"/>
      <c r="C17" s="69" t="s">
        <v>160</v>
      </c>
      <c r="D17" s="112"/>
    </row>
    <row r="18" ht="16.5" customHeight="1" spans="1:4">
      <c r="A18" s="182"/>
      <c r="B18" s="112"/>
      <c r="C18" s="69" t="s">
        <v>161</v>
      </c>
      <c r="D18" s="112">
        <v>23978561.88</v>
      </c>
    </row>
    <row r="19" ht="16.5" customHeight="1" spans="1:4">
      <c r="A19" s="182"/>
      <c r="B19" s="112"/>
      <c r="C19" s="69" t="s">
        <v>162</v>
      </c>
      <c r="D19" s="112"/>
    </row>
    <row r="20" ht="16.5" customHeight="1" spans="1:4">
      <c r="A20" s="182"/>
      <c r="B20" s="112"/>
      <c r="C20" s="69" t="s">
        <v>163</v>
      </c>
      <c r="D20" s="112"/>
    </row>
    <row r="21" ht="16.5" customHeight="1" spans="1:4">
      <c r="A21" s="182"/>
      <c r="B21" s="112"/>
      <c r="C21" s="69" t="s">
        <v>164</v>
      </c>
      <c r="D21" s="112"/>
    </row>
    <row r="22" ht="16.5" customHeight="1" spans="1:4">
      <c r="A22" s="182"/>
      <c r="B22" s="112"/>
      <c r="C22" s="69" t="s">
        <v>165</v>
      </c>
      <c r="D22" s="112"/>
    </row>
    <row r="23" ht="16.5" customHeight="1" spans="1:4">
      <c r="A23" s="182"/>
      <c r="B23" s="112"/>
      <c r="C23" s="69" t="s">
        <v>166</v>
      </c>
      <c r="D23" s="112"/>
    </row>
    <row r="24" ht="16.5" customHeight="1" spans="1:4">
      <c r="A24" s="182"/>
      <c r="B24" s="112"/>
      <c r="C24" s="69" t="s">
        <v>167</v>
      </c>
      <c r="D24" s="112"/>
    </row>
    <row r="25" ht="16.5" customHeight="1" spans="1:4">
      <c r="A25" s="182"/>
      <c r="B25" s="112"/>
      <c r="C25" s="69" t="s">
        <v>168</v>
      </c>
      <c r="D25" s="112"/>
    </row>
    <row r="26" ht="16.5" customHeight="1" spans="1:4">
      <c r="A26" s="182"/>
      <c r="B26" s="112"/>
      <c r="C26" s="69" t="s">
        <v>169</v>
      </c>
      <c r="D26" s="112">
        <v>1104576</v>
      </c>
    </row>
    <row r="27" ht="16.5" customHeight="1" spans="1:4">
      <c r="A27" s="182"/>
      <c r="B27" s="112"/>
      <c r="C27" s="69" t="s">
        <v>170</v>
      </c>
      <c r="D27" s="112"/>
    </row>
    <row r="28" ht="16.5" customHeight="1" spans="1:4">
      <c r="A28" s="182"/>
      <c r="B28" s="112"/>
      <c r="C28" s="69" t="s">
        <v>171</v>
      </c>
      <c r="D28" s="112"/>
    </row>
    <row r="29" ht="16.5" customHeight="1" spans="1:4">
      <c r="A29" s="182"/>
      <c r="B29" s="112"/>
      <c r="C29" s="69" t="s">
        <v>172</v>
      </c>
      <c r="D29" s="112"/>
    </row>
    <row r="30" ht="16.5" customHeight="1" spans="1:4">
      <c r="A30" s="182"/>
      <c r="B30" s="112"/>
      <c r="C30" s="69" t="s">
        <v>173</v>
      </c>
      <c r="D30" s="112"/>
    </row>
    <row r="31" ht="16.5" customHeight="1" spans="1:4">
      <c r="A31" s="182"/>
      <c r="B31" s="112"/>
      <c r="C31" s="69" t="s">
        <v>174</v>
      </c>
      <c r="D31" s="112"/>
    </row>
    <row r="32" ht="16.5" customHeight="1" spans="1:4">
      <c r="A32" s="182"/>
      <c r="B32" s="112"/>
      <c r="C32" s="181" t="s">
        <v>175</v>
      </c>
      <c r="D32" s="112"/>
    </row>
    <row r="33" ht="16.5" customHeight="1" spans="1:4">
      <c r="A33" s="182"/>
      <c r="B33" s="112"/>
      <c r="C33" s="181" t="s">
        <v>176</v>
      </c>
      <c r="D33" s="112"/>
    </row>
    <row r="34" ht="16.5" customHeight="1" spans="1:4">
      <c r="A34" s="182"/>
      <c r="B34" s="112"/>
      <c r="C34" s="31" t="s">
        <v>177</v>
      </c>
      <c r="D34" s="112"/>
    </row>
    <row r="35" ht="15" customHeight="1" spans="1:4">
      <c r="A35" s="183" t="s">
        <v>50</v>
      </c>
      <c r="B35" s="112">
        <v>30515801.76</v>
      </c>
      <c r="C35" s="183" t="s">
        <v>51</v>
      </c>
      <c r="D35" s="112">
        <v>30515801.76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16" activePane="bottomLeft" state="frozen"/>
      <selection/>
      <selection pane="bottomLeft" activeCell="C19" sqref="C17:C19"/>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2"/>
      <c r="B1" s="2"/>
      <c r="C1" s="2"/>
      <c r="D1" s="2"/>
      <c r="E1" s="2"/>
      <c r="F1" s="2"/>
      <c r="G1" s="2"/>
    </row>
    <row r="2" customHeight="1" spans="4:7">
      <c r="D2" s="149"/>
      <c r="F2" s="72"/>
      <c r="G2" s="156" t="s">
        <v>178</v>
      </c>
    </row>
    <row r="3" ht="41.25" customHeight="1" spans="1:7">
      <c r="A3" s="134" t="str">
        <f>"2025"&amp;"年一般公共预算支出预算表（按功能科目分类）"</f>
        <v>2025年一般公共预算支出预算表（按功能科目分类）</v>
      </c>
      <c r="B3" s="134"/>
      <c r="C3" s="134"/>
      <c r="D3" s="134"/>
      <c r="E3" s="134"/>
      <c r="F3" s="134"/>
      <c r="G3" s="134"/>
    </row>
    <row r="4" ht="18" customHeight="1" spans="1:7">
      <c r="A4" s="6" t="str">
        <f>"单位名称："&amp;"昆明市五华区综合行政执法局"</f>
        <v>单位名称：昆明市五华区综合行政执法局</v>
      </c>
      <c r="F4" s="131"/>
      <c r="G4" s="156" t="s">
        <v>1</v>
      </c>
    </row>
    <row r="5" ht="20.25" customHeight="1" spans="1:7">
      <c r="A5" s="172" t="s">
        <v>179</v>
      </c>
      <c r="B5" s="173"/>
      <c r="C5" s="135" t="s">
        <v>55</v>
      </c>
      <c r="D5" s="164" t="s">
        <v>76</v>
      </c>
      <c r="E5" s="13"/>
      <c r="F5" s="14"/>
      <c r="G5" s="153" t="s">
        <v>77</v>
      </c>
    </row>
    <row r="6" ht="20.25" customHeight="1" spans="1:7">
      <c r="A6" s="174" t="s">
        <v>73</v>
      </c>
      <c r="B6" s="174" t="s">
        <v>74</v>
      </c>
      <c r="C6" s="20"/>
      <c r="D6" s="140" t="s">
        <v>57</v>
      </c>
      <c r="E6" s="140" t="s">
        <v>180</v>
      </c>
      <c r="F6" s="140" t="s">
        <v>181</v>
      </c>
      <c r="G6" s="155"/>
    </row>
    <row r="7" ht="15" customHeight="1" spans="1:7">
      <c r="A7" s="60" t="s">
        <v>83</v>
      </c>
      <c r="B7" s="60" t="s">
        <v>84</v>
      </c>
      <c r="C7" s="60" t="s">
        <v>85</v>
      </c>
      <c r="D7" s="60" t="s">
        <v>86</v>
      </c>
      <c r="E7" s="60" t="s">
        <v>87</v>
      </c>
      <c r="F7" s="60" t="s">
        <v>88</v>
      </c>
      <c r="G7" s="60" t="s">
        <v>89</v>
      </c>
    </row>
    <row r="8" s="1" customFormat="1" ht="18" customHeight="1" spans="1:7">
      <c r="A8" s="144" t="s">
        <v>98</v>
      </c>
      <c r="B8" s="144" t="s">
        <v>99</v>
      </c>
      <c r="C8" s="112">
        <v>3970592.96</v>
      </c>
      <c r="D8" s="112">
        <v>3970592.96</v>
      </c>
      <c r="E8" s="112">
        <v>3650192.96</v>
      </c>
      <c r="F8" s="112">
        <v>320400</v>
      </c>
      <c r="G8" s="112"/>
    </row>
    <row r="9" s="1" customFormat="1" ht="18" customHeight="1" spans="1:7">
      <c r="A9" s="147" t="s">
        <v>100</v>
      </c>
      <c r="B9" s="147" t="s">
        <v>101</v>
      </c>
      <c r="C9" s="112">
        <v>3959672.96</v>
      </c>
      <c r="D9" s="112">
        <v>3959672.96</v>
      </c>
      <c r="E9" s="112">
        <v>3639272.96</v>
      </c>
      <c r="F9" s="112">
        <v>320400</v>
      </c>
      <c r="G9" s="112"/>
    </row>
    <row r="10" s="1" customFormat="1" ht="18" customHeight="1" spans="1:7">
      <c r="A10" s="148" t="s">
        <v>102</v>
      </c>
      <c r="B10" s="148" t="s">
        <v>103</v>
      </c>
      <c r="C10" s="112">
        <v>2563200</v>
      </c>
      <c r="D10" s="112">
        <v>2563200</v>
      </c>
      <c r="E10" s="112">
        <v>2242800</v>
      </c>
      <c r="F10" s="112">
        <v>320400</v>
      </c>
      <c r="G10" s="112"/>
    </row>
    <row r="11" s="1" customFormat="1" ht="18" customHeight="1" spans="1:7">
      <c r="A11" s="148" t="s">
        <v>104</v>
      </c>
      <c r="B11" s="148" t="s">
        <v>105</v>
      </c>
      <c r="C11" s="112">
        <v>1196472.96</v>
      </c>
      <c r="D11" s="112">
        <v>1196472.96</v>
      </c>
      <c r="E11" s="112">
        <v>1196472.96</v>
      </c>
      <c r="F11" s="112"/>
      <c r="G11" s="112"/>
    </row>
    <row r="12" s="1" customFormat="1" ht="18" customHeight="1" spans="1:7">
      <c r="A12" s="148" t="s">
        <v>106</v>
      </c>
      <c r="B12" s="148" t="s">
        <v>107</v>
      </c>
      <c r="C12" s="112">
        <v>200000</v>
      </c>
      <c r="D12" s="112">
        <v>200000</v>
      </c>
      <c r="E12" s="112">
        <v>200000</v>
      </c>
      <c r="F12" s="112"/>
      <c r="G12" s="112"/>
    </row>
    <row r="13" s="1" customFormat="1" ht="18" customHeight="1" spans="1:7">
      <c r="A13" s="147" t="s">
        <v>108</v>
      </c>
      <c r="B13" s="147" t="s">
        <v>109</v>
      </c>
      <c r="C13" s="112">
        <v>10920</v>
      </c>
      <c r="D13" s="112">
        <v>10920</v>
      </c>
      <c r="E13" s="112">
        <v>10920</v>
      </c>
      <c r="F13" s="112"/>
      <c r="G13" s="112"/>
    </row>
    <row r="14" s="1" customFormat="1" ht="18" customHeight="1" spans="1:7">
      <c r="A14" s="148" t="s">
        <v>110</v>
      </c>
      <c r="B14" s="148" t="s">
        <v>111</v>
      </c>
      <c r="C14" s="112">
        <v>10920</v>
      </c>
      <c r="D14" s="112">
        <v>10920</v>
      </c>
      <c r="E14" s="112">
        <v>10920</v>
      </c>
      <c r="F14" s="112"/>
      <c r="G14" s="112"/>
    </row>
    <row r="15" s="1" customFormat="1" ht="18" customHeight="1" spans="1:7">
      <c r="A15" s="144" t="s">
        <v>112</v>
      </c>
      <c r="B15" s="144" t="s">
        <v>113</v>
      </c>
      <c r="C15" s="112">
        <v>1462070.92</v>
      </c>
      <c r="D15" s="112">
        <v>1462070.92</v>
      </c>
      <c r="E15" s="112">
        <v>1462070.92</v>
      </c>
      <c r="F15" s="112"/>
      <c r="G15" s="112"/>
    </row>
    <row r="16" s="1" customFormat="1" ht="18" customHeight="1" spans="1:7">
      <c r="A16" s="147" t="s">
        <v>114</v>
      </c>
      <c r="B16" s="147" t="s">
        <v>115</v>
      </c>
      <c r="C16" s="112">
        <v>1462070.92</v>
      </c>
      <c r="D16" s="112">
        <v>1462070.92</v>
      </c>
      <c r="E16" s="112">
        <v>1462070.92</v>
      </c>
      <c r="F16" s="112"/>
      <c r="G16" s="112"/>
    </row>
    <row r="17" s="1" customFormat="1" ht="18" customHeight="1" spans="1:7">
      <c r="A17" s="148" t="s">
        <v>116</v>
      </c>
      <c r="B17" s="148" t="s">
        <v>117</v>
      </c>
      <c r="C17" s="112">
        <v>589362.84</v>
      </c>
      <c r="D17" s="112">
        <v>589362.84</v>
      </c>
      <c r="E17" s="112">
        <v>589362.84</v>
      </c>
      <c r="F17" s="112"/>
      <c r="G17" s="112"/>
    </row>
    <row r="18" s="1" customFormat="1" ht="18" customHeight="1" spans="1:7">
      <c r="A18" s="148" t="s">
        <v>118</v>
      </c>
      <c r="B18" s="148" t="s">
        <v>119</v>
      </c>
      <c r="C18" s="112">
        <v>778732.96</v>
      </c>
      <c r="D18" s="112">
        <v>778732.96</v>
      </c>
      <c r="E18" s="112">
        <v>778732.96</v>
      </c>
      <c r="F18" s="112"/>
      <c r="G18" s="112"/>
    </row>
    <row r="19" s="1" customFormat="1" ht="18" customHeight="1" spans="1:7">
      <c r="A19" s="148" t="s">
        <v>120</v>
      </c>
      <c r="B19" s="148" t="s">
        <v>121</v>
      </c>
      <c r="C19" s="112">
        <v>93975.12</v>
      </c>
      <c r="D19" s="112">
        <v>93975.12</v>
      </c>
      <c r="E19" s="112">
        <v>93975.12</v>
      </c>
      <c r="F19" s="112"/>
      <c r="G19" s="112"/>
    </row>
    <row r="20" s="1" customFormat="1" ht="18" customHeight="1" spans="1:7">
      <c r="A20" s="144" t="s">
        <v>122</v>
      </c>
      <c r="B20" s="144" t="s">
        <v>123</v>
      </c>
      <c r="C20" s="112">
        <v>23978561.88</v>
      </c>
      <c r="D20" s="112">
        <v>13846586.88</v>
      </c>
      <c r="E20" s="112">
        <v>12608534.88</v>
      </c>
      <c r="F20" s="112">
        <v>1238052</v>
      </c>
      <c r="G20" s="112">
        <v>10131975</v>
      </c>
    </row>
    <row r="21" s="1" customFormat="1" ht="18" customHeight="1" spans="1:7">
      <c r="A21" s="147" t="s">
        <v>124</v>
      </c>
      <c r="B21" s="147" t="s">
        <v>125</v>
      </c>
      <c r="C21" s="112">
        <v>20220422.05</v>
      </c>
      <c r="D21" s="112">
        <v>13846586.88</v>
      </c>
      <c r="E21" s="112">
        <v>12608534.88</v>
      </c>
      <c r="F21" s="112">
        <v>1238052</v>
      </c>
      <c r="G21" s="112">
        <v>6373835.17</v>
      </c>
    </row>
    <row r="22" s="1" customFormat="1" ht="18" customHeight="1" spans="1:7">
      <c r="A22" s="148" t="s">
        <v>126</v>
      </c>
      <c r="B22" s="148" t="s">
        <v>127</v>
      </c>
      <c r="C22" s="112">
        <v>20220422.05</v>
      </c>
      <c r="D22" s="112">
        <v>13846586.88</v>
      </c>
      <c r="E22" s="112">
        <v>12608534.88</v>
      </c>
      <c r="F22" s="112">
        <v>1238052</v>
      </c>
      <c r="G22" s="112">
        <v>6373835.17</v>
      </c>
    </row>
    <row r="23" s="1" customFormat="1" ht="18" customHeight="1" spans="1:7">
      <c r="A23" s="147" t="s">
        <v>128</v>
      </c>
      <c r="B23" s="147" t="s">
        <v>129</v>
      </c>
      <c r="C23" s="112">
        <v>300000</v>
      </c>
      <c r="D23" s="112"/>
      <c r="E23" s="112"/>
      <c r="F23" s="112"/>
      <c r="G23" s="112">
        <v>300000</v>
      </c>
    </row>
    <row r="24" s="1" customFormat="1" ht="18" customHeight="1" spans="1:7">
      <c r="A24" s="148" t="s">
        <v>130</v>
      </c>
      <c r="B24" s="148" t="s">
        <v>129</v>
      </c>
      <c r="C24" s="112">
        <v>300000</v>
      </c>
      <c r="D24" s="112"/>
      <c r="E24" s="112"/>
      <c r="F24" s="112"/>
      <c r="G24" s="112">
        <v>300000</v>
      </c>
    </row>
    <row r="25" s="1" customFormat="1" ht="18" customHeight="1" spans="1:7">
      <c r="A25" s="147" t="s">
        <v>131</v>
      </c>
      <c r="B25" s="147" t="s">
        <v>132</v>
      </c>
      <c r="C25" s="112">
        <v>750000</v>
      </c>
      <c r="D25" s="112"/>
      <c r="E25" s="112"/>
      <c r="F25" s="112"/>
      <c r="G25" s="112">
        <v>750000</v>
      </c>
    </row>
    <row r="26" s="1" customFormat="1" ht="18" customHeight="1" spans="1:7">
      <c r="A26" s="148" t="s">
        <v>133</v>
      </c>
      <c r="B26" s="148" t="s">
        <v>134</v>
      </c>
      <c r="C26" s="112">
        <v>750000</v>
      </c>
      <c r="D26" s="112"/>
      <c r="E26" s="112"/>
      <c r="F26" s="112"/>
      <c r="G26" s="112">
        <v>750000</v>
      </c>
    </row>
    <row r="27" s="1" customFormat="1" ht="18" customHeight="1" spans="1:7">
      <c r="A27" s="147" t="s">
        <v>135</v>
      </c>
      <c r="B27" s="147" t="s">
        <v>136</v>
      </c>
      <c r="C27" s="112">
        <v>2708139.83</v>
      </c>
      <c r="D27" s="112"/>
      <c r="E27" s="112"/>
      <c r="F27" s="112"/>
      <c r="G27" s="112">
        <v>2708139.83</v>
      </c>
    </row>
    <row r="28" s="1" customFormat="1" ht="18" customHeight="1" spans="1:7">
      <c r="A28" s="148" t="s">
        <v>137</v>
      </c>
      <c r="B28" s="148" t="s">
        <v>136</v>
      </c>
      <c r="C28" s="112">
        <v>2708139.83</v>
      </c>
      <c r="D28" s="112"/>
      <c r="E28" s="112"/>
      <c r="F28" s="112"/>
      <c r="G28" s="112">
        <v>2708139.83</v>
      </c>
    </row>
    <row r="29" s="1" customFormat="1" ht="18" customHeight="1" spans="1:7">
      <c r="A29" s="144" t="s">
        <v>138</v>
      </c>
      <c r="B29" s="144" t="s">
        <v>139</v>
      </c>
      <c r="C29" s="112">
        <v>1104576</v>
      </c>
      <c r="D29" s="112">
        <v>1104576</v>
      </c>
      <c r="E29" s="112">
        <v>1104576</v>
      </c>
      <c r="F29" s="112"/>
      <c r="G29" s="112"/>
    </row>
    <row r="30" s="1" customFormat="1" ht="18" customHeight="1" spans="1:7">
      <c r="A30" s="147" t="s">
        <v>140</v>
      </c>
      <c r="B30" s="147" t="s">
        <v>141</v>
      </c>
      <c r="C30" s="112">
        <v>1104576</v>
      </c>
      <c r="D30" s="112">
        <v>1104576</v>
      </c>
      <c r="E30" s="112">
        <v>1104576</v>
      </c>
      <c r="F30" s="112"/>
      <c r="G30" s="112"/>
    </row>
    <row r="31" s="1" customFormat="1" ht="18" customHeight="1" spans="1:7">
      <c r="A31" s="148" t="s">
        <v>142</v>
      </c>
      <c r="B31" s="148" t="s">
        <v>143</v>
      </c>
      <c r="C31" s="112">
        <v>1104576</v>
      </c>
      <c r="D31" s="112">
        <v>1104576</v>
      </c>
      <c r="E31" s="112">
        <v>1104576</v>
      </c>
      <c r="F31" s="112"/>
      <c r="G31" s="112"/>
    </row>
    <row r="32" s="1" customFormat="1" ht="18" customHeight="1" spans="1:7">
      <c r="A32" s="175" t="s">
        <v>182</v>
      </c>
      <c r="B32" s="176" t="s">
        <v>182</v>
      </c>
      <c r="C32" s="112">
        <v>30515801.76</v>
      </c>
      <c r="D32" s="112">
        <v>20383826.76</v>
      </c>
      <c r="E32" s="112">
        <v>18825374.76</v>
      </c>
      <c r="F32" s="112">
        <v>1558452</v>
      </c>
      <c r="G32" s="112">
        <v>10131975</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2" sqref="E12"/>
    </sheetView>
  </sheetViews>
  <sheetFormatPr defaultColWidth="10.4259259259259" defaultRowHeight="14.25" customHeight="1" outlineLevelRow="7" outlineLevelCol="5"/>
  <cols>
    <col min="1" max="6" width="28.1388888888889" customWidth="1"/>
  </cols>
  <sheetData>
    <row r="1" customHeight="1" spans="1:6">
      <c r="A1" s="2"/>
      <c r="B1" s="2"/>
      <c r="C1" s="2"/>
      <c r="D1" s="2"/>
      <c r="E1" s="2"/>
      <c r="F1" s="2"/>
    </row>
    <row r="2" customHeight="1" spans="1:6">
      <c r="A2" s="46"/>
      <c r="B2" s="46"/>
      <c r="C2" s="46"/>
      <c r="D2" s="46"/>
      <c r="E2" s="45"/>
      <c r="F2" s="168" t="s">
        <v>183</v>
      </c>
    </row>
    <row r="3" ht="41.25" customHeight="1" spans="1:6">
      <c r="A3" s="169" t="str">
        <f>"2025"&amp;"年一般公共预算“三公”经费支出预算表"</f>
        <v>2025年一般公共预算“三公”经费支出预算表</v>
      </c>
      <c r="B3" s="46"/>
      <c r="C3" s="46"/>
      <c r="D3" s="46"/>
      <c r="E3" s="45"/>
      <c r="F3" s="46"/>
    </row>
    <row r="4" customHeight="1" spans="1:6">
      <c r="A4" s="119" t="str">
        <f>"单位名称："&amp;"昆明市五华区综合行政执法局"</f>
        <v>单位名称：昆明市五华区综合行政执法局</v>
      </c>
      <c r="B4" s="170"/>
      <c r="D4" s="46"/>
      <c r="E4" s="45"/>
      <c r="F4" s="64" t="s">
        <v>1</v>
      </c>
    </row>
    <row r="5" ht="27" customHeight="1" spans="1:6">
      <c r="A5" s="50" t="s">
        <v>184</v>
      </c>
      <c r="B5" s="50" t="s">
        <v>185</v>
      </c>
      <c r="C5" s="52" t="s">
        <v>186</v>
      </c>
      <c r="D5" s="50"/>
      <c r="E5" s="51"/>
      <c r="F5" s="50" t="s">
        <v>187</v>
      </c>
    </row>
    <row r="6" ht="28.5" customHeight="1" spans="1:6">
      <c r="A6" s="171"/>
      <c r="B6" s="54"/>
      <c r="C6" s="51" t="s">
        <v>57</v>
      </c>
      <c r="D6" s="51" t="s">
        <v>188</v>
      </c>
      <c r="E6" s="51" t="s">
        <v>189</v>
      </c>
      <c r="F6" s="53"/>
    </row>
    <row r="7" ht="17.25" customHeight="1" spans="1:6">
      <c r="A7" s="57" t="s">
        <v>83</v>
      </c>
      <c r="B7" s="57" t="s">
        <v>84</v>
      </c>
      <c r="C7" s="57" t="s">
        <v>85</v>
      </c>
      <c r="D7" s="57" t="s">
        <v>86</v>
      </c>
      <c r="E7" s="57" t="s">
        <v>87</v>
      </c>
      <c r="F7" s="57" t="s">
        <v>88</v>
      </c>
    </row>
    <row r="8" s="1" customFormat="1" ht="17.25" customHeight="1" spans="1:6">
      <c r="A8" s="112">
        <v>74512</v>
      </c>
      <c r="B8" s="112"/>
      <c r="C8" s="112">
        <v>74512</v>
      </c>
      <c r="D8" s="112"/>
      <c r="E8" s="112">
        <v>74512</v>
      </c>
      <c r="F8" s="112"/>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workbookViewId="0">
      <pane ySplit="1" topLeftCell="A2" activePane="bottomLeft" state="frozen"/>
      <selection/>
      <selection pane="bottomLeft" activeCell="I10" sqref="I10:I43"/>
    </sheetView>
  </sheetViews>
  <sheetFormatPr defaultColWidth="9.13888888888889" defaultRowHeight="14.25" customHeight="1"/>
  <cols>
    <col min="1" max="2" width="32.8518518518519" customWidth="1"/>
    <col min="3" max="3" width="24" customWidth="1"/>
    <col min="4" max="4" width="31.287037037037" customWidth="1"/>
    <col min="5" max="5" width="10.1388888888889" customWidth="1"/>
    <col min="6" max="6" width="31" customWidth="1"/>
    <col min="7" max="7" width="10.287037037037" customWidth="1"/>
    <col min="8" max="8" width="30.6666666666667" customWidth="1"/>
    <col min="9" max="9" width="18.712962962963" customWidth="1"/>
    <col min="10" max="10" width="19.4444444444444" customWidth="1"/>
    <col min="11" max="24" width="18.71296296296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9"/>
      <c r="C2" s="157"/>
      <c r="E2" s="158"/>
      <c r="F2" s="158"/>
      <c r="G2" s="158"/>
      <c r="H2" s="158"/>
      <c r="I2" s="85"/>
      <c r="J2" s="85"/>
      <c r="K2" s="85"/>
      <c r="L2" s="85"/>
      <c r="M2" s="85"/>
      <c r="N2" s="85"/>
      <c r="R2" s="85"/>
      <c r="V2" s="157"/>
      <c r="X2" s="4" t="s">
        <v>190</v>
      </c>
    </row>
    <row r="3" ht="45.75" customHeight="1" spans="1:24">
      <c r="A3" s="66" t="str">
        <f>"2025"&amp;"年部门基本支出预算表"</f>
        <v>2025年部门基本支出预算表</v>
      </c>
      <c r="B3" s="5"/>
      <c r="C3" s="66"/>
      <c r="D3" s="66"/>
      <c r="E3" s="66"/>
      <c r="F3" s="66"/>
      <c r="G3" s="66"/>
      <c r="H3" s="66"/>
      <c r="I3" s="66"/>
      <c r="J3" s="66"/>
      <c r="K3" s="66"/>
      <c r="L3" s="66"/>
      <c r="M3" s="66"/>
      <c r="N3" s="66"/>
      <c r="O3" s="5"/>
      <c r="P3" s="5"/>
      <c r="Q3" s="5"/>
      <c r="R3" s="66"/>
      <c r="S3" s="66"/>
      <c r="T3" s="66"/>
      <c r="U3" s="66"/>
      <c r="V3" s="66"/>
      <c r="W3" s="66"/>
      <c r="X3" s="66"/>
    </row>
    <row r="4" ht="18.75" customHeight="1" spans="1:24">
      <c r="A4" s="6" t="str">
        <f>"单位名称："&amp;"昆明市五华区综合行政执法局"</f>
        <v>单位名称：昆明市五华区综合行政执法局</v>
      </c>
      <c r="B4" s="7"/>
      <c r="C4" s="159"/>
      <c r="D4" s="159"/>
      <c r="E4" s="159"/>
      <c r="F4" s="159"/>
      <c r="G4" s="159"/>
      <c r="H4" s="159"/>
      <c r="I4" s="89"/>
      <c r="J4" s="89"/>
      <c r="K4" s="89"/>
      <c r="L4" s="89"/>
      <c r="M4" s="89"/>
      <c r="N4" s="89"/>
      <c r="O4" s="8"/>
      <c r="P4" s="8"/>
      <c r="Q4" s="8"/>
      <c r="R4" s="89"/>
      <c r="V4" s="157"/>
      <c r="X4" s="4" t="s">
        <v>1</v>
      </c>
    </row>
    <row r="5" ht="18" customHeight="1" spans="1:24">
      <c r="A5" s="10" t="s">
        <v>191</v>
      </c>
      <c r="B5" s="10" t="s">
        <v>192</v>
      </c>
      <c r="C5" s="10" t="s">
        <v>193</v>
      </c>
      <c r="D5" s="10" t="s">
        <v>194</v>
      </c>
      <c r="E5" s="10" t="s">
        <v>195</v>
      </c>
      <c r="F5" s="10" t="s">
        <v>196</v>
      </c>
      <c r="G5" s="10" t="s">
        <v>197</v>
      </c>
      <c r="H5" s="10" t="s">
        <v>198</v>
      </c>
      <c r="I5" s="164" t="s">
        <v>199</v>
      </c>
      <c r="J5" s="116" t="s">
        <v>199</v>
      </c>
      <c r="K5" s="116"/>
      <c r="L5" s="116"/>
      <c r="M5" s="116"/>
      <c r="N5" s="116"/>
      <c r="O5" s="13"/>
      <c r="P5" s="13"/>
      <c r="Q5" s="13"/>
      <c r="R5" s="110" t="s">
        <v>61</v>
      </c>
      <c r="S5" s="116" t="s">
        <v>62</v>
      </c>
      <c r="T5" s="116"/>
      <c r="U5" s="116"/>
      <c r="V5" s="116"/>
      <c r="W5" s="116"/>
      <c r="X5" s="77"/>
    </row>
    <row r="6" ht="18" customHeight="1" spans="1:24">
      <c r="A6" s="15"/>
      <c r="B6" s="30"/>
      <c r="C6" s="137"/>
      <c r="D6" s="15"/>
      <c r="E6" s="15"/>
      <c r="F6" s="15"/>
      <c r="G6" s="15"/>
      <c r="H6" s="15"/>
      <c r="I6" s="135" t="s">
        <v>200</v>
      </c>
      <c r="J6" s="164" t="s">
        <v>58</v>
      </c>
      <c r="K6" s="116"/>
      <c r="L6" s="116"/>
      <c r="M6" s="116"/>
      <c r="N6" s="77"/>
      <c r="O6" s="12" t="s">
        <v>201</v>
      </c>
      <c r="P6" s="13"/>
      <c r="Q6" s="14"/>
      <c r="R6" s="10" t="s">
        <v>61</v>
      </c>
      <c r="S6" s="164" t="s">
        <v>62</v>
      </c>
      <c r="T6" s="110" t="s">
        <v>64</v>
      </c>
      <c r="U6" s="116" t="s">
        <v>62</v>
      </c>
      <c r="V6" s="110" t="s">
        <v>66</v>
      </c>
      <c r="W6" s="110" t="s">
        <v>67</v>
      </c>
      <c r="X6" s="167" t="s">
        <v>68</v>
      </c>
    </row>
    <row r="7" ht="19.5" customHeight="1" spans="1:24">
      <c r="A7" s="30"/>
      <c r="B7" s="30"/>
      <c r="C7" s="30"/>
      <c r="D7" s="30"/>
      <c r="E7" s="30"/>
      <c r="F7" s="30"/>
      <c r="G7" s="30"/>
      <c r="H7" s="30"/>
      <c r="I7" s="30"/>
      <c r="J7" s="165" t="s">
        <v>202</v>
      </c>
      <c r="K7" s="10" t="s">
        <v>203</v>
      </c>
      <c r="L7" s="10" t="s">
        <v>204</v>
      </c>
      <c r="M7" s="10" t="s">
        <v>205</v>
      </c>
      <c r="N7" s="10" t="s">
        <v>206</v>
      </c>
      <c r="O7" s="10" t="s">
        <v>58</v>
      </c>
      <c r="P7" s="10" t="s">
        <v>59</v>
      </c>
      <c r="Q7" s="10" t="s">
        <v>60</v>
      </c>
      <c r="R7" s="30"/>
      <c r="S7" s="10" t="s">
        <v>57</v>
      </c>
      <c r="T7" s="10" t="s">
        <v>64</v>
      </c>
      <c r="U7" s="10" t="s">
        <v>207</v>
      </c>
      <c r="V7" s="10" t="s">
        <v>66</v>
      </c>
      <c r="W7" s="10" t="s">
        <v>67</v>
      </c>
      <c r="X7" s="10" t="s">
        <v>68</v>
      </c>
    </row>
    <row r="8" ht="37.5" customHeight="1" spans="1:24">
      <c r="A8" s="160"/>
      <c r="B8" s="20"/>
      <c r="C8" s="160"/>
      <c r="D8" s="160"/>
      <c r="E8" s="160"/>
      <c r="F8" s="160"/>
      <c r="G8" s="160"/>
      <c r="H8" s="160"/>
      <c r="I8" s="160"/>
      <c r="J8" s="166" t="s">
        <v>57</v>
      </c>
      <c r="K8" s="18" t="s">
        <v>208</v>
      </c>
      <c r="L8" s="18" t="s">
        <v>204</v>
      </c>
      <c r="M8" s="18" t="s">
        <v>205</v>
      </c>
      <c r="N8" s="18" t="s">
        <v>206</v>
      </c>
      <c r="O8" s="18" t="s">
        <v>204</v>
      </c>
      <c r="P8" s="18" t="s">
        <v>205</v>
      </c>
      <c r="Q8" s="18" t="s">
        <v>206</v>
      </c>
      <c r="R8" s="18" t="s">
        <v>61</v>
      </c>
      <c r="S8" s="18" t="s">
        <v>57</v>
      </c>
      <c r="T8" s="18" t="s">
        <v>64</v>
      </c>
      <c r="U8" s="18" t="s">
        <v>207</v>
      </c>
      <c r="V8" s="18" t="s">
        <v>66</v>
      </c>
      <c r="W8" s="18" t="s">
        <v>67</v>
      </c>
      <c r="X8" s="18"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s="1" customFormat="1" ht="20.25" customHeight="1" spans="1:24">
      <c r="A10" s="161" t="s">
        <v>70</v>
      </c>
      <c r="B10" s="161" t="s">
        <v>70</v>
      </c>
      <c r="C10" s="161" t="s">
        <v>209</v>
      </c>
      <c r="D10" s="161" t="s">
        <v>210</v>
      </c>
      <c r="E10" s="161" t="s">
        <v>126</v>
      </c>
      <c r="F10" s="161" t="s">
        <v>127</v>
      </c>
      <c r="G10" s="161" t="s">
        <v>211</v>
      </c>
      <c r="H10" s="161" t="s">
        <v>212</v>
      </c>
      <c r="I10" s="112">
        <v>2678220</v>
      </c>
      <c r="J10" s="112">
        <v>2678220</v>
      </c>
      <c r="K10" s="112"/>
      <c r="L10" s="112"/>
      <c r="M10" s="112">
        <v>2678220</v>
      </c>
      <c r="N10" s="112"/>
      <c r="O10" s="112"/>
      <c r="P10" s="112"/>
      <c r="Q10" s="112"/>
      <c r="R10" s="112"/>
      <c r="S10" s="112"/>
      <c r="T10" s="112"/>
      <c r="U10" s="112"/>
      <c r="V10" s="112"/>
      <c r="W10" s="112"/>
      <c r="X10" s="112"/>
    </row>
    <row r="11" s="1" customFormat="1" ht="20.25" customHeight="1" spans="1:24">
      <c r="A11" s="161" t="s">
        <v>70</v>
      </c>
      <c r="B11" s="161" t="s">
        <v>70</v>
      </c>
      <c r="C11" s="161" t="s">
        <v>209</v>
      </c>
      <c r="D11" s="161" t="s">
        <v>210</v>
      </c>
      <c r="E11" s="161" t="s">
        <v>126</v>
      </c>
      <c r="F11" s="161" t="s">
        <v>127</v>
      </c>
      <c r="G11" s="161" t="s">
        <v>213</v>
      </c>
      <c r="H11" s="161" t="s">
        <v>214</v>
      </c>
      <c r="I11" s="112">
        <v>3721860</v>
      </c>
      <c r="J11" s="112">
        <v>3721860</v>
      </c>
      <c r="K11" s="25"/>
      <c r="L11" s="25"/>
      <c r="M11" s="112">
        <v>3721860</v>
      </c>
      <c r="N11" s="25"/>
      <c r="O11" s="112"/>
      <c r="P11" s="112"/>
      <c r="Q11" s="112"/>
      <c r="R11" s="112"/>
      <c r="S11" s="112"/>
      <c r="T11" s="112"/>
      <c r="U11" s="112"/>
      <c r="V11" s="112"/>
      <c r="W11" s="112"/>
      <c r="X11" s="112"/>
    </row>
    <row r="12" s="1" customFormat="1" ht="20.25" customHeight="1" spans="1:24">
      <c r="A12" s="161" t="s">
        <v>70</v>
      </c>
      <c r="B12" s="161" t="s">
        <v>70</v>
      </c>
      <c r="C12" s="161" t="s">
        <v>209</v>
      </c>
      <c r="D12" s="161" t="s">
        <v>210</v>
      </c>
      <c r="E12" s="161" t="s">
        <v>126</v>
      </c>
      <c r="F12" s="161" t="s">
        <v>127</v>
      </c>
      <c r="G12" s="161" t="s">
        <v>215</v>
      </c>
      <c r="H12" s="161" t="s">
        <v>216</v>
      </c>
      <c r="I12" s="112">
        <v>223185</v>
      </c>
      <c r="J12" s="112">
        <v>223185</v>
      </c>
      <c r="K12" s="25"/>
      <c r="L12" s="25"/>
      <c r="M12" s="112">
        <v>223185</v>
      </c>
      <c r="N12" s="25"/>
      <c r="O12" s="112"/>
      <c r="P12" s="112"/>
      <c r="Q12" s="112"/>
      <c r="R12" s="112"/>
      <c r="S12" s="112"/>
      <c r="T12" s="112"/>
      <c r="U12" s="112"/>
      <c r="V12" s="112"/>
      <c r="W12" s="112"/>
      <c r="X12" s="112"/>
    </row>
    <row r="13" s="1" customFormat="1" ht="20.25" customHeight="1" spans="1:24">
      <c r="A13" s="161" t="s">
        <v>70</v>
      </c>
      <c r="B13" s="161" t="s">
        <v>70</v>
      </c>
      <c r="C13" s="161" t="s">
        <v>217</v>
      </c>
      <c r="D13" s="161" t="s">
        <v>143</v>
      </c>
      <c r="E13" s="161" t="s">
        <v>142</v>
      </c>
      <c r="F13" s="161" t="s">
        <v>143</v>
      </c>
      <c r="G13" s="161" t="s">
        <v>218</v>
      </c>
      <c r="H13" s="161" t="s">
        <v>143</v>
      </c>
      <c r="I13" s="112">
        <v>1104576</v>
      </c>
      <c r="J13" s="112">
        <v>1104576</v>
      </c>
      <c r="K13" s="25"/>
      <c r="L13" s="25"/>
      <c r="M13" s="112">
        <v>1104576</v>
      </c>
      <c r="N13" s="25"/>
      <c r="O13" s="112"/>
      <c r="P13" s="112"/>
      <c r="Q13" s="112"/>
      <c r="R13" s="112"/>
      <c r="S13" s="112"/>
      <c r="T13" s="112"/>
      <c r="U13" s="112"/>
      <c r="V13" s="112"/>
      <c r="W13" s="112"/>
      <c r="X13" s="112"/>
    </row>
    <row r="14" s="1" customFormat="1" ht="20.25" customHeight="1" spans="1:24">
      <c r="A14" s="161" t="s">
        <v>70</v>
      </c>
      <c r="B14" s="161" t="s">
        <v>70</v>
      </c>
      <c r="C14" s="161" t="s">
        <v>219</v>
      </c>
      <c r="D14" s="161" t="s">
        <v>220</v>
      </c>
      <c r="E14" s="161" t="s">
        <v>126</v>
      </c>
      <c r="F14" s="161" t="s">
        <v>127</v>
      </c>
      <c r="G14" s="161" t="s">
        <v>221</v>
      </c>
      <c r="H14" s="161" t="s">
        <v>220</v>
      </c>
      <c r="I14" s="112">
        <v>74512</v>
      </c>
      <c r="J14" s="112">
        <v>74512</v>
      </c>
      <c r="K14" s="25"/>
      <c r="L14" s="25"/>
      <c r="M14" s="112">
        <v>74512</v>
      </c>
      <c r="N14" s="25"/>
      <c r="O14" s="112"/>
      <c r="P14" s="112"/>
      <c r="Q14" s="112"/>
      <c r="R14" s="112"/>
      <c r="S14" s="112"/>
      <c r="T14" s="112"/>
      <c r="U14" s="112"/>
      <c r="V14" s="112"/>
      <c r="W14" s="112"/>
      <c r="X14" s="112"/>
    </row>
    <row r="15" s="1" customFormat="1" ht="20.25" customHeight="1" spans="1:24">
      <c r="A15" s="161" t="s">
        <v>70</v>
      </c>
      <c r="B15" s="161" t="s">
        <v>70</v>
      </c>
      <c r="C15" s="161" t="s">
        <v>222</v>
      </c>
      <c r="D15" s="161" t="s">
        <v>223</v>
      </c>
      <c r="E15" s="161" t="s">
        <v>126</v>
      </c>
      <c r="F15" s="161" t="s">
        <v>127</v>
      </c>
      <c r="G15" s="161" t="s">
        <v>224</v>
      </c>
      <c r="H15" s="161" t="s">
        <v>225</v>
      </c>
      <c r="I15" s="112">
        <v>575400</v>
      </c>
      <c r="J15" s="112">
        <v>575400</v>
      </c>
      <c r="K15" s="25"/>
      <c r="L15" s="25"/>
      <c r="M15" s="112">
        <v>575400</v>
      </c>
      <c r="N15" s="25"/>
      <c r="O15" s="112"/>
      <c r="P15" s="112"/>
      <c r="Q15" s="112"/>
      <c r="R15" s="112"/>
      <c r="S15" s="112"/>
      <c r="T15" s="112"/>
      <c r="U15" s="112"/>
      <c r="V15" s="112"/>
      <c r="W15" s="112"/>
      <c r="X15" s="112"/>
    </row>
    <row r="16" s="1" customFormat="1" ht="20.25" customHeight="1" spans="1:24">
      <c r="A16" s="161" t="s">
        <v>70</v>
      </c>
      <c r="B16" s="161" t="s">
        <v>70</v>
      </c>
      <c r="C16" s="161" t="s">
        <v>226</v>
      </c>
      <c r="D16" s="161" t="s">
        <v>227</v>
      </c>
      <c r="E16" s="161" t="s">
        <v>126</v>
      </c>
      <c r="F16" s="161" t="s">
        <v>127</v>
      </c>
      <c r="G16" s="161" t="s">
        <v>228</v>
      </c>
      <c r="H16" s="161" t="s">
        <v>227</v>
      </c>
      <c r="I16" s="112">
        <v>46800</v>
      </c>
      <c r="J16" s="112">
        <v>46800</v>
      </c>
      <c r="K16" s="25"/>
      <c r="L16" s="25"/>
      <c r="M16" s="112">
        <v>46800</v>
      </c>
      <c r="N16" s="25"/>
      <c r="O16" s="112"/>
      <c r="P16" s="112"/>
      <c r="Q16" s="112"/>
      <c r="R16" s="112"/>
      <c r="S16" s="112"/>
      <c r="T16" s="112"/>
      <c r="U16" s="112"/>
      <c r="V16" s="112"/>
      <c r="W16" s="112"/>
      <c r="X16" s="112"/>
    </row>
    <row r="17" s="1" customFormat="1" ht="20.25" customHeight="1" spans="1:24">
      <c r="A17" s="161" t="s">
        <v>70</v>
      </c>
      <c r="B17" s="161" t="s">
        <v>70</v>
      </c>
      <c r="C17" s="161" t="s">
        <v>229</v>
      </c>
      <c r="D17" s="161" t="s">
        <v>230</v>
      </c>
      <c r="E17" s="161" t="s">
        <v>126</v>
      </c>
      <c r="F17" s="161" t="s">
        <v>127</v>
      </c>
      <c r="G17" s="161" t="s">
        <v>231</v>
      </c>
      <c r="H17" s="161" t="s">
        <v>232</v>
      </c>
      <c r="I17" s="112">
        <v>63820</v>
      </c>
      <c r="J17" s="112">
        <v>63820</v>
      </c>
      <c r="K17" s="25"/>
      <c r="L17" s="25"/>
      <c r="M17" s="112">
        <v>63820</v>
      </c>
      <c r="N17" s="25"/>
      <c r="O17" s="112"/>
      <c r="P17" s="112"/>
      <c r="Q17" s="112"/>
      <c r="R17" s="112"/>
      <c r="S17" s="112"/>
      <c r="T17" s="112"/>
      <c r="U17" s="112"/>
      <c r="V17" s="112"/>
      <c r="W17" s="112"/>
      <c r="X17" s="112"/>
    </row>
    <row r="18" s="1" customFormat="1" ht="20.25" customHeight="1" spans="1:24">
      <c r="A18" s="161" t="s">
        <v>70</v>
      </c>
      <c r="B18" s="161" t="s">
        <v>70</v>
      </c>
      <c r="C18" s="161" t="s">
        <v>229</v>
      </c>
      <c r="D18" s="161" t="s">
        <v>230</v>
      </c>
      <c r="E18" s="161" t="s">
        <v>126</v>
      </c>
      <c r="F18" s="161" t="s">
        <v>127</v>
      </c>
      <c r="G18" s="161" t="s">
        <v>233</v>
      </c>
      <c r="H18" s="161" t="s">
        <v>234</v>
      </c>
      <c r="I18" s="112">
        <v>9000</v>
      </c>
      <c r="J18" s="112">
        <v>9000</v>
      </c>
      <c r="K18" s="25"/>
      <c r="L18" s="25"/>
      <c r="M18" s="112">
        <v>9000</v>
      </c>
      <c r="N18" s="25"/>
      <c r="O18" s="112"/>
      <c r="P18" s="112"/>
      <c r="Q18" s="112"/>
      <c r="R18" s="112"/>
      <c r="S18" s="112"/>
      <c r="T18" s="112"/>
      <c r="U18" s="112"/>
      <c r="V18" s="112"/>
      <c r="W18" s="112"/>
      <c r="X18" s="112"/>
    </row>
    <row r="19" s="1" customFormat="1" ht="20.25" customHeight="1" spans="1:24">
      <c r="A19" s="161" t="s">
        <v>70</v>
      </c>
      <c r="B19" s="161" t="s">
        <v>70</v>
      </c>
      <c r="C19" s="161" t="s">
        <v>229</v>
      </c>
      <c r="D19" s="161" t="s">
        <v>230</v>
      </c>
      <c r="E19" s="161" t="s">
        <v>126</v>
      </c>
      <c r="F19" s="161" t="s">
        <v>127</v>
      </c>
      <c r="G19" s="161" t="s">
        <v>233</v>
      </c>
      <c r="H19" s="161" t="s">
        <v>234</v>
      </c>
      <c r="I19" s="112">
        <v>9000</v>
      </c>
      <c r="J19" s="112">
        <v>9000</v>
      </c>
      <c r="K19" s="25"/>
      <c r="L19" s="25"/>
      <c r="M19" s="112">
        <v>9000</v>
      </c>
      <c r="N19" s="25"/>
      <c r="O19" s="112"/>
      <c r="P19" s="112"/>
      <c r="Q19" s="112"/>
      <c r="R19" s="112"/>
      <c r="S19" s="112"/>
      <c r="T19" s="112"/>
      <c r="U19" s="112"/>
      <c r="V19" s="112"/>
      <c r="W19" s="112"/>
      <c r="X19" s="112"/>
    </row>
    <row r="20" s="1" customFormat="1" ht="20.25" customHeight="1" spans="1:24">
      <c r="A20" s="161" t="s">
        <v>70</v>
      </c>
      <c r="B20" s="161" t="s">
        <v>70</v>
      </c>
      <c r="C20" s="161" t="s">
        <v>229</v>
      </c>
      <c r="D20" s="161" t="s">
        <v>230</v>
      </c>
      <c r="E20" s="161" t="s">
        <v>126</v>
      </c>
      <c r="F20" s="161" t="s">
        <v>127</v>
      </c>
      <c r="G20" s="161" t="s">
        <v>235</v>
      </c>
      <c r="H20" s="161" t="s">
        <v>236</v>
      </c>
      <c r="I20" s="112">
        <v>31380</v>
      </c>
      <c r="J20" s="112">
        <v>31380</v>
      </c>
      <c r="K20" s="25"/>
      <c r="L20" s="25"/>
      <c r="M20" s="112">
        <v>31380</v>
      </c>
      <c r="N20" s="25"/>
      <c r="O20" s="112"/>
      <c r="P20" s="112"/>
      <c r="Q20" s="112"/>
      <c r="R20" s="112"/>
      <c r="S20" s="112"/>
      <c r="T20" s="112"/>
      <c r="U20" s="112"/>
      <c r="V20" s="112"/>
      <c r="W20" s="112"/>
      <c r="X20" s="112"/>
    </row>
    <row r="21" s="1" customFormat="1" ht="20.25" customHeight="1" spans="1:24">
      <c r="A21" s="161" t="s">
        <v>70</v>
      </c>
      <c r="B21" s="161" t="s">
        <v>70</v>
      </c>
      <c r="C21" s="161" t="s">
        <v>229</v>
      </c>
      <c r="D21" s="161" t="s">
        <v>230</v>
      </c>
      <c r="E21" s="161" t="s">
        <v>126</v>
      </c>
      <c r="F21" s="161" t="s">
        <v>127</v>
      </c>
      <c r="G21" s="161" t="s">
        <v>237</v>
      </c>
      <c r="H21" s="161" t="s">
        <v>238</v>
      </c>
      <c r="I21" s="112">
        <v>45600</v>
      </c>
      <c r="J21" s="112">
        <v>45600</v>
      </c>
      <c r="K21" s="25"/>
      <c r="L21" s="25"/>
      <c r="M21" s="112">
        <v>45600</v>
      </c>
      <c r="N21" s="25"/>
      <c r="O21" s="112"/>
      <c r="P21" s="112"/>
      <c r="Q21" s="112"/>
      <c r="R21" s="112"/>
      <c r="S21" s="112"/>
      <c r="T21" s="112"/>
      <c r="U21" s="112"/>
      <c r="V21" s="112"/>
      <c r="W21" s="112"/>
      <c r="X21" s="112"/>
    </row>
    <row r="22" s="1" customFormat="1" ht="20.25" customHeight="1" spans="1:24">
      <c r="A22" s="161" t="s">
        <v>70</v>
      </c>
      <c r="B22" s="161" t="s">
        <v>70</v>
      </c>
      <c r="C22" s="161" t="s">
        <v>229</v>
      </c>
      <c r="D22" s="161" t="s">
        <v>230</v>
      </c>
      <c r="E22" s="161" t="s">
        <v>126</v>
      </c>
      <c r="F22" s="161" t="s">
        <v>127</v>
      </c>
      <c r="G22" s="161" t="s">
        <v>239</v>
      </c>
      <c r="H22" s="161" t="s">
        <v>240</v>
      </c>
      <c r="I22" s="112">
        <v>100000</v>
      </c>
      <c r="J22" s="112">
        <v>100000</v>
      </c>
      <c r="K22" s="25"/>
      <c r="L22" s="25"/>
      <c r="M22" s="112">
        <v>100000</v>
      </c>
      <c r="N22" s="25"/>
      <c r="O22" s="112"/>
      <c r="P22" s="112"/>
      <c r="Q22" s="112"/>
      <c r="R22" s="112"/>
      <c r="S22" s="112"/>
      <c r="T22" s="112"/>
      <c r="U22" s="112"/>
      <c r="V22" s="112"/>
      <c r="W22" s="112"/>
      <c r="X22" s="112"/>
    </row>
    <row r="23" s="1" customFormat="1" ht="20.25" customHeight="1" spans="1:24">
      <c r="A23" s="161" t="s">
        <v>70</v>
      </c>
      <c r="B23" s="161" t="s">
        <v>70</v>
      </c>
      <c r="C23" s="161" t="s">
        <v>229</v>
      </c>
      <c r="D23" s="161" t="s">
        <v>230</v>
      </c>
      <c r="E23" s="161" t="s">
        <v>126</v>
      </c>
      <c r="F23" s="161" t="s">
        <v>127</v>
      </c>
      <c r="G23" s="161" t="s">
        <v>241</v>
      </c>
      <c r="H23" s="161" t="s">
        <v>242</v>
      </c>
      <c r="I23" s="112">
        <v>20000</v>
      </c>
      <c r="J23" s="112">
        <v>20000</v>
      </c>
      <c r="K23" s="25"/>
      <c r="L23" s="25"/>
      <c r="M23" s="112">
        <v>20000</v>
      </c>
      <c r="N23" s="25"/>
      <c r="O23" s="112"/>
      <c r="P23" s="112"/>
      <c r="Q23" s="112"/>
      <c r="R23" s="112"/>
      <c r="S23" s="112"/>
      <c r="T23" s="112"/>
      <c r="U23" s="112"/>
      <c r="V23" s="112"/>
      <c r="W23" s="112"/>
      <c r="X23" s="112"/>
    </row>
    <row r="24" s="1" customFormat="1" ht="20.25" customHeight="1" spans="1:24">
      <c r="A24" s="161" t="s">
        <v>70</v>
      </c>
      <c r="B24" s="161" t="s">
        <v>70</v>
      </c>
      <c r="C24" s="161" t="s">
        <v>229</v>
      </c>
      <c r="D24" s="161" t="s">
        <v>230</v>
      </c>
      <c r="E24" s="161" t="s">
        <v>126</v>
      </c>
      <c r="F24" s="161" t="s">
        <v>127</v>
      </c>
      <c r="G24" s="161" t="s">
        <v>243</v>
      </c>
      <c r="H24" s="161" t="s">
        <v>244</v>
      </c>
      <c r="I24" s="112">
        <v>20000</v>
      </c>
      <c r="J24" s="112">
        <v>20000</v>
      </c>
      <c r="K24" s="25"/>
      <c r="L24" s="25"/>
      <c r="M24" s="112">
        <v>20000</v>
      </c>
      <c r="N24" s="25"/>
      <c r="O24" s="112"/>
      <c r="P24" s="112"/>
      <c r="Q24" s="112"/>
      <c r="R24" s="112"/>
      <c r="S24" s="112"/>
      <c r="T24" s="112"/>
      <c r="U24" s="112"/>
      <c r="V24" s="112"/>
      <c r="W24" s="112"/>
      <c r="X24" s="112"/>
    </row>
    <row r="25" s="1" customFormat="1" ht="20.25" customHeight="1" spans="1:24">
      <c r="A25" s="161" t="s">
        <v>70</v>
      </c>
      <c r="B25" s="161" t="s">
        <v>70</v>
      </c>
      <c r="C25" s="161" t="s">
        <v>229</v>
      </c>
      <c r="D25" s="161" t="s">
        <v>230</v>
      </c>
      <c r="E25" s="161" t="s">
        <v>126</v>
      </c>
      <c r="F25" s="161" t="s">
        <v>127</v>
      </c>
      <c r="G25" s="161" t="s">
        <v>245</v>
      </c>
      <c r="H25" s="161" t="s">
        <v>246</v>
      </c>
      <c r="I25" s="112">
        <v>180000</v>
      </c>
      <c r="J25" s="112">
        <v>180000</v>
      </c>
      <c r="K25" s="25"/>
      <c r="L25" s="25"/>
      <c r="M25" s="112">
        <v>180000</v>
      </c>
      <c r="N25" s="25"/>
      <c r="O25" s="112"/>
      <c r="P25" s="112"/>
      <c r="Q25" s="112"/>
      <c r="R25" s="112"/>
      <c r="S25" s="112"/>
      <c r="T25" s="112"/>
      <c r="U25" s="112"/>
      <c r="V25" s="112"/>
      <c r="W25" s="112"/>
      <c r="X25" s="112"/>
    </row>
    <row r="26" s="1" customFormat="1" ht="20.25" customHeight="1" spans="1:24">
      <c r="A26" s="161" t="s">
        <v>70</v>
      </c>
      <c r="B26" s="161" t="s">
        <v>70</v>
      </c>
      <c r="C26" s="161" t="s">
        <v>229</v>
      </c>
      <c r="D26" s="161" t="s">
        <v>230</v>
      </c>
      <c r="E26" s="161" t="s">
        <v>126</v>
      </c>
      <c r="F26" s="161" t="s">
        <v>127</v>
      </c>
      <c r="G26" s="161" t="s">
        <v>224</v>
      </c>
      <c r="H26" s="161" t="s">
        <v>225</v>
      </c>
      <c r="I26" s="112">
        <v>57540</v>
      </c>
      <c r="J26" s="112">
        <v>57540</v>
      </c>
      <c r="K26" s="25"/>
      <c r="L26" s="25"/>
      <c r="M26" s="112">
        <v>57540</v>
      </c>
      <c r="N26" s="25"/>
      <c r="O26" s="112"/>
      <c r="P26" s="112"/>
      <c r="Q26" s="112"/>
      <c r="R26" s="112"/>
      <c r="S26" s="112"/>
      <c r="T26" s="112"/>
      <c r="U26" s="112"/>
      <c r="V26" s="112"/>
      <c r="W26" s="112"/>
      <c r="X26" s="112"/>
    </row>
    <row r="27" s="1" customFormat="1" ht="20.25" customHeight="1" spans="1:24">
      <c r="A27" s="161" t="s">
        <v>70</v>
      </c>
      <c r="B27" s="161" t="s">
        <v>70</v>
      </c>
      <c r="C27" s="161" t="s">
        <v>229</v>
      </c>
      <c r="D27" s="161" t="s">
        <v>230</v>
      </c>
      <c r="E27" s="161" t="s">
        <v>102</v>
      </c>
      <c r="F27" s="161" t="s">
        <v>103</v>
      </c>
      <c r="G27" s="161" t="s">
        <v>247</v>
      </c>
      <c r="H27" s="161" t="s">
        <v>248</v>
      </c>
      <c r="I27" s="112">
        <v>53400</v>
      </c>
      <c r="J27" s="112">
        <v>53400</v>
      </c>
      <c r="K27" s="25"/>
      <c r="L27" s="25"/>
      <c r="M27" s="112">
        <v>53400</v>
      </c>
      <c r="N27" s="25"/>
      <c r="O27" s="112"/>
      <c r="P27" s="112"/>
      <c r="Q27" s="112"/>
      <c r="R27" s="112"/>
      <c r="S27" s="112"/>
      <c r="T27" s="112"/>
      <c r="U27" s="112"/>
      <c r="V27" s="112"/>
      <c r="W27" s="112"/>
      <c r="X27" s="112"/>
    </row>
    <row r="28" s="1" customFormat="1" ht="20.25" customHeight="1" spans="1:24">
      <c r="A28" s="161" t="s">
        <v>70</v>
      </c>
      <c r="B28" s="161" t="s">
        <v>70</v>
      </c>
      <c r="C28" s="161" t="s">
        <v>249</v>
      </c>
      <c r="D28" s="161" t="s">
        <v>250</v>
      </c>
      <c r="E28" s="161" t="s">
        <v>104</v>
      </c>
      <c r="F28" s="161" t="s">
        <v>105</v>
      </c>
      <c r="G28" s="161" t="s">
        <v>251</v>
      </c>
      <c r="H28" s="161" t="s">
        <v>252</v>
      </c>
      <c r="I28" s="112">
        <v>1196472.96</v>
      </c>
      <c r="J28" s="112">
        <v>1196472.96</v>
      </c>
      <c r="K28" s="25"/>
      <c r="L28" s="25"/>
      <c r="M28" s="112">
        <v>1196472.96</v>
      </c>
      <c r="N28" s="25"/>
      <c r="O28" s="112"/>
      <c r="P28" s="112"/>
      <c r="Q28" s="112"/>
      <c r="R28" s="112"/>
      <c r="S28" s="112"/>
      <c r="T28" s="112"/>
      <c r="U28" s="112"/>
      <c r="V28" s="112"/>
      <c r="W28" s="112"/>
      <c r="X28" s="112"/>
    </row>
    <row r="29" s="1" customFormat="1" ht="20.25" customHeight="1" spans="1:24">
      <c r="A29" s="161" t="s">
        <v>70</v>
      </c>
      <c r="B29" s="161" t="s">
        <v>70</v>
      </c>
      <c r="C29" s="161" t="s">
        <v>249</v>
      </c>
      <c r="D29" s="161" t="s">
        <v>250</v>
      </c>
      <c r="E29" s="161" t="s">
        <v>106</v>
      </c>
      <c r="F29" s="161" t="s">
        <v>107</v>
      </c>
      <c r="G29" s="161" t="s">
        <v>253</v>
      </c>
      <c r="H29" s="161" t="s">
        <v>254</v>
      </c>
      <c r="I29" s="112">
        <v>200000</v>
      </c>
      <c r="J29" s="112">
        <v>200000</v>
      </c>
      <c r="K29" s="25"/>
      <c r="L29" s="25"/>
      <c r="M29" s="112">
        <v>200000</v>
      </c>
      <c r="N29" s="25"/>
      <c r="O29" s="112"/>
      <c r="P29" s="112"/>
      <c r="Q29" s="112"/>
      <c r="R29" s="112"/>
      <c r="S29" s="112"/>
      <c r="T29" s="112"/>
      <c r="U29" s="112"/>
      <c r="V29" s="112"/>
      <c r="W29" s="112"/>
      <c r="X29" s="112"/>
    </row>
    <row r="30" s="1" customFormat="1" ht="20.25" customHeight="1" spans="1:24">
      <c r="A30" s="161" t="s">
        <v>70</v>
      </c>
      <c r="B30" s="161" t="s">
        <v>70</v>
      </c>
      <c r="C30" s="161" t="s">
        <v>249</v>
      </c>
      <c r="D30" s="161" t="s">
        <v>250</v>
      </c>
      <c r="E30" s="161" t="s">
        <v>116</v>
      </c>
      <c r="F30" s="161" t="s">
        <v>117</v>
      </c>
      <c r="G30" s="161" t="s">
        <v>255</v>
      </c>
      <c r="H30" s="161" t="s">
        <v>256</v>
      </c>
      <c r="I30" s="112">
        <v>589362.84</v>
      </c>
      <c r="J30" s="112">
        <v>589362.84</v>
      </c>
      <c r="K30" s="25"/>
      <c r="L30" s="25"/>
      <c r="M30" s="112">
        <v>589362.84</v>
      </c>
      <c r="N30" s="25"/>
      <c r="O30" s="112"/>
      <c r="P30" s="112"/>
      <c r="Q30" s="112"/>
      <c r="R30" s="112"/>
      <c r="S30" s="112"/>
      <c r="T30" s="112"/>
      <c r="U30" s="112"/>
      <c r="V30" s="112"/>
      <c r="W30" s="112"/>
      <c r="X30" s="112"/>
    </row>
    <row r="31" s="1" customFormat="1" ht="20.25" customHeight="1" spans="1:24">
      <c r="A31" s="161" t="s">
        <v>70</v>
      </c>
      <c r="B31" s="161" t="s">
        <v>70</v>
      </c>
      <c r="C31" s="161" t="s">
        <v>249</v>
      </c>
      <c r="D31" s="161" t="s">
        <v>250</v>
      </c>
      <c r="E31" s="161" t="s">
        <v>118</v>
      </c>
      <c r="F31" s="161" t="s">
        <v>119</v>
      </c>
      <c r="G31" s="161" t="s">
        <v>257</v>
      </c>
      <c r="H31" s="161" t="s">
        <v>258</v>
      </c>
      <c r="I31" s="112">
        <v>22000</v>
      </c>
      <c r="J31" s="112">
        <v>22000</v>
      </c>
      <c r="K31" s="25"/>
      <c r="L31" s="25"/>
      <c r="M31" s="112">
        <v>22000</v>
      </c>
      <c r="N31" s="25"/>
      <c r="O31" s="112"/>
      <c r="P31" s="112"/>
      <c r="Q31" s="112"/>
      <c r="R31" s="112"/>
      <c r="S31" s="112"/>
      <c r="T31" s="112"/>
      <c r="U31" s="112"/>
      <c r="V31" s="112"/>
      <c r="W31" s="112"/>
      <c r="X31" s="112"/>
    </row>
    <row r="32" s="1" customFormat="1" ht="20.25" customHeight="1" spans="1:24">
      <c r="A32" s="161" t="s">
        <v>70</v>
      </c>
      <c r="B32" s="161" t="s">
        <v>70</v>
      </c>
      <c r="C32" s="161" t="s">
        <v>249</v>
      </c>
      <c r="D32" s="161" t="s">
        <v>250</v>
      </c>
      <c r="E32" s="161" t="s">
        <v>118</v>
      </c>
      <c r="F32" s="161" t="s">
        <v>119</v>
      </c>
      <c r="G32" s="161" t="s">
        <v>257</v>
      </c>
      <c r="H32" s="161" t="s">
        <v>258</v>
      </c>
      <c r="I32" s="112">
        <v>756732.96</v>
      </c>
      <c r="J32" s="112">
        <v>756732.96</v>
      </c>
      <c r="K32" s="25"/>
      <c r="L32" s="25"/>
      <c r="M32" s="112">
        <v>756732.96</v>
      </c>
      <c r="N32" s="25"/>
      <c r="O32" s="112"/>
      <c r="P32" s="112"/>
      <c r="Q32" s="112"/>
      <c r="R32" s="112"/>
      <c r="S32" s="112"/>
      <c r="T32" s="112"/>
      <c r="U32" s="112"/>
      <c r="V32" s="112"/>
      <c r="W32" s="112"/>
      <c r="X32" s="112"/>
    </row>
    <row r="33" s="1" customFormat="1" ht="20.25" customHeight="1" spans="1:24">
      <c r="A33" s="161" t="s">
        <v>70</v>
      </c>
      <c r="B33" s="161" t="s">
        <v>70</v>
      </c>
      <c r="C33" s="161" t="s">
        <v>249</v>
      </c>
      <c r="D33" s="161" t="s">
        <v>250</v>
      </c>
      <c r="E33" s="161" t="s">
        <v>120</v>
      </c>
      <c r="F33" s="161" t="s">
        <v>121</v>
      </c>
      <c r="G33" s="161" t="s">
        <v>259</v>
      </c>
      <c r="H33" s="161" t="s">
        <v>260</v>
      </c>
      <c r="I33" s="112">
        <v>79019.28</v>
      </c>
      <c r="J33" s="112">
        <v>79019.28</v>
      </c>
      <c r="K33" s="25"/>
      <c r="L33" s="25"/>
      <c r="M33" s="112">
        <v>79019.28</v>
      </c>
      <c r="N33" s="25"/>
      <c r="O33" s="112"/>
      <c r="P33" s="112"/>
      <c r="Q33" s="112"/>
      <c r="R33" s="112"/>
      <c r="S33" s="112"/>
      <c r="T33" s="112"/>
      <c r="U33" s="112"/>
      <c r="V33" s="112"/>
      <c r="W33" s="112"/>
      <c r="X33" s="112"/>
    </row>
    <row r="34" s="1" customFormat="1" ht="20.25" customHeight="1" spans="1:24">
      <c r="A34" s="161" t="s">
        <v>70</v>
      </c>
      <c r="B34" s="161" t="s">
        <v>70</v>
      </c>
      <c r="C34" s="161" t="s">
        <v>249</v>
      </c>
      <c r="D34" s="161" t="s">
        <v>250</v>
      </c>
      <c r="E34" s="161" t="s">
        <v>120</v>
      </c>
      <c r="F34" s="161" t="s">
        <v>121</v>
      </c>
      <c r="G34" s="161" t="s">
        <v>259</v>
      </c>
      <c r="H34" s="161" t="s">
        <v>260</v>
      </c>
      <c r="I34" s="112">
        <v>14955.84</v>
      </c>
      <c r="J34" s="112">
        <v>14955.84</v>
      </c>
      <c r="K34" s="25"/>
      <c r="L34" s="25"/>
      <c r="M34" s="112">
        <v>14955.84</v>
      </c>
      <c r="N34" s="25"/>
      <c r="O34" s="112"/>
      <c r="P34" s="112"/>
      <c r="Q34" s="112"/>
      <c r="R34" s="112"/>
      <c r="S34" s="112"/>
      <c r="T34" s="112"/>
      <c r="U34" s="112"/>
      <c r="V34" s="112"/>
      <c r="W34" s="112"/>
      <c r="X34" s="112"/>
    </row>
    <row r="35" s="1" customFormat="1" ht="20.25" customHeight="1" spans="1:24">
      <c r="A35" s="161" t="s">
        <v>70</v>
      </c>
      <c r="B35" s="161" t="s">
        <v>70</v>
      </c>
      <c r="C35" s="161" t="s">
        <v>249</v>
      </c>
      <c r="D35" s="161" t="s">
        <v>250</v>
      </c>
      <c r="E35" s="161" t="s">
        <v>126</v>
      </c>
      <c r="F35" s="161" t="s">
        <v>127</v>
      </c>
      <c r="G35" s="161" t="s">
        <v>259</v>
      </c>
      <c r="H35" s="161" t="s">
        <v>260</v>
      </c>
      <c r="I35" s="112">
        <v>6389.88</v>
      </c>
      <c r="J35" s="112">
        <v>6389.88</v>
      </c>
      <c r="K35" s="25"/>
      <c r="L35" s="25"/>
      <c r="M35" s="112">
        <v>6389.88</v>
      </c>
      <c r="N35" s="25"/>
      <c r="O35" s="112"/>
      <c r="P35" s="112"/>
      <c r="Q35" s="112"/>
      <c r="R35" s="112"/>
      <c r="S35" s="112"/>
      <c r="T35" s="112"/>
      <c r="U35" s="112"/>
      <c r="V35" s="112"/>
      <c r="W35" s="112"/>
      <c r="X35" s="112"/>
    </row>
    <row r="36" s="1" customFormat="1" ht="20.25" customHeight="1" spans="1:24">
      <c r="A36" s="161" t="s">
        <v>70</v>
      </c>
      <c r="B36" s="161" t="s">
        <v>70</v>
      </c>
      <c r="C36" s="161" t="s">
        <v>261</v>
      </c>
      <c r="D36" s="161" t="s">
        <v>262</v>
      </c>
      <c r="E36" s="161" t="s">
        <v>102</v>
      </c>
      <c r="F36" s="161" t="s">
        <v>103</v>
      </c>
      <c r="G36" s="161" t="s">
        <v>263</v>
      </c>
      <c r="H36" s="161" t="s">
        <v>264</v>
      </c>
      <c r="I36" s="112">
        <v>2242800</v>
      </c>
      <c r="J36" s="112">
        <v>2242800</v>
      </c>
      <c r="K36" s="25"/>
      <c r="L36" s="25"/>
      <c r="M36" s="112">
        <v>2242800</v>
      </c>
      <c r="N36" s="25"/>
      <c r="O36" s="112"/>
      <c r="P36" s="112"/>
      <c r="Q36" s="112"/>
      <c r="R36" s="112"/>
      <c r="S36" s="112"/>
      <c r="T36" s="112"/>
      <c r="U36" s="112"/>
      <c r="V36" s="112"/>
      <c r="W36" s="112"/>
      <c r="X36" s="112"/>
    </row>
    <row r="37" s="1" customFormat="1" ht="20.25" customHeight="1" spans="1:24">
      <c r="A37" s="161" t="s">
        <v>70</v>
      </c>
      <c r="B37" s="161" t="s">
        <v>70</v>
      </c>
      <c r="C37" s="161" t="s">
        <v>265</v>
      </c>
      <c r="D37" s="161" t="s">
        <v>266</v>
      </c>
      <c r="E37" s="161" t="s">
        <v>126</v>
      </c>
      <c r="F37" s="161" t="s">
        <v>127</v>
      </c>
      <c r="G37" s="161" t="s">
        <v>215</v>
      </c>
      <c r="H37" s="161" t="s">
        <v>216</v>
      </c>
      <c r="I37" s="112">
        <v>1200000</v>
      </c>
      <c r="J37" s="112">
        <v>1200000</v>
      </c>
      <c r="K37" s="25"/>
      <c r="L37" s="25"/>
      <c r="M37" s="112">
        <v>1200000</v>
      </c>
      <c r="N37" s="25"/>
      <c r="O37" s="112"/>
      <c r="P37" s="112"/>
      <c r="Q37" s="112"/>
      <c r="R37" s="112"/>
      <c r="S37" s="112"/>
      <c r="T37" s="112"/>
      <c r="U37" s="112"/>
      <c r="V37" s="112"/>
      <c r="W37" s="112"/>
      <c r="X37" s="112"/>
    </row>
    <row r="38" s="1" customFormat="1" ht="20.25" customHeight="1" spans="1:24">
      <c r="A38" s="161" t="s">
        <v>70</v>
      </c>
      <c r="B38" s="161" t="s">
        <v>70</v>
      </c>
      <c r="C38" s="161" t="s">
        <v>265</v>
      </c>
      <c r="D38" s="161" t="s">
        <v>266</v>
      </c>
      <c r="E38" s="161" t="s">
        <v>126</v>
      </c>
      <c r="F38" s="161" t="s">
        <v>127</v>
      </c>
      <c r="G38" s="161" t="s">
        <v>215</v>
      </c>
      <c r="H38" s="161" t="s">
        <v>216</v>
      </c>
      <c r="I38" s="112">
        <v>1495680</v>
      </c>
      <c r="J38" s="112">
        <v>1495680</v>
      </c>
      <c r="K38" s="25"/>
      <c r="L38" s="25"/>
      <c r="M38" s="112">
        <v>1495680</v>
      </c>
      <c r="N38" s="25"/>
      <c r="O38" s="112"/>
      <c r="P38" s="112"/>
      <c r="Q38" s="112"/>
      <c r="R38" s="112"/>
      <c r="S38" s="112"/>
      <c r="T38" s="112"/>
      <c r="U38" s="112"/>
      <c r="V38" s="112"/>
      <c r="W38" s="112"/>
      <c r="X38" s="112"/>
    </row>
    <row r="39" s="1" customFormat="1" ht="20.25" customHeight="1" spans="1:24">
      <c r="A39" s="161" t="s">
        <v>70</v>
      </c>
      <c r="B39" s="161" t="s">
        <v>70</v>
      </c>
      <c r="C39" s="161" t="s">
        <v>267</v>
      </c>
      <c r="D39" s="161" t="s">
        <v>268</v>
      </c>
      <c r="E39" s="161" t="s">
        <v>102</v>
      </c>
      <c r="F39" s="161" t="s">
        <v>103</v>
      </c>
      <c r="G39" s="161" t="s">
        <v>245</v>
      </c>
      <c r="H39" s="161" t="s">
        <v>246</v>
      </c>
      <c r="I39" s="112">
        <v>267000</v>
      </c>
      <c r="J39" s="112">
        <v>267000</v>
      </c>
      <c r="K39" s="25"/>
      <c r="L39" s="25"/>
      <c r="M39" s="112">
        <v>267000</v>
      </c>
      <c r="N39" s="25"/>
      <c r="O39" s="112"/>
      <c r="P39" s="112"/>
      <c r="Q39" s="112"/>
      <c r="R39" s="112"/>
      <c r="S39" s="112"/>
      <c r="T39" s="112"/>
      <c r="U39" s="112"/>
      <c r="V39" s="112"/>
      <c r="W39" s="112"/>
      <c r="X39" s="112"/>
    </row>
    <row r="40" s="1" customFormat="1" ht="20.25" customHeight="1" spans="1:24">
      <c r="A40" s="161" t="s">
        <v>70</v>
      </c>
      <c r="B40" s="161" t="s">
        <v>70</v>
      </c>
      <c r="C40" s="161" t="s">
        <v>269</v>
      </c>
      <c r="D40" s="161" t="s">
        <v>270</v>
      </c>
      <c r="E40" s="161" t="s">
        <v>110</v>
      </c>
      <c r="F40" s="161" t="s">
        <v>111</v>
      </c>
      <c r="G40" s="161" t="s">
        <v>263</v>
      </c>
      <c r="H40" s="161" t="s">
        <v>264</v>
      </c>
      <c r="I40" s="112">
        <v>10920</v>
      </c>
      <c r="J40" s="112">
        <v>10920</v>
      </c>
      <c r="K40" s="25"/>
      <c r="L40" s="25"/>
      <c r="M40" s="112">
        <v>10920</v>
      </c>
      <c r="N40" s="25"/>
      <c r="O40" s="112"/>
      <c r="P40" s="112"/>
      <c r="Q40" s="112"/>
      <c r="R40" s="112"/>
      <c r="S40" s="112"/>
      <c r="T40" s="112"/>
      <c r="U40" s="112"/>
      <c r="V40" s="112"/>
      <c r="W40" s="112"/>
      <c r="X40" s="112"/>
    </row>
    <row r="41" s="1" customFormat="1" ht="20.25" customHeight="1" spans="1:24">
      <c r="A41" s="161" t="s">
        <v>70</v>
      </c>
      <c r="B41" s="161" t="s">
        <v>70</v>
      </c>
      <c r="C41" s="161" t="s">
        <v>271</v>
      </c>
      <c r="D41" s="161" t="s">
        <v>272</v>
      </c>
      <c r="E41" s="161" t="s">
        <v>126</v>
      </c>
      <c r="F41" s="161" t="s">
        <v>127</v>
      </c>
      <c r="G41" s="161" t="s">
        <v>273</v>
      </c>
      <c r="H41" s="161" t="s">
        <v>274</v>
      </c>
      <c r="I41" s="112">
        <v>3256800</v>
      </c>
      <c r="J41" s="112">
        <v>3256800</v>
      </c>
      <c r="K41" s="25"/>
      <c r="L41" s="25"/>
      <c r="M41" s="112">
        <v>3256800</v>
      </c>
      <c r="N41" s="25"/>
      <c r="O41" s="112"/>
      <c r="P41" s="112"/>
      <c r="Q41" s="112"/>
      <c r="R41" s="112"/>
      <c r="S41" s="112"/>
      <c r="T41" s="112"/>
      <c r="U41" s="112"/>
      <c r="V41" s="112"/>
      <c r="W41" s="112"/>
      <c r="X41" s="112"/>
    </row>
    <row r="42" s="1" customFormat="1" ht="20.25" customHeight="1" spans="1:24">
      <c r="A42" s="161" t="s">
        <v>70</v>
      </c>
      <c r="B42" s="161" t="s">
        <v>70</v>
      </c>
      <c r="C42" s="161" t="s">
        <v>275</v>
      </c>
      <c r="D42" s="161" t="s">
        <v>276</v>
      </c>
      <c r="E42" s="161" t="s">
        <v>126</v>
      </c>
      <c r="F42" s="161" t="s">
        <v>127</v>
      </c>
      <c r="G42" s="161" t="s">
        <v>263</v>
      </c>
      <c r="H42" s="161" t="s">
        <v>264</v>
      </c>
      <c r="I42" s="112">
        <v>26400</v>
      </c>
      <c r="J42" s="112">
        <v>26400</v>
      </c>
      <c r="K42" s="25"/>
      <c r="L42" s="25"/>
      <c r="M42" s="112">
        <v>26400</v>
      </c>
      <c r="N42" s="25"/>
      <c r="O42" s="112"/>
      <c r="P42" s="112"/>
      <c r="Q42" s="112"/>
      <c r="R42" s="112"/>
      <c r="S42" s="112"/>
      <c r="T42" s="112"/>
      <c r="U42" s="112"/>
      <c r="V42" s="112"/>
      <c r="W42" s="112"/>
      <c r="X42" s="112"/>
    </row>
    <row r="43" s="1" customFormat="1" ht="20.25" customHeight="1" spans="1:24">
      <c r="A43" s="161" t="s">
        <v>70</v>
      </c>
      <c r="B43" s="161" t="s">
        <v>70</v>
      </c>
      <c r="C43" s="161" t="s">
        <v>277</v>
      </c>
      <c r="D43" s="161" t="s">
        <v>278</v>
      </c>
      <c r="E43" s="161" t="s">
        <v>126</v>
      </c>
      <c r="F43" s="161" t="s">
        <v>127</v>
      </c>
      <c r="G43" s="161" t="s">
        <v>247</v>
      </c>
      <c r="H43" s="161" t="s">
        <v>248</v>
      </c>
      <c r="I43" s="112">
        <v>5000</v>
      </c>
      <c r="J43" s="112">
        <v>5000</v>
      </c>
      <c r="K43" s="25"/>
      <c r="L43" s="25"/>
      <c r="M43" s="112">
        <v>5000</v>
      </c>
      <c r="N43" s="25"/>
      <c r="O43" s="112"/>
      <c r="P43" s="112"/>
      <c r="Q43" s="112"/>
      <c r="R43" s="112"/>
      <c r="S43" s="112"/>
      <c r="T43" s="112"/>
      <c r="U43" s="112"/>
      <c r="V43" s="112"/>
      <c r="W43" s="112"/>
      <c r="X43" s="112"/>
    </row>
    <row r="44" s="1" customFormat="1" ht="17.25" customHeight="1" spans="1:24">
      <c r="A44" s="150" t="s">
        <v>182</v>
      </c>
      <c r="B44" s="151"/>
      <c r="C44" s="162"/>
      <c r="D44" s="162"/>
      <c r="E44" s="162"/>
      <c r="F44" s="162"/>
      <c r="G44" s="162"/>
      <c r="H44" s="163"/>
      <c r="I44" s="112">
        <v>20383826.76</v>
      </c>
      <c r="J44" s="112">
        <v>20383826.76</v>
      </c>
      <c r="K44" s="112"/>
      <c r="L44" s="112"/>
      <c r="M44" s="112">
        <v>20383826.76</v>
      </c>
      <c r="N44" s="112"/>
      <c r="O44" s="112"/>
      <c r="P44" s="112"/>
      <c r="Q44" s="112"/>
      <c r="R44" s="112"/>
      <c r="S44" s="112"/>
      <c r="T44" s="112"/>
      <c r="U44" s="112"/>
      <c r="V44" s="112"/>
      <c r="W44" s="112"/>
      <c r="X44" s="112"/>
    </row>
  </sheetData>
  <mergeCells count="31">
    <mergeCell ref="A3:X3"/>
    <mergeCell ref="A4:H4"/>
    <mergeCell ref="I5:X5"/>
    <mergeCell ref="J6:N6"/>
    <mergeCell ref="O6:Q6"/>
    <mergeCell ref="S6:X6"/>
    <mergeCell ref="A44:H4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H1" workbookViewId="0">
      <pane ySplit="1" topLeftCell="A2" activePane="bottomLeft" state="frozen"/>
      <selection/>
      <selection pane="bottomLeft" activeCell="P16" sqref="P16"/>
    </sheetView>
  </sheetViews>
  <sheetFormatPr defaultColWidth="9.13888888888889" defaultRowHeight="14.25" customHeight="1"/>
  <cols>
    <col min="1" max="1" width="15.6666666666667" customWidth="1"/>
    <col min="2" max="2" width="23.4444444444444" customWidth="1"/>
    <col min="3" max="3" width="39.3333333333333" customWidth="1"/>
    <col min="4" max="4" width="25.4444444444444" customWidth="1"/>
    <col min="5" max="5" width="11.1388888888889" customWidth="1"/>
    <col min="6" max="6" width="20" customWidth="1"/>
    <col min="7" max="7" width="9.85185185185185" customWidth="1"/>
    <col min="8" max="8" width="19.2222222222222"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9"/>
      <c r="E2" s="3"/>
      <c r="F2" s="3"/>
      <c r="G2" s="3"/>
      <c r="H2" s="3"/>
      <c r="U2" s="149"/>
      <c r="W2" s="156" t="s">
        <v>279</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"单位名称："&amp;"昆明市五华区综合行政执法局"</f>
        <v>单位名称：昆明市五华区综合行政执法局</v>
      </c>
      <c r="B4" s="7"/>
      <c r="C4" s="7"/>
      <c r="D4" s="7"/>
      <c r="E4" s="7"/>
      <c r="F4" s="7"/>
      <c r="G4" s="7"/>
      <c r="H4" s="7"/>
      <c r="I4" s="8"/>
      <c r="J4" s="8"/>
      <c r="K4" s="8"/>
      <c r="L4" s="8"/>
      <c r="M4" s="8"/>
      <c r="N4" s="8"/>
      <c r="O4" s="8"/>
      <c r="P4" s="8"/>
      <c r="Q4" s="8"/>
      <c r="U4" s="149"/>
      <c r="W4" s="128" t="s">
        <v>1</v>
      </c>
    </row>
    <row r="5" ht="21.75" customHeight="1" spans="1:23">
      <c r="A5" s="10" t="s">
        <v>280</v>
      </c>
      <c r="B5" s="11" t="s">
        <v>193</v>
      </c>
      <c r="C5" s="10" t="s">
        <v>194</v>
      </c>
      <c r="D5" s="10" t="s">
        <v>281</v>
      </c>
      <c r="E5" s="11" t="s">
        <v>195</v>
      </c>
      <c r="F5" s="11" t="s">
        <v>196</v>
      </c>
      <c r="G5" s="11" t="s">
        <v>282</v>
      </c>
      <c r="H5" s="11" t="s">
        <v>283</v>
      </c>
      <c r="I5" s="29" t="s">
        <v>55</v>
      </c>
      <c r="J5" s="12" t="s">
        <v>284</v>
      </c>
      <c r="K5" s="13"/>
      <c r="L5" s="13"/>
      <c r="M5" s="14"/>
      <c r="N5" s="12" t="s">
        <v>201</v>
      </c>
      <c r="O5" s="13"/>
      <c r="P5" s="14"/>
      <c r="Q5" s="11" t="s">
        <v>61</v>
      </c>
      <c r="R5" s="12" t="s">
        <v>62</v>
      </c>
      <c r="S5" s="13"/>
      <c r="T5" s="13"/>
      <c r="U5" s="13"/>
      <c r="V5" s="13"/>
      <c r="W5" s="14"/>
    </row>
    <row r="6" ht="21.75" customHeight="1" spans="1:23">
      <c r="A6" s="15"/>
      <c r="B6" s="30"/>
      <c r="C6" s="15"/>
      <c r="D6" s="15"/>
      <c r="E6" s="16"/>
      <c r="F6" s="16"/>
      <c r="G6" s="16"/>
      <c r="H6" s="16"/>
      <c r="I6" s="30"/>
      <c r="J6" s="152" t="s">
        <v>58</v>
      </c>
      <c r="K6" s="153"/>
      <c r="L6" s="11" t="s">
        <v>59</v>
      </c>
      <c r="M6" s="11" t="s">
        <v>60</v>
      </c>
      <c r="N6" s="11" t="s">
        <v>58</v>
      </c>
      <c r="O6" s="11" t="s">
        <v>59</v>
      </c>
      <c r="P6" s="11" t="s">
        <v>60</v>
      </c>
      <c r="Q6" s="16"/>
      <c r="R6" s="11" t="s">
        <v>57</v>
      </c>
      <c r="S6" s="11" t="s">
        <v>64</v>
      </c>
      <c r="T6" s="11" t="s">
        <v>207</v>
      </c>
      <c r="U6" s="11" t="s">
        <v>66</v>
      </c>
      <c r="V6" s="11" t="s">
        <v>67</v>
      </c>
      <c r="W6" s="11" t="s">
        <v>68</v>
      </c>
    </row>
    <row r="7" ht="21" customHeight="1" spans="1:23">
      <c r="A7" s="30"/>
      <c r="B7" s="30"/>
      <c r="C7" s="30"/>
      <c r="D7" s="30"/>
      <c r="E7" s="30"/>
      <c r="F7" s="30"/>
      <c r="G7" s="30"/>
      <c r="H7" s="30"/>
      <c r="I7" s="30"/>
      <c r="J7" s="154" t="s">
        <v>57</v>
      </c>
      <c r="K7" s="155"/>
      <c r="L7" s="30"/>
      <c r="M7" s="30"/>
      <c r="N7" s="30"/>
      <c r="O7" s="30"/>
      <c r="P7" s="30"/>
      <c r="Q7" s="30"/>
      <c r="R7" s="30"/>
      <c r="S7" s="30"/>
      <c r="T7" s="30"/>
      <c r="U7" s="30"/>
      <c r="V7" s="30"/>
      <c r="W7" s="30"/>
    </row>
    <row r="8" ht="39.75" customHeight="1" spans="1:23">
      <c r="A8" s="18"/>
      <c r="B8" s="20"/>
      <c r="C8" s="18"/>
      <c r="D8" s="18"/>
      <c r="E8" s="19"/>
      <c r="F8" s="19"/>
      <c r="G8" s="19"/>
      <c r="H8" s="19"/>
      <c r="I8" s="20"/>
      <c r="J8" s="67" t="s">
        <v>57</v>
      </c>
      <c r="K8" s="67" t="s">
        <v>285</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9">
        <v>12</v>
      </c>
      <c r="M9" s="39">
        <v>13</v>
      </c>
      <c r="N9" s="39">
        <v>14</v>
      </c>
      <c r="O9" s="39">
        <v>15</v>
      </c>
      <c r="P9" s="39">
        <v>16</v>
      </c>
      <c r="Q9" s="39">
        <v>17</v>
      </c>
      <c r="R9" s="39">
        <v>18</v>
      </c>
      <c r="S9" s="39">
        <v>19</v>
      </c>
      <c r="T9" s="39">
        <v>20</v>
      </c>
      <c r="U9" s="21">
        <v>21</v>
      </c>
      <c r="V9" s="39">
        <v>22</v>
      </c>
      <c r="W9" s="21">
        <v>23</v>
      </c>
    </row>
    <row r="10" s="1" customFormat="1" ht="21.75" customHeight="1" spans="1:23">
      <c r="A10" s="145" t="s">
        <v>286</v>
      </c>
      <c r="B10" s="145" t="s">
        <v>287</v>
      </c>
      <c r="C10" s="145" t="s">
        <v>288</v>
      </c>
      <c r="D10" s="145" t="s">
        <v>70</v>
      </c>
      <c r="E10" s="145" t="s">
        <v>126</v>
      </c>
      <c r="F10" s="145" t="s">
        <v>127</v>
      </c>
      <c r="G10" s="145" t="s">
        <v>231</v>
      </c>
      <c r="H10" s="145" t="s">
        <v>232</v>
      </c>
      <c r="I10" s="112">
        <v>40000</v>
      </c>
      <c r="J10" s="112">
        <v>40000</v>
      </c>
      <c r="K10" s="112">
        <v>40000</v>
      </c>
      <c r="L10" s="112"/>
      <c r="M10" s="112"/>
      <c r="N10" s="112"/>
      <c r="O10" s="112"/>
      <c r="P10" s="112"/>
      <c r="Q10" s="112"/>
      <c r="R10" s="112"/>
      <c r="S10" s="112"/>
      <c r="T10" s="112"/>
      <c r="U10" s="112"/>
      <c r="V10" s="112"/>
      <c r="W10" s="112"/>
    </row>
    <row r="11" s="1" customFormat="1" ht="21.75" customHeight="1" spans="1:23">
      <c r="A11" s="145" t="s">
        <v>286</v>
      </c>
      <c r="B11" s="145" t="s">
        <v>289</v>
      </c>
      <c r="C11" s="145" t="s">
        <v>290</v>
      </c>
      <c r="D11" s="145" t="s">
        <v>70</v>
      </c>
      <c r="E11" s="145" t="s">
        <v>126</v>
      </c>
      <c r="F11" s="145" t="s">
        <v>127</v>
      </c>
      <c r="G11" s="145" t="s">
        <v>247</v>
      </c>
      <c r="H11" s="145" t="s">
        <v>248</v>
      </c>
      <c r="I11" s="112">
        <v>380160</v>
      </c>
      <c r="J11" s="112">
        <v>380160</v>
      </c>
      <c r="K11" s="112">
        <v>380160</v>
      </c>
      <c r="L11" s="112"/>
      <c r="M11" s="112"/>
      <c r="N11" s="112"/>
      <c r="O11" s="112"/>
      <c r="P11" s="112"/>
      <c r="Q11" s="112"/>
      <c r="R11" s="112"/>
      <c r="S11" s="112"/>
      <c r="T11" s="112"/>
      <c r="U11" s="112"/>
      <c r="V11" s="112"/>
      <c r="W11" s="112"/>
    </row>
    <row r="12" s="1" customFormat="1" ht="21.75" customHeight="1" spans="1:23">
      <c r="A12" s="145" t="s">
        <v>291</v>
      </c>
      <c r="B12" s="145" t="s">
        <v>292</v>
      </c>
      <c r="C12" s="145" t="s">
        <v>293</v>
      </c>
      <c r="D12" s="145" t="s">
        <v>70</v>
      </c>
      <c r="E12" s="145" t="s">
        <v>126</v>
      </c>
      <c r="F12" s="145" t="s">
        <v>127</v>
      </c>
      <c r="G12" s="145" t="s">
        <v>294</v>
      </c>
      <c r="H12" s="145" t="s">
        <v>295</v>
      </c>
      <c r="I12" s="112">
        <v>600000</v>
      </c>
      <c r="J12" s="112">
        <v>600000</v>
      </c>
      <c r="K12" s="112">
        <v>600000</v>
      </c>
      <c r="L12" s="112"/>
      <c r="M12" s="112"/>
      <c r="N12" s="112"/>
      <c r="O12" s="112"/>
      <c r="P12" s="112"/>
      <c r="Q12" s="112"/>
      <c r="R12" s="112"/>
      <c r="S12" s="112"/>
      <c r="T12" s="112"/>
      <c r="U12" s="112"/>
      <c r="V12" s="112"/>
      <c r="W12" s="112"/>
    </row>
    <row r="13" s="1" customFormat="1" ht="21.75" customHeight="1" spans="1:23">
      <c r="A13" s="145" t="s">
        <v>291</v>
      </c>
      <c r="B13" s="145" t="s">
        <v>296</v>
      </c>
      <c r="C13" s="145" t="s">
        <v>297</v>
      </c>
      <c r="D13" s="145" t="s">
        <v>70</v>
      </c>
      <c r="E13" s="145" t="s">
        <v>126</v>
      </c>
      <c r="F13" s="145" t="s">
        <v>127</v>
      </c>
      <c r="G13" s="145" t="s">
        <v>294</v>
      </c>
      <c r="H13" s="145" t="s">
        <v>295</v>
      </c>
      <c r="I13" s="112">
        <v>310000</v>
      </c>
      <c r="J13" s="112">
        <v>310000</v>
      </c>
      <c r="K13" s="112">
        <v>310000</v>
      </c>
      <c r="L13" s="112"/>
      <c r="M13" s="112"/>
      <c r="N13" s="112"/>
      <c r="O13" s="112"/>
      <c r="P13" s="112"/>
      <c r="Q13" s="112"/>
      <c r="R13" s="112"/>
      <c r="S13" s="112"/>
      <c r="T13" s="112"/>
      <c r="U13" s="112"/>
      <c r="V13" s="112"/>
      <c r="W13" s="112"/>
    </row>
    <row r="14" s="1" customFormat="1" ht="21.75" customHeight="1" spans="1:23">
      <c r="A14" s="145" t="s">
        <v>291</v>
      </c>
      <c r="B14" s="145" t="s">
        <v>298</v>
      </c>
      <c r="C14" s="145" t="s">
        <v>299</v>
      </c>
      <c r="D14" s="145" t="s">
        <v>70</v>
      </c>
      <c r="E14" s="145" t="s">
        <v>130</v>
      </c>
      <c r="F14" s="145" t="s">
        <v>129</v>
      </c>
      <c r="G14" s="145" t="s">
        <v>294</v>
      </c>
      <c r="H14" s="145" t="s">
        <v>295</v>
      </c>
      <c r="I14" s="112">
        <v>200000</v>
      </c>
      <c r="J14" s="112">
        <v>200000</v>
      </c>
      <c r="K14" s="112">
        <v>200000</v>
      </c>
      <c r="L14" s="112"/>
      <c r="M14" s="112"/>
      <c r="N14" s="112"/>
      <c r="O14" s="112"/>
      <c r="P14" s="112"/>
      <c r="Q14" s="112"/>
      <c r="R14" s="112"/>
      <c r="S14" s="112"/>
      <c r="T14" s="112"/>
      <c r="U14" s="112"/>
      <c r="V14" s="112"/>
      <c r="W14" s="112"/>
    </row>
    <row r="15" s="1" customFormat="1" ht="21.75" customHeight="1" spans="1:23">
      <c r="A15" s="145" t="s">
        <v>291</v>
      </c>
      <c r="B15" s="145" t="s">
        <v>300</v>
      </c>
      <c r="C15" s="145" t="s">
        <v>301</v>
      </c>
      <c r="D15" s="145" t="s">
        <v>70</v>
      </c>
      <c r="E15" s="145" t="s">
        <v>130</v>
      </c>
      <c r="F15" s="145" t="s">
        <v>129</v>
      </c>
      <c r="G15" s="145" t="s">
        <v>294</v>
      </c>
      <c r="H15" s="145" t="s">
        <v>295</v>
      </c>
      <c r="I15" s="112">
        <v>100000</v>
      </c>
      <c r="J15" s="112">
        <v>100000</v>
      </c>
      <c r="K15" s="112">
        <v>100000</v>
      </c>
      <c r="L15" s="112"/>
      <c r="M15" s="112"/>
      <c r="N15" s="112"/>
      <c r="O15" s="112"/>
      <c r="P15" s="112"/>
      <c r="Q15" s="112"/>
      <c r="R15" s="112"/>
      <c r="S15" s="112"/>
      <c r="T15" s="112"/>
      <c r="U15" s="112"/>
      <c r="V15" s="112"/>
      <c r="W15" s="112"/>
    </row>
    <row r="16" s="1" customFormat="1" ht="21.75" customHeight="1" spans="1:23">
      <c r="A16" s="145" t="s">
        <v>291</v>
      </c>
      <c r="B16" s="145" t="s">
        <v>302</v>
      </c>
      <c r="C16" s="145" t="s">
        <v>303</v>
      </c>
      <c r="D16" s="145" t="s">
        <v>70</v>
      </c>
      <c r="E16" s="145" t="s">
        <v>137</v>
      </c>
      <c r="F16" s="145" t="s">
        <v>136</v>
      </c>
      <c r="G16" s="145" t="s">
        <v>304</v>
      </c>
      <c r="H16" s="145" t="s">
        <v>305</v>
      </c>
      <c r="I16" s="112">
        <v>938139.83</v>
      </c>
      <c r="J16" s="112">
        <v>938139.83</v>
      </c>
      <c r="K16" s="112">
        <v>938139.83</v>
      </c>
      <c r="L16" s="112"/>
      <c r="M16" s="112"/>
      <c r="N16" s="112"/>
      <c r="O16" s="112"/>
      <c r="P16" s="112"/>
      <c r="Q16" s="112"/>
      <c r="R16" s="112"/>
      <c r="S16" s="112"/>
      <c r="T16" s="112"/>
      <c r="U16" s="112"/>
      <c r="V16" s="112"/>
      <c r="W16" s="112"/>
    </row>
    <row r="17" s="1" customFormat="1" ht="21.75" customHeight="1" spans="1:23">
      <c r="A17" s="145" t="s">
        <v>291</v>
      </c>
      <c r="B17" s="145" t="s">
        <v>306</v>
      </c>
      <c r="C17" s="145" t="s">
        <v>307</v>
      </c>
      <c r="D17" s="145" t="s">
        <v>70</v>
      </c>
      <c r="E17" s="145" t="s">
        <v>137</v>
      </c>
      <c r="F17" s="145" t="s">
        <v>136</v>
      </c>
      <c r="G17" s="145" t="s">
        <v>294</v>
      </c>
      <c r="H17" s="145" t="s">
        <v>295</v>
      </c>
      <c r="I17" s="112">
        <v>720000</v>
      </c>
      <c r="J17" s="112">
        <v>720000</v>
      </c>
      <c r="K17" s="112">
        <v>720000</v>
      </c>
      <c r="L17" s="112"/>
      <c r="M17" s="112"/>
      <c r="N17" s="112"/>
      <c r="O17" s="112"/>
      <c r="P17" s="112"/>
      <c r="Q17" s="112"/>
      <c r="R17" s="112"/>
      <c r="S17" s="112"/>
      <c r="T17" s="112"/>
      <c r="U17" s="112"/>
      <c r="V17" s="112"/>
      <c r="W17" s="112"/>
    </row>
    <row r="18" s="1" customFormat="1" ht="21.75" customHeight="1" spans="1:23">
      <c r="A18" s="145" t="s">
        <v>291</v>
      </c>
      <c r="B18" s="145" t="s">
        <v>308</v>
      </c>
      <c r="C18" s="145" t="s">
        <v>309</v>
      </c>
      <c r="D18" s="145" t="s">
        <v>70</v>
      </c>
      <c r="E18" s="145" t="s">
        <v>137</v>
      </c>
      <c r="F18" s="145" t="s">
        <v>136</v>
      </c>
      <c r="G18" s="145" t="s">
        <v>294</v>
      </c>
      <c r="H18" s="145" t="s">
        <v>295</v>
      </c>
      <c r="I18" s="112">
        <v>1050000</v>
      </c>
      <c r="J18" s="112">
        <v>1050000</v>
      </c>
      <c r="K18" s="112">
        <v>1050000</v>
      </c>
      <c r="L18" s="112"/>
      <c r="M18" s="112"/>
      <c r="N18" s="112"/>
      <c r="O18" s="112"/>
      <c r="P18" s="112"/>
      <c r="Q18" s="112"/>
      <c r="R18" s="112"/>
      <c r="S18" s="112"/>
      <c r="T18" s="112"/>
      <c r="U18" s="112"/>
      <c r="V18" s="112"/>
      <c r="W18" s="112"/>
    </row>
    <row r="19" s="1" customFormat="1" ht="21.75" customHeight="1" spans="1:23">
      <c r="A19" s="145" t="s">
        <v>310</v>
      </c>
      <c r="B19" s="145" t="s">
        <v>311</v>
      </c>
      <c r="C19" s="145" t="s">
        <v>312</v>
      </c>
      <c r="D19" s="145" t="s">
        <v>70</v>
      </c>
      <c r="E19" s="145" t="s">
        <v>126</v>
      </c>
      <c r="F19" s="145" t="s">
        <v>127</v>
      </c>
      <c r="G19" s="145" t="s">
        <v>235</v>
      </c>
      <c r="H19" s="145" t="s">
        <v>236</v>
      </c>
      <c r="I19" s="112">
        <v>30000</v>
      </c>
      <c r="J19" s="112">
        <v>30000</v>
      </c>
      <c r="K19" s="112">
        <v>30000</v>
      </c>
      <c r="L19" s="112"/>
      <c r="M19" s="112"/>
      <c r="N19" s="112"/>
      <c r="O19" s="112"/>
      <c r="P19" s="112"/>
      <c r="Q19" s="112"/>
      <c r="R19" s="112"/>
      <c r="S19" s="112"/>
      <c r="T19" s="112"/>
      <c r="U19" s="112"/>
      <c r="V19" s="112"/>
      <c r="W19" s="112"/>
    </row>
    <row r="20" s="1" customFormat="1" ht="21.75" customHeight="1" spans="1:23">
      <c r="A20" s="145" t="s">
        <v>310</v>
      </c>
      <c r="B20" s="145" t="s">
        <v>311</v>
      </c>
      <c r="C20" s="145" t="s">
        <v>312</v>
      </c>
      <c r="D20" s="145" t="s">
        <v>70</v>
      </c>
      <c r="E20" s="145" t="s">
        <v>126</v>
      </c>
      <c r="F20" s="145" t="s">
        <v>127</v>
      </c>
      <c r="G20" s="145" t="s">
        <v>294</v>
      </c>
      <c r="H20" s="145" t="s">
        <v>295</v>
      </c>
      <c r="I20" s="112">
        <v>3062800</v>
      </c>
      <c r="J20" s="112">
        <v>3062800</v>
      </c>
      <c r="K20" s="112">
        <v>3062800</v>
      </c>
      <c r="L20" s="112"/>
      <c r="M20" s="112"/>
      <c r="N20" s="112"/>
      <c r="O20" s="112"/>
      <c r="P20" s="112"/>
      <c r="Q20" s="112"/>
      <c r="R20" s="112"/>
      <c r="S20" s="112"/>
      <c r="T20" s="112"/>
      <c r="U20" s="112"/>
      <c r="V20" s="112"/>
      <c r="W20" s="112"/>
    </row>
    <row r="21" s="1" customFormat="1" ht="21.75" customHeight="1" spans="1:23">
      <c r="A21" s="145" t="s">
        <v>310</v>
      </c>
      <c r="B21" s="145" t="s">
        <v>313</v>
      </c>
      <c r="C21" s="145" t="s">
        <v>314</v>
      </c>
      <c r="D21" s="145" t="s">
        <v>70</v>
      </c>
      <c r="E21" s="145" t="s">
        <v>126</v>
      </c>
      <c r="F21" s="145" t="s">
        <v>127</v>
      </c>
      <c r="G21" s="145" t="s">
        <v>239</v>
      </c>
      <c r="H21" s="145" t="s">
        <v>240</v>
      </c>
      <c r="I21" s="112">
        <v>50000</v>
      </c>
      <c r="J21" s="112">
        <v>50000</v>
      </c>
      <c r="K21" s="112">
        <v>50000</v>
      </c>
      <c r="L21" s="112"/>
      <c r="M21" s="112"/>
      <c r="N21" s="112"/>
      <c r="O21" s="112"/>
      <c r="P21" s="112"/>
      <c r="Q21" s="112"/>
      <c r="R21" s="112"/>
      <c r="S21" s="112"/>
      <c r="T21" s="112"/>
      <c r="U21" s="112"/>
      <c r="V21" s="112"/>
      <c r="W21" s="112"/>
    </row>
    <row r="22" s="1" customFormat="1" ht="21.75" customHeight="1" spans="1:23">
      <c r="A22" s="145" t="s">
        <v>310</v>
      </c>
      <c r="B22" s="145" t="s">
        <v>313</v>
      </c>
      <c r="C22" s="145" t="s">
        <v>314</v>
      </c>
      <c r="D22" s="145" t="s">
        <v>70</v>
      </c>
      <c r="E22" s="145" t="s">
        <v>126</v>
      </c>
      <c r="F22" s="145" t="s">
        <v>127</v>
      </c>
      <c r="G22" s="145" t="s">
        <v>241</v>
      </c>
      <c r="H22" s="145" t="s">
        <v>242</v>
      </c>
      <c r="I22" s="112">
        <v>64400</v>
      </c>
      <c r="J22" s="112">
        <v>64400</v>
      </c>
      <c r="K22" s="112">
        <v>64400</v>
      </c>
      <c r="L22" s="112"/>
      <c r="M22" s="112"/>
      <c r="N22" s="112"/>
      <c r="O22" s="112"/>
      <c r="P22" s="112"/>
      <c r="Q22" s="112"/>
      <c r="R22" s="112"/>
      <c r="S22" s="112"/>
      <c r="T22" s="112"/>
      <c r="U22" s="112"/>
      <c r="V22" s="112"/>
      <c r="W22" s="112"/>
    </row>
    <row r="23" s="1" customFormat="1" ht="21.75" customHeight="1" spans="1:23">
      <c r="A23" s="145" t="s">
        <v>310</v>
      </c>
      <c r="B23" s="145" t="s">
        <v>313</v>
      </c>
      <c r="C23" s="145" t="s">
        <v>314</v>
      </c>
      <c r="D23" s="145" t="s">
        <v>70</v>
      </c>
      <c r="E23" s="145" t="s">
        <v>126</v>
      </c>
      <c r="F23" s="145" t="s">
        <v>127</v>
      </c>
      <c r="G23" s="145" t="s">
        <v>304</v>
      </c>
      <c r="H23" s="145" t="s">
        <v>305</v>
      </c>
      <c r="I23" s="112">
        <v>237360</v>
      </c>
      <c r="J23" s="112">
        <v>237360</v>
      </c>
      <c r="K23" s="112">
        <v>237360</v>
      </c>
      <c r="L23" s="112"/>
      <c r="M23" s="112"/>
      <c r="N23" s="112"/>
      <c r="O23" s="112"/>
      <c r="P23" s="112"/>
      <c r="Q23" s="112"/>
      <c r="R23" s="112"/>
      <c r="S23" s="112"/>
      <c r="T23" s="112"/>
      <c r="U23" s="112"/>
      <c r="V23" s="112"/>
      <c r="W23" s="112"/>
    </row>
    <row r="24" s="1" customFormat="1" ht="21.75" customHeight="1" spans="1:23">
      <c r="A24" s="145" t="s">
        <v>310</v>
      </c>
      <c r="B24" s="145" t="s">
        <v>313</v>
      </c>
      <c r="C24" s="145" t="s">
        <v>314</v>
      </c>
      <c r="D24" s="145" t="s">
        <v>70</v>
      </c>
      <c r="E24" s="145" t="s">
        <v>126</v>
      </c>
      <c r="F24" s="145" t="s">
        <v>127</v>
      </c>
      <c r="G24" s="145" t="s">
        <v>294</v>
      </c>
      <c r="H24" s="145" t="s">
        <v>295</v>
      </c>
      <c r="I24" s="112">
        <v>1314495</v>
      </c>
      <c r="J24" s="112">
        <v>1314495</v>
      </c>
      <c r="K24" s="112">
        <v>1314495</v>
      </c>
      <c r="L24" s="112"/>
      <c r="M24" s="112"/>
      <c r="N24" s="112"/>
      <c r="O24" s="112"/>
      <c r="P24" s="112"/>
      <c r="Q24" s="112"/>
      <c r="R24" s="112"/>
      <c r="S24" s="112"/>
      <c r="T24" s="112"/>
      <c r="U24" s="112"/>
      <c r="V24" s="112"/>
      <c r="W24" s="112"/>
    </row>
    <row r="25" s="1" customFormat="1" ht="21.75" customHeight="1" spans="1:23">
      <c r="A25" s="145" t="s">
        <v>310</v>
      </c>
      <c r="B25" s="145" t="s">
        <v>315</v>
      </c>
      <c r="C25" s="145" t="s">
        <v>316</v>
      </c>
      <c r="D25" s="145" t="s">
        <v>70</v>
      </c>
      <c r="E25" s="145" t="s">
        <v>133</v>
      </c>
      <c r="F25" s="145" t="s">
        <v>134</v>
      </c>
      <c r="G25" s="145" t="s">
        <v>317</v>
      </c>
      <c r="H25" s="145" t="s">
        <v>318</v>
      </c>
      <c r="I25" s="112">
        <v>750000</v>
      </c>
      <c r="J25" s="112">
        <v>750000</v>
      </c>
      <c r="K25" s="112">
        <v>750000</v>
      </c>
      <c r="L25" s="112"/>
      <c r="M25" s="112"/>
      <c r="N25" s="112"/>
      <c r="O25" s="112"/>
      <c r="P25" s="112"/>
      <c r="Q25" s="112"/>
      <c r="R25" s="112"/>
      <c r="S25" s="112"/>
      <c r="T25" s="112"/>
      <c r="U25" s="112"/>
      <c r="V25" s="112"/>
      <c r="W25" s="112"/>
    </row>
    <row r="26" s="1" customFormat="1" ht="21.75" customHeight="1" spans="1:23">
      <c r="A26" s="145" t="s">
        <v>310</v>
      </c>
      <c r="B26" s="145" t="s">
        <v>319</v>
      </c>
      <c r="C26" s="145" t="s">
        <v>320</v>
      </c>
      <c r="D26" s="145" t="s">
        <v>70</v>
      </c>
      <c r="E26" s="145" t="s">
        <v>126</v>
      </c>
      <c r="F26" s="145" t="s">
        <v>127</v>
      </c>
      <c r="G26" s="145" t="s">
        <v>294</v>
      </c>
      <c r="H26" s="145" t="s">
        <v>295</v>
      </c>
      <c r="I26" s="112">
        <v>284620.17</v>
      </c>
      <c r="J26" s="112">
        <v>284620.17</v>
      </c>
      <c r="K26" s="112">
        <v>284620.17</v>
      </c>
      <c r="L26" s="112"/>
      <c r="M26" s="112"/>
      <c r="N26" s="112"/>
      <c r="O26" s="112"/>
      <c r="P26" s="112"/>
      <c r="Q26" s="112"/>
      <c r="R26" s="112"/>
      <c r="S26" s="112"/>
      <c r="T26" s="112"/>
      <c r="U26" s="112"/>
      <c r="V26" s="112"/>
      <c r="W26" s="112"/>
    </row>
    <row r="27" s="1" customFormat="1" ht="18.75" customHeight="1" spans="1:23">
      <c r="A27" s="150" t="s">
        <v>182</v>
      </c>
      <c r="B27" s="151"/>
      <c r="C27" s="151"/>
      <c r="D27" s="151"/>
      <c r="E27" s="151"/>
      <c r="F27" s="151"/>
      <c r="G27" s="151"/>
      <c r="H27" s="37"/>
      <c r="I27" s="112">
        <v>10131975</v>
      </c>
      <c r="J27" s="112">
        <v>10131975</v>
      </c>
      <c r="K27" s="112">
        <v>10131975</v>
      </c>
      <c r="L27" s="112"/>
      <c r="M27" s="112"/>
      <c r="N27" s="112"/>
      <c r="O27" s="112"/>
      <c r="P27" s="112"/>
      <c r="Q27" s="112"/>
      <c r="R27" s="112"/>
      <c r="S27" s="112"/>
      <c r="T27" s="112"/>
      <c r="U27" s="112"/>
      <c r="V27" s="112"/>
      <c r="W27" s="112"/>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6"/>
  <sheetViews>
    <sheetView showZeros="0" workbookViewId="0">
      <pane ySplit="1" topLeftCell="A2" activePane="bottomLeft" state="frozen"/>
      <selection/>
      <selection pane="bottomLeft" activeCell="G90" sqref="G90"/>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8" customHeight="1" spans="10:10">
      <c r="J2" s="4" t="s">
        <v>321</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tr">
        <f>"单位名称："&amp;"昆明市五华区综合行政执法局"</f>
        <v>单位名称：昆明市五华区综合行政执法局</v>
      </c>
    </row>
    <row r="5" ht="44.25" customHeight="1" spans="1:10">
      <c r="A5" s="67" t="s">
        <v>194</v>
      </c>
      <c r="B5" s="67" t="s">
        <v>322</v>
      </c>
      <c r="C5" s="67" t="s">
        <v>323</v>
      </c>
      <c r="D5" s="67" t="s">
        <v>324</v>
      </c>
      <c r="E5" s="67" t="s">
        <v>325</v>
      </c>
      <c r="F5" s="68" t="s">
        <v>326</v>
      </c>
      <c r="G5" s="67" t="s">
        <v>327</v>
      </c>
      <c r="H5" s="68" t="s">
        <v>328</v>
      </c>
      <c r="I5" s="68" t="s">
        <v>329</v>
      </c>
      <c r="J5" s="67" t="s">
        <v>330</v>
      </c>
    </row>
    <row r="6" ht="18.75" customHeight="1" spans="1:10">
      <c r="A6" s="143">
        <v>1</v>
      </c>
      <c r="B6" s="143">
        <v>2</v>
      </c>
      <c r="C6" s="143">
        <v>3</v>
      </c>
      <c r="D6" s="143">
        <v>4</v>
      </c>
      <c r="E6" s="143">
        <v>5</v>
      </c>
      <c r="F6" s="39">
        <v>6</v>
      </c>
      <c r="G6" s="143">
        <v>7</v>
      </c>
      <c r="H6" s="39">
        <v>8</v>
      </c>
      <c r="I6" s="39">
        <v>9</v>
      </c>
      <c r="J6" s="143">
        <v>10</v>
      </c>
    </row>
    <row r="7" s="1" customFormat="1" ht="42" customHeight="1" spans="1:10">
      <c r="A7" s="144" t="s">
        <v>70</v>
      </c>
      <c r="B7" s="145"/>
      <c r="C7" s="145"/>
      <c r="D7" s="145"/>
      <c r="E7" s="146"/>
      <c r="F7" s="71"/>
      <c r="G7" s="146"/>
      <c r="H7" s="71"/>
      <c r="I7" s="71"/>
      <c r="J7" s="146"/>
    </row>
    <row r="8" s="1" customFormat="1" ht="42" customHeight="1" spans="1:10">
      <c r="A8" s="147" t="s">
        <v>70</v>
      </c>
      <c r="B8" s="22"/>
      <c r="C8" s="22"/>
      <c r="D8" s="22"/>
      <c r="E8" s="144"/>
      <c r="F8" s="22"/>
      <c r="G8" s="144"/>
      <c r="H8" s="22"/>
      <c r="I8" s="22"/>
      <c r="J8" s="144"/>
    </row>
    <row r="9" s="1" customFormat="1" ht="42" customHeight="1" spans="1:10">
      <c r="A9" s="148" t="s">
        <v>299</v>
      </c>
      <c r="B9" s="22" t="s">
        <v>331</v>
      </c>
      <c r="C9" s="22" t="s">
        <v>332</v>
      </c>
      <c r="D9" s="22" t="s">
        <v>333</v>
      </c>
      <c r="E9" s="144" t="s">
        <v>334</v>
      </c>
      <c r="F9" s="22" t="s">
        <v>335</v>
      </c>
      <c r="G9" s="144">
        <v>1</v>
      </c>
      <c r="H9" s="22" t="s">
        <v>336</v>
      </c>
      <c r="I9" s="22" t="s">
        <v>337</v>
      </c>
      <c r="J9" s="144" t="s">
        <v>338</v>
      </c>
    </row>
    <row r="10" s="1" customFormat="1" ht="42" customHeight="1" spans="1:10">
      <c r="A10" s="148" t="s">
        <v>299</v>
      </c>
      <c r="B10" s="22" t="s">
        <v>331</v>
      </c>
      <c r="C10" s="22" t="s">
        <v>332</v>
      </c>
      <c r="D10" s="22" t="s">
        <v>339</v>
      </c>
      <c r="E10" s="144" t="s">
        <v>340</v>
      </c>
      <c r="F10" s="22" t="s">
        <v>335</v>
      </c>
      <c r="G10" s="144" t="s">
        <v>341</v>
      </c>
      <c r="H10" s="22" t="s">
        <v>342</v>
      </c>
      <c r="I10" s="22" t="s">
        <v>337</v>
      </c>
      <c r="J10" s="144" t="s">
        <v>343</v>
      </c>
    </row>
    <row r="11" s="1" customFormat="1" ht="42" customHeight="1" spans="1:10">
      <c r="A11" s="148" t="s">
        <v>299</v>
      </c>
      <c r="B11" s="22" t="s">
        <v>331</v>
      </c>
      <c r="C11" s="22" t="s">
        <v>332</v>
      </c>
      <c r="D11" s="22" t="s">
        <v>339</v>
      </c>
      <c r="E11" s="144" t="s">
        <v>344</v>
      </c>
      <c r="F11" s="22" t="s">
        <v>345</v>
      </c>
      <c r="G11" s="144" t="s">
        <v>346</v>
      </c>
      <c r="H11" s="22" t="s">
        <v>342</v>
      </c>
      <c r="I11" s="22" t="s">
        <v>337</v>
      </c>
      <c r="J11" s="144" t="s">
        <v>347</v>
      </c>
    </row>
    <row r="12" s="1" customFormat="1" ht="42" customHeight="1" spans="1:10">
      <c r="A12" s="148" t="s">
        <v>299</v>
      </c>
      <c r="B12" s="22" t="s">
        <v>331</v>
      </c>
      <c r="C12" s="22" t="s">
        <v>332</v>
      </c>
      <c r="D12" s="22" t="s">
        <v>348</v>
      </c>
      <c r="E12" s="144" t="s">
        <v>349</v>
      </c>
      <c r="F12" s="22" t="s">
        <v>335</v>
      </c>
      <c r="G12" s="144" t="s">
        <v>350</v>
      </c>
      <c r="H12" s="22" t="s">
        <v>351</v>
      </c>
      <c r="I12" s="22" t="s">
        <v>352</v>
      </c>
      <c r="J12" s="144" t="s">
        <v>353</v>
      </c>
    </row>
    <row r="13" s="1" customFormat="1" ht="42" customHeight="1" spans="1:10">
      <c r="A13" s="148" t="s">
        <v>299</v>
      </c>
      <c r="B13" s="22" t="s">
        <v>331</v>
      </c>
      <c r="C13" s="22" t="s">
        <v>332</v>
      </c>
      <c r="D13" s="22" t="s">
        <v>354</v>
      </c>
      <c r="E13" s="144" t="s">
        <v>355</v>
      </c>
      <c r="F13" s="22" t="s">
        <v>356</v>
      </c>
      <c r="G13" s="144" t="s">
        <v>357</v>
      </c>
      <c r="H13" s="22" t="s">
        <v>358</v>
      </c>
      <c r="I13" s="22" t="s">
        <v>337</v>
      </c>
      <c r="J13" s="144" t="s">
        <v>359</v>
      </c>
    </row>
    <row r="14" s="1" customFormat="1" ht="42" customHeight="1" spans="1:10">
      <c r="A14" s="148" t="s">
        <v>299</v>
      </c>
      <c r="B14" s="22" t="s">
        <v>331</v>
      </c>
      <c r="C14" s="22" t="s">
        <v>360</v>
      </c>
      <c r="D14" s="22" t="s">
        <v>361</v>
      </c>
      <c r="E14" s="144" t="s">
        <v>362</v>
      </c>
      <c r="F14" s="22" t="s">
        <v>345</v>
      </c>
      <c r="G14" s="144" t="s">
        <v>363</v>
      </c>
      <c r="H14" s="22" t="s">
        <v>342</v>
      </c>
      <c r="I14" s="22" t="s">
        <v>337</v>
      </c>
      <c r="J14" s="144" t="s">
        <v>364</v>
      </c>
    </row>
    <row r="15" s="1" customFormat="1" ht="42" customHeight="1" spans="1:10">
      <c r="A15" s="148" t="s">
        <v>299</v>
      </c>
      <c r="B15" s="22" t="s">
        <v>331</v>
      </c>
      <c r="C15" s="22" t="s">
        <v>365</v>
      </c>
      <c r="D15" s="22" t="s">
        <v>366</v>
      </c>
      <c r="E15" s="144" t="s">
        <v>367</v>
      </c>
      <c r="F15" s="22" t="s">
        <v>345</v>
      </c>
      <c r="G15" s="144" t="s">
        <v>346</v>
      </c>
      <c r="H15" s="22" t="s">
        <v>342</v>
      </c>
      <c r="I15" s="22" t="s">
        <v>337</v>
      </c>
      <c r="J15" s="144" t="s">
        <v>368</v>
      </c>
    </row>
    <row r="16" s="1" customFormat="1" ht="42" customHeight="1" spans="1:10">
      <c r="A16" s="148" t="s">
        <v>320</v>
      </c>
      <c r="B16" s="22" t="s">
        <v>369</v>
      </c>
      <c r="C16" s="22" t="s">
        <v>332</v>
      </c>
      <c r="D16" s="22" t="s">
        <v>333</v>
      </c>
      <c r="E16" s="144" t="s">
        <v>370</v>
      </c>
      <c r="F16" s="22" t="s">
        <v>335</v>
      </c>
      <c r="G16" s="144" t="s">
        <v>371</v>
      </c>
      <c r="H16" s="22" t="s">
        <v>372</v>
      </c>
      <c r="I16" s="22" t="s">
        <v>337</v>
      </c>
      <c r="J16" s="144" t="s">
        <v>373</v>
      </c>
    </row>
    <row r="17" s="1" customFormat="1" ht="42" customHeight="1" spans="1:10">
      <c r="A17" s="148" t="s">
        <v>320</v>
      </c>
      <c r="B17" s="22" t="s">
        <v>369</v>
      </c>
      <c r="C17" s="22" t="s">
        <v>332</v>
      </c>
      <c r="D17" s="22" t="s">
        <v>339</v>
      </c>
      <c r="E17" s="144" t="s">
        <v>374</v>
      </c>
      <c r="F17" s="22" t="s">
        <v>356</v>
      </c>
      <c r="G17" s="144">
        <v>1</v>
      </c>
      <c r="H17" s="22" t="s">
        <v>342</v>
      </c>
      <c r="I17" s="22" t="s">
        <v>337</v>
      </c>
      <c r="J17" s="144" t="s">
        <v>375</v>
      </c>
    </row>
    <row r="18" s="1" customFormat="1" ht="42" customHeight="1" spans="1:10">
      <c r="A18" s="148" t="s">
        <v>320</v>
      </c>
      <c r="B18" s="22" t="s">
        <v>369</v>
      </c>
      <c r="C18" s="22" t="s">
        <v>332</v>
      </c>
      <c r="D18" s="22" t="s">
        <v>339</v>
      </c>
      <c r="E18" s="144" t="s">
        <v>376</v>
      </c>
      <c r="F18" s="22" t="s">
        <v>335</v>
      </c>
      <c r="G18" s="144" t="s">
        <v>341</v>
      </c>
      <c r="H18" s="22" t="s">
        <v>342</v>
      </c>
      <c r="I18" s="22" t="s">
        <v>337</v>
      </c>
      <c r="J18" s="144" t="s">
        <v>377</v>
      </c>
    </row>
    <row r="19" s="1" customFormat="1" ht="42" customHeight="1" spans="1:10">
      <c r="A19" s="148" t="s">
        <v>320</v>
      </c>
      <c r="B19" s="22" t="s">
        <v>369</v>
      </c>
      <c r="C19" s="22" t="s">
        <v>332</v>
      </c>
      <c r="D19" s="22" t="s">
        <v>348</v>
      </c>
      <c r="E19" s="144" t="s">
        <v>378</v>
      </c>
      <c r="F19" s="22" t="s">
        <v>345</v>
      </c>
      <c r="G19" s="144" t="s">
        <v>346</v>
      </c>
      <c r="H19" s="22" t="s">
        <v>342</v>
      </c>
      <c r="I19" s="22" t="s">
        <v>337</v>
      </c>
      <c r="J19" s="144" t="s">
        <v>379</v>
      </c>
    </row>
    <row r="20" s="1" customFormat="1" ht="42" customHeight="1" spans="1:10">
      <c r="A20" s="148" t="s">
        <v>320</v>
      </c>
      <c r="B20" s="22" t="s">
        <v>369</v>
      </c>
      <c r="C20" s="22" t="s">
        <v>332</v>
      </c>
      <c r="D20" s="22" t="s">
        <v>354</v>
      </c>
      <c r="E20" s="144" t="s">
        <v>355</v>
      </c>
      <c r="F20" s="22" t="s">
        <v>356</v>
      </c>
      <c r="G20" s="144" t="s">
        <v>380</v>
      </c>
      <c r="H20" s="22" t="s">
        <v>381</v>
      </c>
      <c r="I20" s="22" t="s">
        <v>337</v>
      </c>
      <c r="J20" s="144" t="s">
        <v>359</v>
      </c>
    </row>
    <row r="21" s="1" customFormat="1" ht="42" customHeight="1" spans="1:10">
      <c r="A21" s="148" t="s">
        <v>320</v>
      </c>
      <c r="B21" s="22" t="s">
        <v>369</v>
      </c>
      <c r="C21" s="22" t="s">
        <v>360</v>
      </c>
      <c r="D21" s="22" t="s">
        <v>361</v>
      </c>
      <c r="E21" s="144" t="s">
        <v>382</v>
      </c>
      <c r="F21" s="22" t="s">
        <v>335</v>
      </c>
      <c r="G21" s="144" t="s">
        <v>383</v>
      </c>
      <c r="H21" s="22" t="s">
        <v>351</v>
      </c>
      <c r="I21" s="22" t="s">
        <v>352</v>
      </c>
      <c r="J21" s="144" t="s">
        <v>384</v>
      </c>
    </row>
    <row r="22" s="1" customFormat="1" ht="42" customHeight="1" spans="1:10">
      <c r="A22" s="148" t="s">
        <v>320</v>
      </c>
      <c r="B22" s="22" t="s">
        <v>369</v>
      </c>
      <c r="C22" s="22" t="s">
        <v>360</v>
      </c>
      <c r="D22" s="22" t="s">
        <v>361</v>
      </c>
      <c r="E22" s="144" t="s">
        <v>385</v>
      </c>
      <c r="F22" s="22" t="s">
        <v>335</v>
      </c>
      <c r="G22" s="144" t="s">
        <v>386</v>
      </c>
      <c r="H22" s="22" t="s">
        <v>351</v>
      </c>
      <c r="I22" s="22" t="s">
        <v>352</v>
      </c>
      <c r="J22" s="144" t="s">
        <v>387</v>
      </c>
    </row>
    <row r="23" s="1" customFormat="1" ht="42" customHeight="1" spans="1:10">
      <c r="A23" s="148" t="s">
        <v>320</v>
      </c>
      <c r="B23" s="22" t="s">
        <v>369</v>
      </c>
      <c r="C23" s="22" t="s">
        <v>360</v>
      </c>
      <c r="D23" s="22" t="s">
        <v>388</v>
      </c>
      <c r="E23" s="144" t="s">
        <v>389</v>
      </c>
      <c r="F23" s="22" t="s">
        <v>335</v>
      </c>
      <c r="G23" s="144" t="s">
        <v>390</v>
      </c>
      <c r="H23" s="22" t="s">
        <v>351</v>
      </c>
      <c r="I23" s="22" t="s">
        <v>352</v>
      </c>
      <c r="J23" s="144" t="s">
        <v>391</v>
      </c>
    </row>
    <row r="24" s="1" customFormat="1" ht="42" customHeight="1" spans="1:10">
      <c r="A24" s="148" t="s">
        <v>320</v>
      </c>
      <c r="B24" s="22" t="s">
        <v>369</v>
      </c>
      <c r="C24" s="22" t="s">
        <v>365</v>
      </c>
      <c r="D24" s="22" t="s">
        <v>366</v>
      </c>
      <c r="E24" s="144" t="s">
        <v>392</v>
      </c>
      <c r="F24" s="22" t="s">
        <v>345</v>
      </c>
      <c r="G24" s="144" t="s">
        <v>346</v>
      </c>
      <c r="H24" s="22" t="s">
        <v>342</v>
      </c>
      <c r="I24" s="22" t="s">
        <v>337</v>
      </c>
      <c r="J24" s="144" t="s">
        <v>393</v>
      </c>
    </row>
    <row r="25" s="1" customFormat="1" ht="42" customHeight="1" spans="1:10">
      <c r="A25" s="148" t="s">
        <v>288</v>
      </c>
      <c r="B25" s="22" t="s">
        <v>394</v>
      </c>
      <c r="C25" s="22" t="s">
        <v>332</v>
      </c>
      <c r="D25" s="22" t="s">
        <v>333</v>
      </c>
      <c r="E25" s="144" t="s">
        <v>395</v>
      </c>
      <c r="F25" s="22" t="s">
        <v>335</v>
      </c>
      <c r="G25" s="144">
        <v>1</v>
      </c>
      <c r="H25" s="22" t="s">
        <v>396</v>
      </c>
      <c r="I25" s="22" t="s">
        <v>337</v>
      </c>
      <c r="J25" s="144" t="s">
        <v>397</v>
      </c>
    </row>
    <row r="26" s="1" customFormat="1" ht="42" customHeight="1" spans="1:10">
      <c r="A26" s="148" t="s">
        <v>288</v>
      </c>
      <c r="B26" s="22" t="s">
        <v>394</v>
      </c>
      <c r="C26" s="22" t="s">
        <v>332</v>
      </c>
      <c r="D26" s="22" t="s">
        <v>339</v>
      </c>
      <c r="E26" s="144" t="s">
        <v>398</v>
      </c>
      <c r="F26" s="22" t="s">
        <v>335</v>
      </c>
      <c r="G26" s="144" t="s">
        <v>350</v>
      </c>
      <c r="H26" s="22" t="s">
        <v>351</v>
      </c>
      <c r="I26" s="22" t="s">
        <v>352</v>
      </c>
      <c r="J26" s="144" t="s">
        <v>399</v>
      </c>
    </row>
    <row r="27" s="1" customFormat="1" ht="42" customHeight="1" spans="1:10">
      <c r="A27" s="148" t="s">
        <v>288</v>
      </c>
      <c r="B27" s="22" t="s">
        <v>394</v>
      </c>
      <c r="C27" s="22" t="s">
        <v>332</v>
      </c>
      <c r="D27" s="22" t="s">
        <v>348</v>
      </c>
      <c r="E27" s="144" t="s">
        <v>400</v>
      </c>
      <c r="F27" s="22" t="s">
        <v>335</v>
      </c>
      <c r="G27" s="144">
        <v>1</v>
      </c>
      <c r="H27" s="22" t="s">
        <v>401</v>
      </c>
      <c r="I27" s="22" t="s">
        <v>337</v>
      </c>
      <c r="J27" s="144" t="s">
        <v>402</v>
      </c>
    </row>
    <row r="28" s="1" customFormat="1" ht="42" customHeight="1" spans="1:10">
      <c r="A28" s="148" t="s">
        <v>288</v>
      </c>
      <c r="B28" s="22" t="s">
        <v>394</v>
      </c>
      <c r="C28" s="22" t="s">
        <v>332</v>
      </c>
      <c r="D28" s="22" t="s">
        <v>354</v>
      </c>
      <c r="E28" s="144" t="s">
        <v>355</v>
      </c>
      <c r="F28" s="22" t="s">
        <v>356</v>
      </c>
      <c r="G28" s="144" t="s">
        <v>403</v>
      </c>
      <c r="H28" s="22" t="s">
        <v>381</v>
      </c>
      <c r="I28" s="22" t="s">
        <v>337</v>
      </c>
      <c r="J28" s="144" t="s">
        <v>404</v>
      </c>
    </row>
    <row r="29" s="1" customFormat="1" ht="42" customHeight="1" spans="1:10">
      <c r="A29" s="148" t="s">
        <v>288</v>
      </c>
      <c r="B29" s="22" t="s">
        <v>394</v>
      </c>
      <c r="C29" s="22" t="s">
        <v>360</v>
      </c>
      <c r="D29" s="22" t="s">
        <v>361</v>
      </c>
      <c r="E29" s="144" t="s">
        <v>405</v>
      </c>
      <c r="F29" s="22" t="s">
        <v>335</v>
      </c>
      <c r="G29" s="144" t="s">
        <v>406</v>
      </c>
      <c r="H29" s="22" t="s">
        <v>351</v>
      </c>
      <c r="I29" s="22" t="s">
        <v>352</v>
      </c>
      <c r="J29" s="144" t="s">
        <v>407</v>
      </c>
    </row>
    <row r="30" s="1" customFormat="1" ht="42" customHeight="1" spans="1:10">
      <c r="A30" s="148" t="s">
        <v>288</v>
      </c>
      <c r="B30" s="22" t="s">
        <v>394</v>
      </c>
      <c r="C30" s="22" t="s">
        <v>365</v>
      </c>
      <c r="D30" s="22" t="s">
        <v>366</v>
      </c>
      <c r="E30" s="144" t="s">
        <v>408</v>
      </c>
      <c r="F30" s="22" t="s">
        <v>345</v>
      </c>
      <c r="G30" s="144" t="s">
        <v>346</v>
      </c>
      <c r="H30" s="22" t="s">
        <v>342</v>
      </c>
      <c r="I30" s="22" t="s">
        <v>337</v>
      </c>
      <c r="J30" s="144" t="s">
        <v>409</v>
      </c>
    </row>
    <row r="31" s="1" customFormat="1" ht="42" customHeight="1" spans="1:10">
      <c r="A31" s="148" t="s">
        <v>293</v>
      </c>
      <c r="B31" s="22" t="s">
        <v>410</v>
      </c>
      <c r="C31" s="22" t="s">
        <v>332</v>
      </c>
      <c r="D31" s="22" t="s">
        <v>333</v>
      </c>
      <c r="E31" s="144" t="s">
        <v>411</v>
      </c>
      <c r="F31" s="22" t="s">
        <v>345</v>
      </c>
      <c r="G31" s="144" t="s">
        <v>346</v>
      </c>
      <c r="H31" s="22" t="s">
        <v>342</v>
      </c>
      <c r="I31" s="22" t="s">
        <v>337</v>
      </c>
      <c r="J31" s="144" t="s">
        <v>412</v>
      </c>
    </row>
    <row r="32" s="1" customFormat="1" ht="42" customHeight="1" spans="1:10">
      <c r="A32" s="148" t="s">
        <v>293</v>
      </c>
      <c r="B32" s="22" t="s">
        <v>410</v>
      </c>
      <c r="C32" s="22" t="s">
        <v>332</v>
      </c>
      <c r="D32" s="22" t="s">
        <v>339</v>
      </c>
      <c r="E32" s="144" t="s">
        <v>413</v>
      </c>
      <c r="F32" s="22" t="s">
        <v>335</v>
      </c>
      <c r="G32" s="144" t="s">
        <v>414</v>
      </c>
      <c r="H32" s="22" t="s">
        <v>351</v>
      </c>
      <c r="I32" s="22" t="s">
        <v>352</v>
      </c>
      <c r="J32" s="144" t="s">
        <v>415</v>
      </c>
    </row>
    <row r="33" s="1" customFormat="1" ht="42" customHeight="1" spans="1:10">
      <c r="A33" s="148" t="s">
        <v>293</v>
      </c>
      <c r="B33" s="22" t="s">
        <v>410</v>
      </c>
      <c r="C33" s="22" t="s">
        <v>332</v>
      </c>
      <c r="D33" s="22" t="s">
        <v>339</v>
      </c>
      <c r="E33" s="144" t="s">
        <v>416</v>
      </c>
      <c r="F33" s="22" t="s">
        <v>335</v>
      </c>
      <c r="G33" s="144" t="s">
        <v>417</v>
      </c>
      <c r="H33" s="22" t="s">
        <v>351</v>
      </c>
      <c r="I33" s="22" t="s">
        <v>352</v>
      </c>
      <c r="J33" s="144" t="s">
        <v>418</v>
      </c>
    </row>
    <row r="34" s="1" customFormat="1" ht="42" customHeight="1" spans="1:10">
      <c r="A34" s="148" t="s">
        <v>293</v>
      </c>
      <c r="B34" s="22" t="s">
        <v>410</v>
      </c>
      <c r="C34" s="22" t="s">
        <v>332</v>
      </c>
      <c r="D34" s="22" t="s">
        <v>348</v>
      </c>
      <c r="E34" s="144" t="s">
        <v>419</v>
      </c>
      <c r="F34" s="22" t="s">
        <v>335</v>
      </c>
      <c r="G34" s="144" t="s">
        <v>350</v>
      </c>
      <c r="H34" s="22" t="s">
        <v>351</v>
      </c>
      <c r="I34" s="22" t="s">
        <v>352</v>
      </c>
      <c r="J34" s="144" t="s">
        <v>420</v>
      </c>
    </row>
    <row r="35" s="1" customFormat="1" ht="42" customHeight="1" spans="1:10">
      <c r="A35" s="148" t="s">
        <v>293</v>
      </c>
      <c r="B35" s="22" t="s">
        <v>410</v>
      </c>
      <c r="C35" s="22" t="s">
        <v>332</v>
      </c>
      <c r="D35" s="22" t="s">
        <v>354</v>
      </c>
      <c r="E35" s="144" t="s">
        <v>355</v>
      </c>
      <c r="F35" s="22" t="s">
        <v>356</v>
      </c>
      <c r="G35" s="144" t="s">
        <v>363</v>
      </c>
      <c r="H35" s="22" t="s">
        <v>358</v>
      </c>
      <c r="I35" s="22" t="s">
        <v>337</v>
      </c>
      <c r="J35" s="144" t="s">
        <v>421</v>
      </c>
    </row>
    <row r="36" s="1" customFormat="1" ht="42" customHeight="1" spans="1:10">
      <c r="A36" s="148" t="s">
        <v>293</v>
      </c>
      <c r="B36" s="22" t="s">
        <v>410</v>
      </c>
      <c r="C36" s="22" t="s">
        <v>360</v>
      </c>
      <c r="D36" s="22" t="s">
        <v>361</v>
      </c>
      <c r="E36" s="144" t="s">
        <v>422</v>
      </c>
      <c r="F36" s="22" t="s">
        <v>335</v>
      </c>
      <c r="G36" s="144" t="s">
        <v>423</v>
      </c>
      <c r="H36" s="22" t="s">
        <v>351</v>
      </c>
      <c r="I36" s="22" t="s">
        <v>352</v>
      </c>
      <c r="J36" s="144" t="s">
        <v>424</v>
      </c>
    </row>
    <row r="37" s="1" customFormat="1" ht="42" customHeight="1" spans="1:10">
      <c r="A37" s="148" t="s">
        <v>293</v>
      </c>
      <c r="B37" s="22" t="s">
        <v>410</v>
      </c>
      <c r="C37" s="22" t="s">
        <v>360</v>
      </c>
      <c r="D37" s="22" t="s">
        <v>361</v>
      </c>
      <c r="E37" s="144" t="s">
        <v>425</v>
      </c>
      <c r="F37" s="22" t="s">
        <v>335</v>
      </c>
      <c r="G37" s="144" t="s">
        <v>426</v>
      </c>
      <c r="H37" s="22" t="s">
        <v>351</v>
      </c>
      <c r="I37" s="22" t="s">
        <v>352</v>
      </c>
      <c r="J37" s="144" t="s">
        <v>427</v>
      </c>
    </row>
    <row r="38" s="1" customFormat="1" ht="42" customHeight="1" spans="1:10">
      <c r="A38" s="148" t="s">
        <v>293</v>
      </c>
      <c r="B38" s="22" t="s">
        <v>410</v>
      </c>
      <c r="C38" s="22" t="s">
        <v>365</v>
      </c>
      <c r="D38" s="22" t="s">
        <v>366</v>
      </c>
      <c r="E38" s="144" t="s">
        <v>367</v>
      </c>
      <c r="F38" s="22" t="s">
        <v>345</v>
      </c>
      <c r="G38" s="144" t="s">
        <v>346</v>
      </c>
      <c r="H38" s="22" t="s">
        <v>342</v>
      </c>
      <c r="I38" s="22" t="s">
        <v>337</v>
      </c>
      <c r="J38" s="144" t="s">
        <v>368</v>
      </c>
    </row>
    <row r="39" s="1" customFormat="1" ht="42" customHeight="1" spans="1:10">
      <c r="A39" s="148" t="s">
        <v>290</v>
      </c>
      <c r="B39" s="22" t="s">
        <v>428</v>
      </c>
      <c r="C39" s="22" t="s">
        <v>332</v>
      </c>
      <c r="D39" s="22" t="s">
        <v>333</v>
      </c>
      <c r="E39" s="144" t="s">
        <v>429</v>
      </c>
      <c r="F39" s="22" t="s">
        <v>335</v>
      </c>
      <c r="G39" s="144" t="s">
        <v>363</v>
      </c>
      <c r="H39" s="22" t="s">
        <v>430</v>
      </c>
      <c r="I39" s="22" t="s">
        <v>337</v>
      </c>
      <c r="J39" s="144" t="s">
        <v>431</v>
      </c>
    </row>
    <row r="40" s="1" customFormat="1" ht="42" customHeight="1" spans="1:10">
      <c r="A40" s="148" t="s">
        <v>290</v>
      </c>
      <c r="B40" s="22" t="s">
        <v>428</v>
      </c>
      <c r="C40" s="22" t="s">
        <v>332</v>
      </c>
      <c r="D40" s="22" t="s">
        <v>339</v>
      </c>
      <c r="E40" s="144" t="s">
        <v>432</v>
      </c>
      <c r="F40" s="22" t="s">
        <v>335</v>
      </c>
      <c r="G40" s="144" t="s">
        <v>341</v>
      </c>
      <c r="H40" s="22" t="s">
        <v>342</v>
      </c>
      <c r="I40" s="22" t="s">
        <v>337</v>
      </c>
      <c r="J40" s="144" t="s">
        <v>433</v>
      </c>
    </row>
    <row r="41" s="1" customFormat="1" ht="42" customHeight="1" spans="1:10">
      <c r="A41" s="148" t="s">
        <v>290</v>
      </c>
      <c r="B41" s="22" t="s">
        <v>428</v>
      </c>
      <c r="C41" s="22" t="s">
        <v>332</v>
      </c>
      <c r="D41" s="22" t="s">
        <v>348</v>
      </c>
      <c r="E41" s="144" t="s">
        <v>434</v>
      </c>
      <c r="F41" s="22" t="s">
        <v>345</v>
      </c>
      <c r="G41" s="144" t="s">
        <v>435</v>
      </c>
      <c r="H41" s="22" t="s">
        <v>342</v>
      </c>
      <c r="I41" s="22" t="s">
        <v>337</v>
      </c>
      <c r="J41" s="144" t="s">
        <v>436</v>
      </c>
    </row>
    <row r="42" s="1" customFormat="1" ht="42" customHeight="1" spans="1:10">
      <c r="A42" s="148" t="s">
        <v>290</v>
      </c>
      <c r="B42" s="22" t="s">
        <v>428</v>
      </c>
      <c r="C42" s="22" t="s">
        <v>332</v>
      </c>
      <c r="D42" s="22" t="s">
        <v>354</v>
      </c>
      <c r="E42" s="144" t="s">
        <v>355</v>
      </c>
      <c r="F42" s="22" t="s">
        <v>356</v>
      </c>
      <c r="G42" s="144" t="s">
        <v>437</v>
      </c>
      <c r="H42" s="22" t="s">
        <v>381</v>
      </c>
      <c r="I42" s="22" t="s">
        <v>337</v>
      </c>
      <c r="J42" s="144" t="s">
        <v>438</v>
      </c>
    </row>
    <row r="43" s="1" customFormat="1" ht="42" customHeight="1" spans="1:10">
      <c r="A43" s="148" t="s">
        <v>290</v>
      </c>
      <c r="B43" s="22" t="s">
        <v>428</v>
      </c>
      <c r="C43" s="22" t="s">
        <v>360</v>
      </c>
      <c r="D43" s="22" t="s">
        <v>361</v>
      </c>
      <c r="E43" s="144" t="s">
        <v>439</v>
      </c>
      <c r="F43" s="22" t="s">
        <v>335</v>
      </c>
      <c r="G43" s="144" t="s">
        <v>440</v>
      </c>
      <c r="H43" s="22" t="s">
        <v>351</v>
      </c>
      <c r="I43" s="22" t="s">
        <v>352</v>
      </c>
      <c r="J43" s="144" t="s">
        <v>441</v>
      </c>
    </row>
    <row r="44" s="1" customFormat="1" ht="42" customHeight="1" spans="1:10">
      <c r="A44" s="148" t="s">
        <v>290</v>
      </c>
      <c r="B44" s="22" t="s">
        <v>428</v>
      </c>
      <c r="C44" s="22" t="s">
        <v>365</v>
      </c>
      <c r="D44" s="22" t="s">
        <v>366</v>
      </c>
      <c r="E44" s="144" t="s">
        <v>442</v>
      </c>
      <c r="F44" s="22" t="s">
        <v>345</v>
      </c>
      <c r="G44" s="144" t="s">
        <v>346</v>
      </c>
      <c r="H44" s="22" t="s">
        <v>342</v>
      </c>
      <c r="I44" s="22" t="s">
        <v>337</v>
      </c>
      <c r="J44" s="144" t="s">
        <v>443</v>
      </c>
    </row>
    <row r="45" s="1" customFormat="1" ht="42" customHeight="1" spans="1:10">
      <c r="A45" s="148" t="s">
        <v>303</v>
      </c>
      <c r="B45" s="22" t="s">
        <v>444</v>
      </c>
      <c r="C45" s="22" t="s">
        <v>332</v>
      </c>
      <c r="D45" s="22" t="s">
        <v>333</v>
      </c>
      <c r="E45" s="144" t="s">
        <v>445</v>
      </c>
      <c r="F45" s="22" t="s">
        <v>335</v>
      </c>
      <c r="G45" s="144" t="s">
        <v>446</v>
      </c>
      <c r="H45" s="22" t="s">
        <v>447</v>
      </c>
      <c r="I45" s="22" t="s">
        <v>337</v>
      </c>
      <c r="J45" s="144" t="s">
        <v>448</v>
      </c>
    </row>
    <row r="46" s="1" customFormat="1" ht="42" customHeight="1" spans="1:10">
      <c r="A46" s="148" t="s">
        <v>303</v>
      </c>
      <c r="B46" s="22" t="s">
        <v>444</v>
      </c>
      <c r="C46" s="22" t="s">
        <v>332</v>
      </c>
      <c r="D46" s="22" t="s">
        <v>339</v>
      </c>
      <c r="E46" s="144" t="s">
        <v>449</v>
      </c>
      <c r="F46" s="22" t="s">
        <v>345</v>
      </c>
      <c r="G46" s="144" t="s">
        <v>346</v>
      </c>
      <c r="H46" s="22" t="s">
        <v>342</v>
      </c>
      <c r="I46" s="22" t="s">
        <v>337</v>
      </c>
      <c r="J46" s="144" t="s">
        <v>450</v>
      </c>
    </row>
    <row r="47" s="1" customFormat="1" ht="42" customHeight="1" spans="1:10">
      <c r="A47" s="148" t="s">
        <v>303</v>
      </c>
      <c r="B47" s="22" t="s">
        <v>444</v>
      </c>
      <c r="C47" s="22" t="s">
        <v>332</v>
      </c>
      <c r="D47" s="22" t="s">
        <v>348</v>
      </c>
      <c r="E47" s="144" t="s">
        <v>451</v>
      </c>
      <c r="F47" s="22" t="s">
        <v>335</v>
      </c>
      <c r="G47" s="144" t="s">
        <v>350</v>
      </c>
      <c r="H47" s="22" t="s">
        <v>351</v>
      </c>
      <c r="I47" s="22" t="s">
        <v>352</v>
      </c>
      <c r="J47" s="144" t="s">
        <v>452</v>
      </c>
    </row>
    <row r="48" s="1" customFormat="1" ht="42" customHeight="1" spans="1:10">
      <c r="A48" s="148" t="s">
        <v>303</v>
      </c>
      <c r="B48" s="22" t="s">
        <v>444</v>
      </c>
      <c r="C48" s="22" t="s">
        <v>332</v>
      </c>
      <c r="D48" s="22" t="s">
        <v>354</v>
      </c>
      <c r="E48" s="144" t="s">
        <v>355</v>
      </c>
      <c r="F48" s="22" t="s">
        <v>356</v>
      </c>
      <c r="G48" s="144" t="s">
        <v>453</v>
      </c>
      <c r="H48" s="22" t="s">
        <v>381</v>
      </c>
      <c r="I48" s="22" t="s">
        <v>337</v>
      </c>
      <c r="J48" s="144" t="s">
        <v>359</v>
      </c>
    </row>
    <row r="49" s="1" customFormat="1" ht="42" customHeight="1" spans="1:10">
      <c r="A49" s="148" t="s">
        <v>303</v>
      </c>
      <c r="B49" s="22" t="s">
        <v>444</v>
      </c>
      <c r="C49" s="22" t="s">
        <v>360</v>
      </c>
      <c r="D49" s="22" t="s">
        <v>361</v>
      </c>
      <c r="E49" s="144" t="s">
        <v>454</v>
      </c>
      <c r="F49" s="22" t="s">
        <v>335</v>
      </c>
      <c r="G49" s="144" t="s">
        <v>455</v>
      </c>
      <c r="H49" s="22" t="s">
        <v>351</v>
      </c>
      <c r="I49" s="22" t="s">
        <v>352</v>
      </c>
      <c r="J49" s="144" t="s">
        <v>456</v>
      </c>
    </row>
    <row r="50" s="1" customFormat="1" ht="42" customHeight="1" spans="1:10">
      <c r="A50" s="148" t="s">
        <v>303</v>
      </c>
      <c r="B50" s="22" t="s">
        <v>444</v>
      </c>
      <c r="C50" s="22" t="s">
        <v>360</v>
      </c>
      <c r="D50" s="22" t="s">
        <v>388</v>
      </c>
      <c r="E50" s="144" t="s">
        <v>457</v>
      </c>
      <c r="F50" s="22" t="s">
        <v>335</v>
      </c>
      <c r="G50" s="144" t="s">
        <v>455</v>
      </c>
      <c r="H50" s="22" t="s">
        <v>351</v>
      </c>
      <c r="I50" s="22" t="s">
        <v>352</v>
      </c>
      <c r="J50" s="144" t="s">
        <v>458</v>
      </c>
    </row>
    <row r="51" s="1" customFormat="1" ht="42" customHeight="1" spans="1:10">
      <c r="A51" s="148" t="s">
        <v>303</v>
      </c>
      <c r="B51" s="22" t="s">
        <v>444</v>
      </c>
      <c r="C51" s="22" t="s">
        <v>365</v>
      </c>
      <c r="D51" s="22" t="s">
        <v>366</v>
      </c>
      <c r="E51" s="144" t="s">
        <v>459</v>
      </c>
      <c r="F51" s="22" t="s">
        <v>345</v>
      </c>
      <c r="G51" s="144" t="s">
        <v>346</v>
      </c>
      <c r="H51" s="22" t="s">
        <v>342</v>
      </c>
      <c r="I51" s="22" t="s">
        <v>337</v>
      </c>
      <c r="J51" s="144" t="s">
        <v>460</v>
      </c>
    </row>
    <row r="52" s="1" customFormat="1" ht="42" customHeight="1" spans="1:10">
      <c r="A52" s="148" t="s">
        <v>309</v>
      </c>
      <c r="B52" s="22" t="s">
        <v>461</v>
      </c>
      <c r="C52" s="22" t="s">
        <v>332</v>
      </c>
      <c r="D52" s="22" t="s">
        <v>333</v>
      </c>
      <c r="E52" s="144" t="s">
        <v>462</v>
      </c>
      <c r="F52" s="22" t="s">
        <v>335</v>
      </c>
      <c r="G52" s="144" t="s">
        <v>463</v>
      </c>
      <c r="H52" s="22" t="s">
        <v>464</v>
      </c>
      <c r="I52" s="22" t="s">
        <v>337</v>
      </c>
      <c r="J52" s="144" t="s">
        <v>465</v>
      </c>
    </row>
    <row r="53" s="1" customFormat="1" ht="42" customHeight="1" spans="1:10">
      <c r="A53" s="148" t="s">
        <v>309</v>
      </c>
      <c r="B53" s="22" t="s">
        <v>461</v>
      </c>
      <c r="C53" s="22" t="s">
        <v>332</v>
      </c>
      <c r="D53" s="22" t="s">
        <v>333</v>
      </c>
      <c r="E53" s="144" t="s">
        <v>466</v>
      </c>
      <c r="F53" s="22" t="s">
        <v>335</v>
      </c>
      <c r="G53" s="144" t="s">
        <v>463</v>
      </c>
      <c r="H53" s="22" t="s">
        <v>467</v>
      </c>
      <c r="I53" s="22" t="s">
        <v>337</v>
      </c>
      <c r="J53" s="144" t="s">
        <v>468</v>
      </c>
    </row>
    <row r="54" s="1" customFormat="1" ht="42" customHeight="1" spans="1:10">
      <c r="A54" s="148" t="s">
        <v>309</v>
      </c>
      <c r="B54" s="22" t="s">
        <v>461</v>
      </c>
      <c r="C54" s="22" t="s">
        <v>332</v>
      </c>
      <c r="D54" s="22" t="s">
        <v>339</v>
      </c>
      <c r="E54" s="144" t="s">
        <v>469</v>
      </c>
      <c r="F54" s="22" t="s">
        <v>335</v>
      </c>
      <c r="G54" s="144" t="s">
        <v>341</v>
      </c>
      <c r="H54" s="22" t="s">
        <v>342</v>
      </c>
      <c r="I54" s="22" t="s">
        <v>337</v>
      </c>
      <c r="J54" s="144" t="s">
        <v>470</v>
      </c>
    </row>
    <row r="55" s="1" customFormat="1" ht="42" customHeight="1" spans="1:10">
      <c r="A55" s="148" t="s">
        <v>309</v>
      </c>
      <c r="B55" s="22" t="s">
        <v>461</v>
      </c>
      <c r="C55" s="22" t="s">
        <v>332</v>
      </c>
      <c r="D55" s="22" t="s">
        <v>339</v>
      </c>
      <c r="E55" s="144" t="s">
        <v>471</v>
      </c>
      <c r="F55" s="22" t="s">
        <v>335</v>
      </c>
      <c r="G55" s="144" t="s">
        <v>341</v>
      </c>
      <c r="H55" s="22" t="s">
        <v>342</v>
      </c>
      <c r="I55" s="22" t="s">
        <v>337</v>
      </c>
      <c r="J55" s="144" t="s">
        <v>472</v>
      </c>
    </row>
    <row r="56" s="1" customFormat="1" ht="42" customHeight="1" spans="1:10">
      <c r="A56" s="148" t="s">
        <v>309</v>
      </c>
      <c r="B56" s="22" t="s">
        <v>461</v>
      </c>
      <c r="C56" s="22" t="s">
        <v>332</v>
      </c>
      <c r="D56" s="22" t="s">
        <v>348</v>
      </c>
      <c r="E56" s="144" t="s">
        <v>473</v>
      </c>
      <c r="F56" s="22" t="s">
        <v>335</v>
      </c>
      <c r="G56" s="144" t="s">
        <v>350</v>
      </c>
      <c r="H56" s="22" t="s">
        <v>351</v>
      </c>
      <c r="I56" s="22" t="s">
        <v>352</v>
      </c>
      <c r="J56" s="144" t="s">
        <v>474</v>
      </c>
    </row>
    <row r="57" s="1" customFormat="1" ht="42" customHeight="1" spans="1:10">
      <c r="A57" s="148" t="s">
        <v>309</v>
      </c>
      <c r="B57" s="22" t="s">
        <v>461</v>
      </c>
      <c r="C57" s="22" t="s">
        <v>332</v>
      </c>
      <c r="D57" s="22" t="s">
        <v>354</v>
      </c>
      <c r="E57" s="144" t="s">
        <v>355</v>
      </c>
      <c r="F57" s="22" t="s">
        <v>356</v>
      </c>
      <c r="G57" s="144" t="s">
        <v>475</v>
      </c>
      <c r="H57" s="22" t="s">
        <v>358</v>
      </c>
      <c r="I57" s="22" t="s">
        <v>337</v>
      </c>
      <c r="J57" s="144" t="s">
        <v>476</v>
      </c>
    </row>
    <row r="58" s="1" customFormat="1" ht="42" customHeight="1" spans="1:10">
      <c r="A58" s="148" t="s">
        <v>309</v>
      </c>
      <c r="B58" s="22" t="s">
        <v>461</v>
      </c>
      <c r="C58" s="22" t="s">
        <v>360</v>
      </c>
      <c r="D58" s="22" t="s">
        <v>361</v>
      </c>
      <c r="E58" s="144" t="s">
        <v>477</v>
      </c>
      <c r="F58" s="22" t="s">
        <v>335</v>
      </c>
      <c r="G58" s="144" t="s">
        <v>383</v>
      </c>
      <c r="H58" s="22" t="s">
        <v>351</v>
      </c>
      <c r="I58" s="22" t="s">
        <v>352</v>
      </c>
      <c r="J58" s="144" t="s">
        <v>478</v>
      </c>
    </row>
    <row r="59" s="1" customFormat="1" ht="42" customHeight="1" spans="1:10">
      <c r="A59" s="148" t="s">
        <v>309</v>
      </c>
      <c r="B59" s="22" t="s">
        <v>461</v>
      </c>
      <c r="C59" s="22" t="s">
        <v>365</v>
      </c>
      <c r="D59" s="22" t="s">
        <v>366</v>
      </c>
      <c r="E59" s="144" t="s">
        <v>392</v>
      </c>
      <c r="F59" s="22" t="s">
        <v>345</v>
      </c>
      <c r="G59" s="144" t="s">
        <v>346</v>
      </c>
      <c r="H59" s="22" t="s">
        <v>342</v>
      </c>
      <c r="I59" s="22" t="s">
        <v>337</v>
      </c>
      <c r="J59" s="144" t="s">
        <v>479</v>
      </c>
    </row>
    <row r="60" s="1" customFormat="1" ht="42" customHeight="1" spans="1:10">
      <c r="A60" s="148" t="s">
        <v>301</v>
      </c>
      <c r="B60" s="22" t="s">
        <v>480</v>
      </c>
      <c r="C60" s="22" t="s">
        <v>332</v>
      </c>
      <c r="D60" s="22" t="s">
        <v>333</v>
      </c>
      <c r="E60" s="144" t="s">
        <v>481</v>
      </c>
      <c r="F60" s="22" t="s">
        <v>335</v>
      </c>
      <c r="G60" s="144">
        <v>1</v>
      </c>
      <c r="H60" s="22" t="s">
        <v>336</v>
      </c>
      <c r="I60" s="22" t="s">
        <v>337</v>
      </c>
      <c r="J60" s="144" t="s">
        <v>482</v>
      </c>
    </row>
    <row r="61" s="1" customFormat="1" ht="42" customHeight="1" spans="1:10">
      <c r="A61" s="148" t="s">
        <v>301</v>
      </c>
      <c r="B61" s="22" t="s">
        <v>480</v>
      </c>
      <c r="C61" s="22" t="s">
        <v>332</v>
      </c>
      <c r="D61" s="22" t="s">
        <v>339</v>
      </c>
      <c r="E61" s="144" t="s">
        <v>340</v>
      </c>
      <c r="F61" s="22" t="s">
        <v>335</v>
      </c>
      <c r="G61" s="144" t="s">
        <v>341</v>
      </c>
      <c r="H61" s="22" t="s">
        <v>342</v>
      </c>
      <c r="I61" s="22" t="s">
        <v>337</v>
      </c>
      <c r="J61" s="144" t="s">
        <v>483</v>
      </c>
    </row>
    <row r="62" s="1" customFormat="1" ht="42" customHeight="1" spans="1:10">
      <c r="A62" s="148" t="s">
        <v>301</v>
      </c>
      <c r="B62" s="22" t="s">
        <v>480</v>
      </c>
      <c r="C62" s="22" t="s">
        <v>332</v>
      </c>
      <c r="D62" s="22" t="s">
        <v>339</v>
      </c>
      <c r="E62" s="144" t="s">
        <v>344</v>
      </c>
      <c r="F62" s="22" t="s">
        <v>345</v>
      </c>
      <c r="G62" s="144" t="s">
        <v>346</v>
      </c>
      <c r="H62" s="22" t="s">
        <v>342</v>
      </c>
      <c r="I62" s="22" t="s">
        <v>337</v>
      </c>
      <c r="J62" s="144" t="s">
        <v>484</v>
      </c>
    </row>
    <row r="63" s="1" customFormat="1" ht="42" customHeight="1" spans="1:10">
      <c r="A63" s="148" t="s">
        <v>301</v>
      </c>
      <c r="B63" s="22" t="s">
        <v>480</v>
      </c>
      <c r="C63" s="22" t="s">
        <v>332</v>
      </c>
      <c r="D63" s="22" t="s">
        <v>348</v>
      </c>
      <c r="E63" s="144" t="s">
        <v>349</v>
      </c>
      <c r="F63" s="22" t="s">
        <v>335</v>
      </c>
      <c r="G63" s="144" t="s">
        <v>350</v>
      </c>
      <c r="H63" s="22" t="s">
        <v>351</v>
      </c>
      <c r="I63" s="22" t="s">
        <v>352</v>
      </c>
      <c r="J63" s="144" t="s">
        <v>353</v>
      </c>
    </row>
    <row r="64" s="1" customFormat="1" ht="42" customHeight="1" spans="1:10">
      <c r="A64" s="148" t="s">
        <v>301</v>
      </c>
      <c r="B64" s="22" t="s">
        <v>480</v>
      </c>
      <c r="C64" s="22" t="s">
        <v>332</v>
      </c>
      <c r="D64" s="22" t="s">
        <v>354</v>
      </c>
      <c r="E64" s="144" t="s">
        <v>355</v>
      </c>
      <c r="F64" s="22" t="s">
        <v>356</v>
      </c>
      <c r="G64" s="144" t="s">
        <v>92</v>
      </c>
      <c r="H64" s="22" t="s">
        <v>358</v>
      </c>
      <c r="I64" s="22" t="s">
        <v>337</v>
      </c>
      <c r="J64" s="144" t="s">
        <v>421</v>
      </c>
    </row>
    <row r="65" s="1" customFormat="1" ht="42" customHeight="1" spans="1:10">
      <c r="A65" s="148" t="s">
        <v>301</v>
      </c>
      <c r="B65" s="22" t="s">
        <v>480</v>
      </c>
      <c r="C65" s="22" t="s">
        <v>360</v>
      </c>
      <c r="D65" s="22" t="s">
        <v>361</v>
      </c>
      <c r="E65" s="144" t="s">
        <v>362</v>
      </c>
      <c r="F65" s="22" t="s">
        <v>345</v>
      </c>
      <c r="G65" s="144" t="s">
        <v>363</v>
      </c>
      <c r="H65" s="22" t="s">
        <v>342</v>
      </c>
      <c r="I65" s="22" t="s">
        <v>337</v>
      </c>
      <c r="J65" s="144" t="s">
        <v>364</v>
      </c>
    </row>
    <row r="66" s="1" customFormat="1" ht="42" customHeight="1" spans="1:10">
      <c r="A66" s="148" t="s">
        <v>301</v>
      </c>
      <c r="B66" s="22" t="s">
        <v>480</v>
      </c>
      <c r="C66" s="22" t="s">
        <v>365</v>
      </c>
      <c r="D66" s="22" t="s">
        <v>366</v>
      </c>
      <c r="E66" s="144" t="s">
        <v>367</v>
      </c>
      <c r="F66" s="22" t="s">
        <v>345</v>
      </c>
      <c r="G66" s="144" t="s">
        <v>346</v>
      </c>
      <c r="H66" s="22" t="s">
        <v>342</v>
      </c>
      <c r="I66" s="22" t="s">
        <v>337</v>
      </c>
      <c r="J66" s="144" t="s">
        <v>368</v>
      </c>
    </row>
    <row r="67" s="1" customFormat="1" ht="42" customHeight="1" spans="1:10">
      <c r="A67" s="148" t="s">
        <v>307</v>
      </c>
      <c r="B67" s="22" t="s">
        <v>485</v>
      </c>
      <c r="C67" s="22" t="s">
        <v>332</v>
      </c>
      <c r="D67" s="22" t="s">
        <v>333</v>
      </c>
      <c r="E67" s="144" t="s">
        <v>486</v>
      </c>
      <c r="F67" s="22" t="s">
        <v>345</v>
      </c>
      <c r="G67" s="144" t="s">
        <v>85</v>
      </c>
      <c r="H67" s="22" t="s">
        <v>487</v>
      </c>
      <c r="I67" s="22" t="s">
        <v>337</v>
      </c>
      <c r="J67" s="144" t="s">
        <v>488</v>
      </c>
    </row>
    <row r="68" s="1" customFormat="1" ht="42" customHeight="1" spans="1:10">
      <c r="A68" s="148" t="s">
        <v>307</v>
      </c>
      <c r="B68" s="22" t="s">
        <v>485</v>
      </c>
      <c r="C68" s="22" t="s">
        <v>332</v>
      </c>
      <c r="D68" s="22" t="s">
        <v>339</v>
      </c>
      <c r="E68" s="144" t="s">
        <v>489</v>
      </c>
      <c r="F68" s="22" t="s">
        <v>335</v>
      </c>
      <c r="G68" s="144" t="s">
        <v>341</v>
      </c>
      <c r="H68" s="22" t="s">
        <v>342</v>
      </c>
      <c r="I68" s="22" t="s">
        <v>337</v>
      </c>
      <c r="J68" s="144" t="s">
        <v>490</v>
      </c>
    </row>
    <row r="69" s="1" customFormat="1" ht="42" customHeight="1" spans="1:10">
      <c r="A69" s="148" t="s">
        <v>307</v>
      </c>
      <c r="B69" s="22" t="s">
        <v>485</v>
      </c>
      <c r="C69" s="22" t="s">
        <v>332</v>
      </c>
      <c r="D69" s="22" t="s">
        <v>348</v>
      </c>
      <c r="E69" s="144" t="s">
        <v>491</v>
      </c>
      <c r="F69" s="22" t="s">
        <v>335</v>
      </c>
      <c r="G69" s="144" t="s">
        <v>350</v>
      </c>
      <c r="H69" s="22" t="s">
        <v>351</v>
      </c>
      <c r="I69" s="22" t="s">
        <v>352</v>
      </c>
      <c r="J69" s="144" t="s">
        <v>492</v>
      </c>
    </row>
    <row r="70" s="1" customFormat="1" ht="42" customHeight="1" spans="1:10">
      <c r="A70" s="148" t="s">
        <v>307</v>
      </c>
      <c r="B70" s="22" t="s">
        <v>485</v>
      </c>
      <c r="C70" s="22" t="s">
        <v>332</v>
      </c>
      <c r="D70" s="22" t="s">
        <v>354</v>
      </c>
      <c r="E70" s="144" t="s">
        <v>355</v>
      </c>
      <c r="F70" s="22" t="s">
        <v>356</v>
      </c>
      <c r="G70" s="144" t="s">
        <v>493</v>
      </c>
      <c r="H70" s="22" t="s">
        <v>358</v>
      </c>
      <c r="I70" s="22" t="s">
        <v>337</v>
      </c>
      <c r="J70" s="144" t="s">
        <v>421</v>
      </c>
    </row>
    <row r="71" s="1" customFormat="1" ht="42" customHeight="1" spans="1:10">
      <c r="A71" s="148" t="s">
        <v>307</v>
      </c>
      <c r="B71" s="22" t="s">
        <v>485</v>
      </c>
      <c r="C71" s="22" t="s">
        <v>360</v>
      </c>
      <c r="D71" s="22" t="s">
        <v>361</v>
      </c>
      <c r="E71" s="144" t="s">
        <v>494</v>
      </c>
      <c r="F71" s="22" t="s">
        <v>335</v>
      </c>
      <c r="G71" s="144" t="s">
        <v>383</v>
      </c>
      <c r="H71" s="22" t="s">
        <v>351</v>
      </c>
      <c r="I71" s="22" t="s">
        <v>352</v>
      </c>
      <c r="J71" s="144" t="s">
        <v>478</v>
      </c>
    </row>
    <row r="72" s="1" customFormat="1" ht="42" customHeight="1" spans="1:10">
      <c r="A72" s="148" t="s">
        <v>307</v>
      </c>
      <c r="B72" s="22" t="s">
        <v>485</v>
      </c>
      <c r="C72" s="22" t="s">
        <v>365</v>
      </c>
      <c r="D72" s="22" t="s">
        <v>366</v>
      </c>
      <c r="E72" s="144" t="s">
        <v>392</v>
      </c>
      <c r="F72" s="22" t="s">
        <v>345</v>
      </c>
      <c r="G72" s="144" t="s">
        <v>346</v>
      </c>
      <c r="H72" s="22" t="s">
        <v>342</v>
      </c>
      <c r="I72" s="22" t="s">
        <v>337</v>
      </c>
      <c r="J72" s="144" t="s">
        <v>479</v>
      </c>
    </row>
    <row r="73" s="1" customFormat="1" ht="42" customHeight="1" spans="1:10">
      <c r="A73" s="148" t="s">
        <v>316</v>
      </c>
      <c r="B73" s="22" t="s">
        <v>495</v>
      </c>
      <c r="C73" s="22" t="s">
        <v>332</v>
      </c>
      <c r="D73" s="22" t="s">
        <v>333</v>
      </c>
      <c r="E73" s="144" t="s">
        <v>496</v>
      </c>
      <c r="F73" s="22" t="s">
        <v>335</v>
      </c>
      <c r="G73" s="144" t="s">
        <v>497</v>
      </c>
      <c r="H73" s="22" t="s">
        <v>336</v>
      </c>
      <c r="I73" s="22" t="s">
        <v>337</v>
      </c>
      <c r="J73" s="144" t="s">
        <v>498</v>
      </c>
    </row>
    <row r="74" s="1" customFormat="1" ht="42" customHeight="1" spans="1:10">
      <c r="A74" s="148" t="s">
        <v>316</v>
      </c>
      <c r="B74" s="22" t="s">
        <v>495</v>
      </c>
      <c r="C74" s="22" t="s">
        <v>332</v>
      </c>
      <c r="D74" s="22" t="s">
        <v>339</v>
      </c>
      <c r="E74" s="144" t="s">
        <v>499</v>
      </c>
      <c r="F74" s="22" t="s">
        <v>335</v>
      </c>
      <c r="G74" s="144" t="s">
        <v>341</v>
      </c>
      <c r="H74" s="22" t="s">
        <v>342</v>
      </c>
      <c r="I74" s="22" t="s">
        <v>337</v>
      </c>
      <c r="J74" s="144" t="s">
        <v>500</v>
      </c>
    </row>
    <row r="75" s="1" customFormat="1" ht="42" customHeight="1" spans="1:10">
      <c r="A75" s="148" t="s">
        <v>316</v>
      </c>
      <c r="B75" s="22" t="s">
        <v>495</v>
      </c>
      <c r="C75" s="22" t="s">
        <v>332</v>
      </c>
      <c r="D75" s="22" t="s">
        <v>348</v>
      </c>
      <c r="E75" s="144" t="s">
        <v>501</v>
      </c>
      <c r="F75" s="22" t="s">
        <v>335</v>
      </c>
      <c r="G75" s="144" t="s">
        <v>350</v>
      </c>
      <c r="H75" s="22" t="s">
        <v>351</v>
      </c>
      <c r="I75" s="22" t="s">
        <v>352</v>
      </c>
      <c r="J75" s="144" t="s">
        <v>502</v>
      </c>
    </row>
    <row r="76" s="1" customFormat="1" ht="42" customHeight="1" spans="1:10">
      <c r="A76" s="148" t="s">
        <v>316</v>
      </c>
      <c r="B76" s="22" t="s">
        <v>495</v>
      </c>
      <c r="C76" s="22" t="s">
        <v>332</v>
      </c>
      <c r="D76" s="22" t="s">
        <v>354</v>
      </c>
      <c r="E76" s="144" t="s">
        <v>355</v>
      </c>
      <c r="F76" s="22" t="s">
        <v>356</v>
      </c>
      <c r="G76" s="144" t="s">
        <v>503</v>
      </c>
      <c r="H76" s="22" t="s">
        <v>381</v>
      </c>
      <c r="I76" s="22" t="s">
        <v>337</v>
      </c>
      <c r="J76" s="144" t="s">
        <v>359</v>
      </c>
    </row>
    <row r="77" s="1" customFormat="1" ht="42" customHeight="1" spans="1:10">
      <c r="A77" s="148" t="s">
        <v>316</v>
      </c>
      <c r="B77" s="22" t="s">
        <v>495</v>
      </c>
      <c r="C77" s="22" t="s">
        <v>360</v>
      </c>
      <c r="D77" s="22" t="s">
        <v>361</v>
      </c>
      <c r="E77" s="144" t="s">
        <v>504</v>
      </c>
      <c r="F77" s="22" t="s">
        <v>335</v>
      </c>
      <c r="G77" s="144" t="s">
        <v>406</v>
      </c>
      <c r="H77" s="22" t="s">
        <v>351</v>
      </c>
      <c r="I77" s="22" t="s">
        <v>352</v>
      </c>
      <c r="J77" s="144" t="s">
        <v>505</v>
      </c>
    </row>
    <row r="78" s="1" customFormat="1" ht="42" customHeight="1" spans="1:10">
      <c r="A78" s="148" t="s">
        <v>316</v>
      </c>
      <c r="B78" s="22" t="s">
        <v>495</v>
      </c>
      <c r="C78" s="22" t="s">
        <v>365</v>
      </c>
      <c r="D78" s="22" t="s">
        <v>366</v>
      </c>
      <c r="E78" s="144" t="s">
        <v>506</v>
      </c>
      <c r="F78" s="22" t="s">
        <v>345</v>
      </c>
      <c r="G78" s="144" t="s">
        <v>346</v>
      </c>
      <c r="H78" s="22" t="s">
        <v>342</v>
      </c>
      <c r="I78" s="22" t="s">
        <v>337</v>
      </c>
      <c r="J78" s="144" t="s">
        <v>368</v>
      </c>
    </row>
    <row r="79" s="1" customFormat="1" ht="42" customHeight="1" spans="1:10">
      <c r="A79" s="148" t="s">
        <v>297</v>
      </c>
      <c r="B79" s="22" t="s">
        <v>507</v>
      </c>
      <c r="C79" s="22" t="s">
        <v>332</v>
      </c>
      <c r="D79" s="22" t="s">
        <v>333</v>
      </c>
      <c r="E79" s="144" t="s">
        <v>508</v>
      </c>
      <c r="F79" s="22" t="s">
        <v>335</v>
      </c>
      <c r="G79" s="144">
        <v>1</v>
      </c>
      <c r="H79" s="22" t="s">
        <v>336</v>
      </c>
      <c r="I79" s="22" t="s">
        <v>337</v>
      </c>
      <c r="J79" s="144" t="s">
        <v>509</v>
      </c>
    </row>
    <row r="80" s="1" customFormat="1" ht="42" customHeight="1" spans="1:10">
      <c r="A80" s="148" t="s">
        <v>297</v>
      </c>
      <c r="B80" s="22" t="s">
        <v>507</v>
      </c>
      <c r="C80" s="22" t="s">
        <v>332</v>
      </c>
      <c r="D80" s="22" t="s">
        <v>333</v>
      </c>
      <c r="E80" s="144" t="s">
        <v>510</v>
      </c>
      <c r="F80" s="22" t="s">
        <v>335</v>
      </c>
      <c r="G80" s="144" t="s">
        <v>511</v>
      </c>
      <c r="H80" s="22" t="s">
        <v>336</v>
      </c>
      <c r="I80" s="22" t="s">
        <v>337</v>
      </c>
      <c r="J80" s="144" t="s">
        <v>512</v>
      </c>
    </row>
    <row r="81" s="1" customFormat="1" ht="42" customHeight="1" spans="1:10">
      <c r="A81" s="148" t="s">
        <v>297</v>
      </c>
      <c r="B81" s="22" t="s">
        <v>507</v>
      </c>
      <c r="C81" s="22" t="s">
        <v>332</v>
      </c>
      <c r="D81" s="22" t="s">
        <v>339</v>
      </c>
      <c r="E81" s="144" t="s">
        <v>513</v>
      </c>
      <c r="F81" s="22" t="s">
        <v>335</v>
      </c>
      <c r="G81" s="144" t="s">
        <v>341</v>
      </c>
      <c r="H81" s="22" t="s">
        <v>342</v>
      </c>
      <c r="I81" s="22" t="s">
        <v>337</v>
      </c>
      <c r="J81" s="144" t="s">
        <v>514</v>
      </c>
    </row>
    <row r="82" s="1" customFormat="1" ht="42" customHeight="1" spans="1:10">
      <c r="A82" s="148" t="s">
        <v>297</v>
      </c>
      <c r="B82" s="22" t="s">
        <v>507</v>
      </c>
      <c r="C82" s="22" t="s">
        <v>332</v>
      </c>
      <c r="D82" s="22" t="s">
        <v>348</v>
      </c>
      <c r="E82" s="144" t="s">
        <v>515</v>
      </c>
      <c r="F82" s="22" t="s">
        <v>335</v>
      </c>
      <c r="G82" s="144" t="s">
        <v>350</v>
      </c>
      <c r="H82" s="22" t="s">
        <v>351</v>
      </c>
      <c r="I82" s="22" t="s">
        <v>352</v>
      </c>
      <c r="J82" s="144" t="s">
        <v>516</v>
      </c>
    </row>
    <row r="83" s="1" customFormat="1" ht="42" customHeight="1" spans="1:10">
      <c r="A83" s="148" t="s">
        <v>297</v>
      </c>
      <c r="B83" s="22" t="s">
        <v>507</v>
      </c>
      <c r="C83" s="22" t="s">
        <v>332</v>
      </c>
      <c r="D83" s="22" t="s">
        <v>354</v>
      </c>
      <c r="E83" s="144" t="s">
        <v>355</v>
      </c>
      <c r="F83" s="22" t="s">
        <v>356</v>
      </c>
      <c r="G83" s="144" t="s">
        <v>517</v>
      </c>
      <c r="H83" s="22" t="s">
        <v>358</v>
      </c>
      <c r="I83" s="22" t="s">
        <v>337</v>
      </c>
      <c r="J83" s="144" t="s">
        <v>421</v>
      </c>
    </row>
    <row r="84" s="1" customFormat="1" ht="42" customHeight="1" spans="1:10">
      <c r="A84" s="148" t="s">
        <v>297</v>
      </c>
      <c r="B84" s="22" t="s">
        <v>507</v>
      </c>
      <c r="C84" s="22" t="s">
        <v>360</v>
      </c>
      <c r="D84" s="22" t="s">
        <v>361</v>
      </c>
      <c r="E84" s="144" t="s">
        <v>518</v>
      </c>
      <c r="F84" s="22" t="s">
        <v>335</v>
      </c>
      <c r="G84" s="144" t="s">
        <v>383</v>
      </c>
      <c r="H84" s="22" t="s">
        <v>351</v>
      </c>
      <c r="I84" s="22" t="s">
        <v>352</v>
      </c>
      <c r="J84" s="144" t="s">
        <v>519</v>
      </c>
    </row>
    <row r="85" s="1" customFormat="1" ht="42" customHeight="1" spans="1:10">
      <c r="A85" s="148" t="s">
        <v>297</v>
      </c>
      <c r="B85" s="22" t="s">
        <v>507</v>
      </c>
      <c r="C85" s="22" t="s">
        <v>360</v>
      </c>
      <c r="D85" s="22" t="s">
        <v>361</v>
      </c>
      <c r="E85" s="144" t="s">
        <v>520</v>
      </c>
      <c r="F85" s="22" t="s">
        <v>335</v>
      </c>
      <c r="G85" s="144" t="s">
        <v>341</v>
      </c>
      <c r="H85" s="22" t="s">
        <v>342</v>
      </c>
      <c r="I85" s="22" t="s">
        <v>337</v>
      </c>
      <c r="J85" s="144" t="s">
        <v>521</v>
      </c>
    </row>
    <row r="86" s="1" customFormat="1" ht="42" customHeight="1" spans="1:10">
      <c r="A86" s="148" t="s">
        <v>297</v>
      </c>
      <c r="B86" s="22" t="s">
        <v>507</v>
      </c>
      <c r="C86" s="22" t="s">
        <v>365</v>
      </c>
      <c r="D86" s="22" t="s">
        <v>366</v>
      </c>
      <c r="E86" s="144" t="s">
        <v>459</v>
      </c>
      <c r="F86" s="22" t="s">
        <v>345</v>
      </c>
      <c r="G86" s="144" t="s">
        <v>346</v>
      </c>
      <c r="H86" s="22" t="s">
        <v>342</v>
      </c>
      <c r="I86" s="22" t="s">
        <v>337</v>
      </c>
      <c r="J86" s="144" t="s">
        <v>522</v>
      </c>
    </row>
    <row r="87" s="1" customFormat="1" ht="42" customHeight="1" spans="1:10">
      <c r="A87" s="148" t="s">
        <v>314</v>
      </c>
      <c r="B87" s="22" t="s">
        <v>523</v>
      </c>
      <c r="C87" s="22" t="s">
        <v>332</v>
      </c>
      <c r="D87" s="22" t="s">
        <v>333</v>
      </c>
      <c r="E87" s="144" t="s">
        <v>524</v>
      </c>
      <c r="F87" s="22" t="s">
        <v>345</v>
      </c>
      <c r="G87" s="144" t="s">
        <v>341</v>
      </c>
      <c r="H87" s="22" t="s">
        <v>525</v>
      </c>
      <c r="I87" s="22" t="s">
        <v>337</v>
      </c>
      <c r="J87" s="144" t="s">
        <v>526</v>
      </c>
    </row>
    <row r="88" s="1" customFormat="1" ht="42" customHeight="1" spans="1:10">
      <c r="A88" s="148" t="s">
        <v>314</v>
      </c>
      <c r="B88" s="22" t="s">
        <v>523</v>
      </c>
      <c r="C88" s="22" t="s">
        <v>332</v>
      </c>
      <c r="D88" s="22" t="s">
        <v>333</v>
      </c>
      <c r="E88" s="144" t="s">
        <v>527</v>
      </c>
      <c r="F88" s="22" t="s">
        <v>345</v>
      </c>
      <c r="G88" s="144" t="s">
        <v>87</v>
      </c>
      <c r="H88" s="22" t="s">
        <v>528</v>
      </c>
      <c r="I88" s="22" t="s">
        <v>337</v>
      </c>
      <c r="J88" s="144" t="s">
        <v>529</v>
      </c>
    </row>
    <row r="89" s="1" customFormat="1" ht="42" customHeight="1" spans="1:10">
      <c r="A89" s="148" t="s">
        <v>314</v>
      </c>
      <c r="B89" s="22" t="s">
        <v>523</v>
      </c>
      <c r="C89" s="22" t="s">
        <v>332</v>
      </c>
      <c r="D89" s="22" t="s">
        <v>333</v>
      </c>
      <c r="E89" s="144" t="s">
        <v>530</v>
      </c>
      <c r="F89" s="22" t="s">
        <v>335</v>
      </c>
      <c r="G89" s="144">
        <v>1</v>
      </c>
      <c r="H89" s="22" t="s">
        <v>336</v>
      </c>
      <c r="I89" s="22" t="s">
        <v>337</v>
      </c>
      <c r="J89" s="144" t="s">
        <v>531</v>
      </c>
    </row>
    <row r="90" s="1" customFormat="1" ht="42" customHeight="1" spans="1:10">
      <c r="A90" s="148" t="s">
        <v>314</v>
      </c>
      <c r="B90" s="22" t="s">
        <v>523</v>
      </c>
      <c r="C90" s="22" t="s">
        <v>332</v>
      </c>
      <c r="D90" s="22" t="s">
        <v>333</v>
      </c>
      <c r="E90" s="144" t="s">
        <v>532</v>
      </c>
      <c r="F90" s="22" t="s">
        <v>345</v>
      </c>
      <c r="G90" s="144" t="s">
        <v>92</v>
      </c>
      <c r="H90" s="22" t="s">
        <v>528</v>
      </c>
      <c r="I90" s="22" t="s">
        <v>337</v>
      </c>
      <c r="J90" s="144" t="s">
        <v>533</v>
      </c>
    </row>
    <row r="91" s="1" customFormat="1" ht="42" customHeight="1" spans="1:10">
      <c r="A91" s="148" t="s">
        <v>314</v>
      </c>
      <c r="B91" s="22" t="s">
        <v>523</v>
      </c>
      <c r="C91" s="22" t="s">
        <v>332</v>
      </c>
      <c r="D91" s="22" t="s">
        <v>333</v>
      </c>
      <c r="E91" s="144" t="s">
        <v>534</v>
      </c>
      <c r="F91" s="22" t="s">
        <v>345</v>
      </c>
      <c r="G91" s="144" t="s">
        <v>91</v>
      </c>
      <c r="H91" s="22" t="s">
        <v>528</v>
      </c>
      <c r="I91" s="22" t="s">
        <v>337</v>
      </c>
      <c r="J91" s="144" t="s">
        <v>535</v>
      </c>
    </row>
    <row r="92" s="1" customFormat="1" ht="42" customHeight="1" spans="1:10">
      <c r="A92" s="148" t="s">
        <v>314</v>
      </c>
      <c r="B92" s="22" t="s">
        <v>523</v>
      </c>
      <c r="C92" s="22" t="s">
        <v>332</v>
      </c>
      <c r="D92" s="22" t="s">
        <v>333</v>
      </c>
      <c r="E92" s="144" t="s">
        <v>536</v>
      </c>
      <c r="F92" s="22" t="s">
        <v>345</v>
      </c>
      <c r="G92" s="144" t="s">
        <v>363</v>
      </c>
      <c r="H92" s="22" t="s">
        <v>537</v>
      </c>
      <c r="I92" s="22" t="s">
        <v>337</v>
      </c>
      <c r="J92" s="144" t="s">
        <v>538</v>
      </c>
    </row>
    <row r="93" s="1" customFormat="1" ht="42" customHeight="1" spans="1:10">
      <c r="A93" s="148" t="s">
        <v>314</v>
      </c>
      <c r="B93" s="22" t="s">
        <v>523</v>
      </c>
      <c r="C93" s="22" t="s">
        <v>332</v>
      </c>
      <c r="D93" s="22" t="s">
        <v>333</v>
      </c>
      <c r="E93" s="144" t="s">
        <v>539</v>
      </c>
      <c r="F93" s="22" t="s">
        <v>335</v>
      </c>
      <c r="G93" s="144" t="s">
        <v>540</v>
      </c>
      <c r="H93" s="22" t="s">
        <v>541</v>
      </c>
      <c r="I93" s="22" t="s">
        <v>337</v>
      </c>
      <c r="J93" s="144" t="s">
        <v>542</v>
      </c>
    </row>
    <row r="94" s="1" customFormat="1" ht="42" customHeight="1" spans="1:10">
      <c r="A94" s="148" t="s">
        <v>314</v>
      </c>
      <c r="B94" s="22" t="s">
        <v>523</v>
      </c>
      <c r="C94" s="22" t="s">
        <v>332</v>
      </c>
      <c r="D94" s="22" t="s">
        <v>339</v>
      </c>
      <c r="E94" s="144" t="s">
        <v>543</v>
      </c>
      <c r="F94" s="22" t="s">
        <v>335</v>
      </c>
      <c r="G94" s="144" t="s">
        <v>341</v>
      </c>
      <c r="H94" s="22" t="s">
        <v>342</v>
      </c>
      <c r="I94" s="22" t="s">
        <v>337</v>
      </c>
      <c r="J94" s="144" t="s">
        <v>544</v>
      </c>
    </row>
    <row r="95" s="1" customFormat="1" ht="42" customHeight="1" spans="1:10">
      <c r="A95" s="148" t="s">
        <v>314</v>
      </c>
      <c r="B95" s="22" t="s">
        <v>523</v>
      </c>
      <c r="C95" s="22" t="s">
        <v>332</v>
      </c>
      <c r="D95" s="22" t="s">
        <v>339</v>
      </c>
      <c r="E95" s="144" t="s">
        <v>545</v>
      </c>
      <c r="F95" s="22" t="s">
        <v>335</v>
      </c>
      <c r="G95" s="144" t="s">
        <v>341</v>
      </c>
      <c r="H95" s="22" t="s">
        <v>342</v>
      </c>
      <c r="I95" s="22" t="s">
        <v>337</v>
      </c>
      <c r="J95" s="144" t="s">
        <v>546</v>
      </c>
    </row>
    <row r="96" s="1" customFormat="1" ht="42" customHeight="1" spans="1:10">
      <c r="A96" s="148" t="s">
        <v>314</v>
      </c>
      <c r="B96" s="22" t="s">
        <v>523</v>
      </c>
      <c r="C96" s="22" t="s">
        <v>332</v>
      </c>
      <c r="D96" s="22" t="s">
        <v>339</v>
      </c>
      <c r="E96" s="144" t="s">
        <v>547</v>
      </c>
      <c r="F96" s="22" t="s">
        <v>335</v>
      </c>
      <c r="G96" s="144" t="s">
        <v>341</v>
      </c>
      <c r="H96" s="22" t="s">
        <v>342</v>
      </c>
      <c r="I96" s="22" t="s">
        <v>337</v>
      </c>
      <c r="J96" s="144" t="s">
        <v>548</v>
      </c>
    </row>
    <row r="97" s="1" customFormat="1" ht="42" customHeight="1" spans="1:10">
      <c r="A97" s="148" t="s">
        <v>314</v>
      </c>
      <c r="B97" s="22" t="s">
        <v>523</v>
      </c>
      <c r="C97" s="22" t="s">
        <v>332</v>
      </c>
      <c r="D97" s="22" t="s">
        <v>339</v>
      </c>
      <c r="E97" s="144" t="s">
        <v>549</v>
      </c>
      <c r="F97" s="22" t="s">
        <v>335</v>
      </c>
      <c r="G97" s="144" t="s">
        <v>341</v>
      </c>
      <c r="H97" s="22" t="s">
        <v>342</v>
      </c>
      <c r="I97" s="22" t="s">
        <v>337</v>
      </c>
      <c r="J97" s="144" t="s">
        <v>550</v>
      </c>
    </row>
    <row r="98" s="1" customFormat="1" ht="42" customHeight="1" spans="1:10">
      <c r="A98" s="148" t="s">
        <v>314</v>
      </c>
      <c r="B98" s="22" t="s">
        <v>523</v>
      </c>
      <c r="C98" s="22" t="s">
        <v>332</v>
      </c>
      <c r="D98" s="22" t="s">
        <v>339</v>
      </c>
      <c r="E98" s="144" t="s">
        <v>551</v>
      </c>
      <c r="F98" s="22" t="s">
        <v>335</v>
      </c>
      <c r="G98" s="144" t="s">
        <v>341</v>
      </c>
      <c r="H98" s="22" t="s">
        <v>342</v>
      </c>
      <c r="I98" s="22" t="s">
        <v>337</v>
      </c>
      <c r="J98" s="144" t="s">
        <v>552</v>
      </c>
    </row>
    <row r="99" s="1" customFormat="1" ht="42" customHeight="1" spans="1:10">
      <c r="A99" s="148" t="s">
        <v>314</v>
      </c>
      <c r="B99" s="22" t="s">
        <v>523</v>
      </c>
      <c r="C99" s="22" t="s">
        <v>332</v>
      </c>
      <c r="D99" s="22" t="s">
        <v>339</v>
      </c>
      <c r="E99" s="144" t="s">
        <v>553</v>
      </c>
      <c r="F99" s="22" t="s">
        <v>335</v>
      </c>
      <c r="G99" s="144" t="s">
        <v>341</v>
      </c>
      <c r="H99" s="22" t="s">
        <v>342</v>
      </c>
      <c r="I99" s="22" t="s">
        <v>337</v>
      </c>
      <c r="J99" s="144" t="s">
        <v>554</v>
      </c>
    </row>
    <row r="100" s="1" customFormat="1" ht="42" customHeight="1" spans="1:10">
      <c r="A100" s="148" t="s">
        <v>314</v>
      </c>
      <c r="B100" s="22" t="s">
        <v>523</v>
      </c>
      <c r="C100" s="22" t="s">
        <v>332</v>
      </c>
      <c r="D100" s="22" t="s">
        <v>339</v>
      </c>
      <c r="E100" s="144" t="s">
        <v>555</v>
      </c>
      <c r="F100" s="22" t="s">
        <v>335</v>
      </c>
      <c r="G100" s="144" t="s">
        <v>341</v>
      </c>
      <c r="H100" s="22" t="s">
        <v>342</v>
      </c>
      <c r="I100" s="22" t="s">
        <v>337</v>
      </c>
      <c r="J100" s="144" t="s">
        <v>556</v>
      </c>
    </row>
    <row r="101" s="1" customFormat="1" ht="42" customHeight="1" spans="1:10">
      <c r="A101" s="148" t="s">
        <v>314</v>
      </c>
      <c r="B101" s="22" t="s">
        <v>523</v>
      </c>
      <c r="C101" s="22" t="s">
        <v>332</v>
      </c>
      <c r="D101" s="22" t="s">
        <v>348</v>
      </c>
      <c r="E101" s="144" t="s">
        <v>557</v>
      </c>
      <c r="F101" s="22" t="s">
        <v>335</v>
      </c>
      <c r="G101" s="144" t="s">
        <v>350</v>
      </c>
      <c r="H101" s="22" t="s">
        <v>351</v>
      </c>
      <c r="I101" s="22" t="s">
        <v>352</v>
      </c>
      <c r="J101" s="144" t="s">
        <v>558</v>
      </c>
    </row>
    <row r="102" s="1" customFormat="1" ht="42" customHeight="1" spans="1:10">
      <c r="A102" s="148" t="s">
        <v>314</v>
      </c>
      <c r="B102" s="22" t="s">
        <v>523</v>
      </c>
      <c r="C102" s="22" t="s">
        <v>332</v>
      </c>
      <c r="D102" s="22" t="s">
        <v>348</v>
      </c>
      <c r="E102" s="144" t="s">
        <v>559</v>
      </c>
      <c r="F102" s="22" t="s">
        <v>335</v>
      </c>
      <c r="G102" s="144" t="s">
        <v>350</v>
      </c>
      <c r="H102" s="22" t="s">
        <v>351</v>
      </c>
      <c r="I102" s="22" t="s">
        <v>352</v>
      </c>
      <c r="J102" s="144" t="s">
        <v>560</v>
      </c>
    </row>
    <row r="103" s="1" customFormat="1" ht="42" customHeight="1" spans="1:10">
      <c r="A103" s="148" t="s">
        <v>314</v>
      </c>
      <c r="B103" s="22" t="s">
        <v>523</v>
      </c>
      <c r="C103" s="22" t="s">
        <v>332</v>
      </c>
      <c r="D103" s="22" t="s">
        <v>348</v>
      </c>
      <c r="E103" s="144" t="s">
        <v>561</v>
      </c>
      <c r="F103" s="22" t="s">
        <v>335</v>
      </c>
      <c r="G103" s="144" t="s">
        <v>350</v>
      </c>
      <c r="H103" s="22" t="s">
        <v>351</v>
      </c>
      <c r="I103" s="22" t="s">
        <v>352</v>
      </c>
      <c r="J103" s="144" t="s">
        <v>562</v>
      </c>
    </row>
    <row r="104" s="1" customFormat="1" ht="42" customHeight="1" spans="1:10">
      <c r="A104" s="148" t="s">
        <v>314</v>
      </c>
      <c r="B104" s="22" t="s">
        <v>523</v>
      </c>
      <c r="C104" s="22" t="s">
        <v>332</v>
      </c>
      <c r="D104" s="22" t="s">
        <v>354</v>
      </c>
      <c r="E104" s="144" t="s">
        <v>355</v>
      </c>
      <c r="F104" s="22" t="s">
        <v>356</v>
      </c>
      <c r="G104" s="144" t="s">
        <v>563</v>
      </c>
      <c r="H104" s="22" t="s">
        <v>381</v>
      </c>
      <c r="I104" s="22" t="s">
        <v>337</v>
      </c>
      <c r="J104" s="144" t="s">
        <v>421</v>
      </c>
    </row>
    <row r="105" s="1" customFormat="1" ht="42" customHeight="1" spans="1:10">
      <c r="A105" s="148" t="s">
        <v>314</v>
      </c>
      <c r="B105" s="22" t="s">
        <v>523</v>
      </c>
      <c r="C105" s="22" t="s">
        <v>360</v>
      </c>
      <c r="D105" s="22" t="s">
        <v>361</v>
      </c>
      <c r="E105" s="144" t="s">
        <v>564</v>
      </c>
      <c r="F105" s="22" t="s">
        <v>345</v>
      </c>
      <c r="G105" s="144" t="s">
        <v>346</v>
      </c>
      <c r="H105" s="22" t="s">
        <v>342</v>
      </c>
      <c r="I105" s="22" t="s">
        <v>337</v>
      </c>
      <c r="J105" s="144" t="s">
        <v>565</v>
      </c>
    </row>
    <row r="106" s="1" customFormat="1" ht="42" customHeight="1" spans="1:10">
      <c r="A106" s="148" t="s">
        <v>314</v>
      </c>
      <c r="B106" s="22" t="s">
        <v>523</v>
      </c>
      <c r="C106" s="22" t="s">
        <v>360</v>
      </c>
      <c r="D106" s="22" t="s">
        <v>361</v>
      </c>
      <c r="E106" s="144" t="s">
        <v>566</v>
      </c>
      <c r="F106" s="22" t="s">
        <v>335</v>
      </c>
      <c r="G106" s="144" t="s">
        <v>390</v>
      </c>
      <c r="H106" s="22" t="s">
        <v>351</v>
      </c>
      <c r="I106" s="22" t="s">
        <v>352</v>
      </c>
      <c r="J106" s="144" t="s">
        <v>567</v>
      </c>
    </row>
    <row r="107" s="1" customFormat="1" ht="42" customHeight="1" spans="1:10">
      <c r="A107" s="148" t="s">
        <v>314</v>
      </c>
      <c r="B107" s="22" t="s">
        <v>523</v>
      </c>
      <c r="C107" s="22" t="s">
        <v>360</v>
      </c>
      <c r="D107" s="22" t="s">
        <v>361</v>
      </c>
      <c r="E107" s="144" t="s">
        <v>568</v>
      </c>
      <c r="F107" s="22" t="s">
        <v>335</v>
      </c>
      <c r="G107" s="144" t="s">
        <v>569</v>
      </c>
      <c r="H107" s="22" t="s">
        <v>537</v>
      </c>
      <c r="I107" s="22" t="s">
        <v>337</v>
      </c>
      <c r="J107" s="144" t="s">
        <v>570</v>
      </c>
    </row>
    <row r="108" s="1" customFormat="1" ht="42" customHeight="1" spans="1:10">
      <c r="A108" s="148" t="s">
        <v>314</v>
      </c>
      <c r="B108" s="22" t="s">
        <v>523</v>
      </c>
      <c r="C108" s="22" t="s">
        <v>360</v>
      </c>
      <c r="D108" s="22" t="s">
        <v>571</v>
      </c>
      <c r="E108" s="144" t="s">
        <v>572</v>
      </c>
      <c r="F108" s="22" t="s">
        <v>335</v>
      </c>
      <c r="G108" s="144" t="s">
        <v>573</v>
      </c>
      <c r="H108" s="22" t="s">
        <v>351</v>
      </c>
      <c r="I108" s="22" t="s">
        <v>352</v>
      </c>
      <c r="J108" s="144" t="s">
        <v>574</v>
      </c>
    </row>
    <row r="109" s="1" customFormat="1" ht="42" customHeight="1" spans="1:10">
      <c r="A109" s="148" t="s">
        <v>314</v>
      </c>
      <c r="B109" s="22" t="s">
        <v>523</v>
      </c>
      <c r="C109" s="22" t="s">
        <v>365</v>
      </c>
      <c r="D109" s="22" t="s">
        <v>366</v>
      </c>
      <c r="E109" s="144" t="s">
        <v>367</v>
      </c>
      <c r="F109" s="22" t="s">
        <v>345</v>
      </c>
      <c r="G109" s="144" t="s">
        <v>346</v>
      </c>
      <c r="H109" s="22" t="s">
        <v>342</v>
      </c>
      <c r="I109" s="22" t="s">
        <v>337</v>
      </c>
      <c r="J109" s="144" t="s">
        <v>479</v>
      </c>
    </row>
    <row r="110" s="1" customFormat="1" ht="42" customHeight="1" spans="1:10">
      <c r="A110" s="148" t="s">
        <v>312</v>
      </c>
      <c r="B110" s="22" t="s">
        <v>575</v>
      </c>
      <c r="C110" s="22" t="s">
        <v>332</v>
      </c>
      <c r="D110" s="22" t="s">
        <v>333</v>
      </c>
      <c r="E110" s="144" t="s">
        <v>576</v>
      </c>
      <c r="F110" s="22" t="s">
        <v>345</v>
      </c>
      <c r="G110" s="144" t="s">
        <v>577</v>
      </c>
      <c r="H110" s="22" t="s">
        <v>578</v>
      </c>
      <c r="I110" s="22" t="s">
        <v>337</v>
      </c>
      <c r="J110" s="144" t="s">
        <v>579</v>
      </c>
    </row>
    <row r="111" s="1" customFormat="1" ht="42" customHeight="1" spans="1:10">
      <c r="A111" s="148" t="s">
        <v>312</v>
      </c>
      <c r="B111" s="22" t="s">
        <v>575</v>
      </c>
      <c r="C111" s="22" t="s">
        <v>332</v>
      </c>
      <c r="D111" s="22" t="s">
        <v>333</v>
      </c>
      <c r="E111" s="144" t="s">
        <v>580</v>
      </c>
      <c r="F111" s="22" t="s">
        <v>345</v>
      </c>
      <c r="G111" s="144" t="s">
        <v>85</v>
      </c>
      <c r="H111" s="22" t="s">
        <v>537</v>
      </c>
      <c r="I111" s="22" t="s">
        <v>337</v>
      </c>
      <c r="J111" s="144" t="s">
        <v>581</v>
      </c>
    </row>
    <row r="112" s="1" customFormat="1" ht="42" customHeight="1" spans="1:10">
      <c r="A112" s="148" t="s">
        <v>312</v>
      </c>
      <c r="B112" s="22" t="s">
        <v>575</v>
      </c>
      <c r="C112" s="22" t="s">
        <v>332</v>
      </c>
      <c r="D112" s="22" t="s">
        <v>333</v>
      </c>
      <c r="E112" s="144" t="s">
        <v>582</v>
      </c>
      <c r="F112" s="22" t="s">
        <v>345</v>
      </c>
      <c r="G112" s="144">
        <v>1</v>
      </c>
      <c r="H112" s="22" t="s">
        <v>583</v>
      </c>
      <c r="I112" s="22" t="s">
        <v>337</v>
      </c>
      <c r="J112" s="144" t="s">
        <v>584</v>
      </c>
    </row>
    <row r="113" s="1" customFormat="1" ht="42" customHeight="1" spans="1:10">
      <c r="A113" s="148" t="s">
        <v>312</v>
      </c>
      <c r="B113" s="22" t="s">
        <v>575</v>
      </c>
      <c r="C113" s="22" t="s">
        <v>332</v>
      </c>
      <c r="D113" s="22" t="s">
        <v>333</v>
      </c>
      <c r="E113" s="144" t="s">
        <v>585</v>
      </c>
      <c r="F113" s="22" t="s">
        <v>345</v>
      </c>
      <c r="G113" s="144">
        <v>1</v>
      </c>
      <c r="H113" s="22" t="s">
        <v>336</v>
      </c>
      <c r="I113" s="22" t="s">
        <v>337</v>
      </c>
      <c r="J113" s="144" t="s">
        <v>586</v>
      </c>
    </row>
    <row r="114" s="1" customFormat="1" ht="42" customHeight="1" spans="1:10">
      <c r="A114" s="148" t="s">
        <v>312</v>
      </c>
      <c r="B114" s="22" t="s">
        <v>575</v>
      </c>
      <c r="C114" s="22" t="s">
        <v>332</v>
      </c>
      <c r="D114" s="22" t="s">
        <v>333</v>
      </c>
      <c r="E114" s="144" t="s">
        <v>587</v>
      </c>
      <c r="F114" s="22" t="s">
        <v>335</v>
      </c>
      <c r="G114" s="144" t="s">
        <v>89</v>
      </c>
      <c r="H114" s="22" t="s">
        <v>336</v>
      </c>
      <c r="I114" s="22" t="s">
        <v>337</v>
      </c>
      <c r="J114" s="144" t="s">
        <v>588</v>
      </c>
    </row>
    <row r="115" s="1" customFormat="1" ht="42" customHeight="1" spans="1:10">
      <c r="A115" s="148" t="s">
        <v>312</v>
      </c>
      <c r="B115" s="22" t="s">
        <v>575</v>
      </c>
      <c r="C115" s="22" t="s">
        <v>332</v>
      </c>
      <c r="D115" s="22" t="s">
        <v>333</v>
      </c>
      <c r="E115" s="144" t="s">
        <v>589</v>
      </c>
      <c r="F115" s="22" t="s">
        <v>345</v>
      </c>
      <c r="G115" s="144" t="s">
        <v>590</v>
      </c>
      <c r="H115" s="22" t="s">
        <v>430</v>
      </c>
      <c r="I115" s="22" t="s">
        <v>337</v>
      </c>
      <c r="J115" s="144" t="s">
        <v>591</v>
      </c>
    </row>
    <row r="116" s="1" customFormat="1" ht="42" customHeight="1" spans="1:10">
      <c r="A116" s="148" t="s">
        <v>312</v>
      </c>
      <c r="B116" s="22" t="s">
        <v>575</v>
      </c>
      <c r="C116" s="22" t="s">
        <v>332</v>
      </c>
      <c r="D116" s="22" t="s">
        <v>333</v>
      </c>
      <c r="E116" s="144" t="s">
        <v>592</v>
      </c>
      <c r="F116" s="22" t="s">
        <v>345</v>
      </c>
      <c r="G116" s="144" t="s">
        <v>593</v>
      </c>
      <c r="H116" s="22" t="s">
        <v>430</v>
      </c>
      <c r="I116" s="22" t="s">
        <v>337</v>
      </c>
      <c r="J116" s="144" t="s">
        <v>594</v>
      </c>
    </row>
    <row r="117" s="1" customFormat="1" ht="42" customHeight="1" spans="1:10">
      <c r="A117" s="148" t="s">
        <v>312</v>
      </c>
      <c r="B117" s="22" t="s">
        <v>575</v>
      </c>
      <c r="C117" s="22" t="s">
        <v>332</v>
      </c>
      <c r="D117" s="22" t="s">
        <v>339</v>
      </c>
      <c r="E117" s="144" t="s">
        <v>595</v>
      </c>
      <c r="F117" s="22" t="s">
        <v>335</v>
      </c>
      <c r="G117" s="144" t="s">
        <v>341</v>
      </c>
      <c r="H117" s="22" t="s">
        <v>342</v>
      </c>
      <c r="I117" s="22" t="s">
        <v>337</v>
      </c>
      <c r="J117" s="144" t="s">
        <v>596</v>
      </c>
    </row>
    <row r="118" s="1" customFormat="1" ht="42" customHeight="1" spans="1:10">
      <c r="A118" s="148" t="s">
        <v>312</v>
      </c>
      <c r="B118" s="22" t="s">
        <v>575</v>
      </c>
      <c r="C118" s="22" t="s">
        <v>332</v>
      </c>
      <c r="D118" s="22" t="s">
        <v>339</v>
      </c>
      <c r="E118" s="144" t="s">
        <v>597</v>
      </c>
      <c r="F118" s="22" t="s">
        <v>335</v>
      </c>
      <c r="G118" s="144" t="s">
        <v>341</v>
      </c>
      <c r="H118" s="22" t="s">
        <v>342</v>
      </c>
      <c r="I118" s="22" t="s">
        <v>337</v>
      </c>
      <c r="J118" s="144" t="s">
        <v>598</v>
      </c>
    </row>
    <row r="119" s="1" customFormat="1" ht="42" customHeight="1" spans="1:10">
      <c r="A119" s="148" t="s">
        <v>312</v>
      </c>
      <c r="B119" s="22" t="s">
        <v>575</v>
      </c>
      <c r="C119" s="22" t="s">
        <v>332</v>
      </c>
      <c r="D119" s="22" t="s">
        <v>339</v>
      </c>
      <c r="E119" s="144" t="s">
        <v>599</v>
      </c>
      <c r="F119" s="22" t="s">
        <v>335</v>
      </c>
      <c r="G119" s="144" t="s">
        <v>341</v>
      </c>
      <c r="H119" s="22" t="s">
        <v>342</v>
      </c>
      <c r="I119" s="22" t="s">
        <v>337</v>
      </c>
      <c r="J119" s="144" t="s">
        <v>600</v>
      </c>
    </row>
    <row r="120" s="1" customFormat="1" ht="42" customHeight="1" spans="1:10">
      <c r="A120" s="148" t="s">
        <v>312</v>
      </c>
      <c r="B120" s="22" t="s">
        <v>575</v>
      </c>
      <c r="C120" s="22" t="s">
        <v>332</v>
      </c>
      <c r="D120" s="22" t="s">
        <v>339</v>
      </c>
      <c r="E120" s="144" t="s">
        <v>601</v>
      </c>
      <c r="F120" s="22" t="s">
        <v>345</v>
      </c>
      <c r="G120" s="144" t="s">
        <v>346</v>
      </c>
      <c r="H120" s="22" t="s">
        <v>342</v>
      </c>
      <c r="I120" s="22" t="s">
        <v>337</v>
      </c>
      <c r="J120" s="144" t="s">
        <v>602</v>
      </c>
    </row>
    <row r="121" s="1" customFormat="1" ht="42" customHeight="1" spans="1:10">
      <c r="A121" s="148" t="s">
        <v>312</v>
      </c>
      <c r="B121" s="22" t="s">
        <v>575</v>
      </c>
      <c r="C121" s="22" t="s">
        <v>332</v>
      </c>
      <c r="D121" s="22" t="s">
        <v>339</v>
      </c>
      <c r="E121" s="144" t="s">
        <v>603</v>
      </c>
      <c r="F121" s="22" t="s">
        <v>335</v>
      </c>
      <c r="G121" s="144" t="s">
        <v>341</v>
      </c>
      <c r="H121" s="22" t="s">
        <v>342</v>
      </c>
      <c r="I121" s="22" t="s">
        <v>337</v>
      </c>
      <c r="J121" s="144" t="s">
        <v>604</v>
      </c>
    </row>
    <row r="122" s="1" customFormat="1" ht="42" customHeight="1" spans="1:10">
      <c r="A122" s="148" t="s">
        <v>312</v>
      </c>
      <c r="B122" s="22" t="s">
        <v>575</v>
      </c>
      <c r="C122" s="22" t="s">
        <v>332</v>
      </c>
      <c r="D122" s="22" t="s">
        <v>339</v>
      </c>
      <c r="E122" s="144" t="s">
        <v>605</v>
      </c>
      <c r="F122" s="22" t="s">
        <v>345</v>
      </c>
      <c r="G122" s="144" t="s">
        <v>346</v>
      </c>
      <c r="H122" s="22" t="s">
        <v>342</v>
      </c>
      <c r="I122" s="22" t="s">
        <v>337</v>
      </c>
      <c r="J122" s="144" t="s">
        <v>606</v>
      </c>
    </row>
    <row r="123" s="1" customFormat="1" ht="42" customHeight="1" spans="1:10">
      <c r="A123" s="148" t="s">
        <v>312</v>
      </c>
      <c r="B123" s="22" t="s">
        <v>575</v>
      </c>
      <c r="C123" s="22" t="s">
        <v>332</v>
      </c>
      <c r="D123" s="22" t="s">
        <v>339</v>
      </c>
      <c r="E123" s="144" t="s">
        <v>607</v>
      </c>
      <c r="F123" s="22" t="s">
        <v>335</v>
      </c>
      <c r="G123" s="144" t="s">
        <v>608</v>
      </c>
      <c r="H123" s="22" t="s">
        <v>351</v>
      </c>
      <c r="I123" s="22" t="s">
        <v>352</v>
      </c>
      <c r="J123" s="144" t="s">
        <v>609</v>
      </c>
    </row>
    <row r="124" s="1" customFormat="1" ht="42" customHeight="1" spans="1:10">
      <c r="A124" s="148" t="s">
        <v>312</v>
      </c>
      <c r="B124" s="22" t="s">
        <v>575</v>
      </c>
      <c r="C124" s="22" t="s">
        <v>332</v>
      </c>
      <c r="D124" s="22" t="s">
        <v>348</v>
      </c>
      <c r="E124" s="144" t="s">
        <v>610</v>
      </c>
      <c r="F124" s="22" t="s">
        <v>335</v>
      </c>
      <c r="G124" s="144" t="s">
        <v>350</v>
      </c>
      <c r="H124" s="22" t="s">
        <v>351</v>
      </c>
      <c r="I124" s="22" t="s">
        <v>352</v>
      </c>
      <c r="J124" s="144" t="s">
        <v>611</v>
      </c>
    </row>
    <row r="125" s="1" customFormat="1" ht="42" customHeight="1" spans="1:10">
      <c r="A125" s="148" t="s">
        <v>312</v>
      </c>
      <c r="B125" s="22" t="s">
        <v>575</v>
      </c>
      <c r="C125" s="22" t="s">
        <v>332</v>
      </c>
      <c r="D125" s="22" t="s">
        <v>348</v>
      </c>
      <c r="E125" s="144" t="s">
        <v>612</v>
      </c>
      <c r="F125" s="22" t="s">
        <v>335</v>
      </c>
      <c r="G125" s="144" t="s">
        <v>350</v>
      </c>
      <c r="H125" s="22" t="s">
        <v>351</v>
      </c>
      <c r="I125" s="22" t="s">
        <v>352</v>
      </c>
      <c r="J125" s="144" t="s">
        <v>613</v>
      </c>
    </row>
    <row r="126" s="1" customFormat="1" ht="42" customHeight="1" spans="1:10">
      <c r="A126" s="148" t="s">
        <v>312</v>
      </c>
      <c r="B126" s="22" t="s">
        <v>575</v>
      </c>
      <c r="C126" s="22" t="s">
        <v>332</v>
      </c>
      <c r="D126" s="22" t="s">
        <v>348</v>
      </c>
      <c r="E126" s="144" t="s">
        <v>614</v>
      </c>
      <c r="F126" s="22" t="s">
        <v>335</v>
      </c>
      <c r="G126" s="144" t="s">
        <v>350</v>
      </c>
      <c r="H126" s="22" t="s">
        <v>351</v>
      </c>
      <c r="I126" s="22" t="s">
        <v>352</v>
      </c>
      <c r="J126" s="144" t="s">
        <v>615</v>
      </c>
    </row>
    <row r="127" s="1" customFormat="1" ht="42" customHeight="1" spans="1:10">
      <c r="A127" s="148" t="s">
        <v>312</v>
      </c>
      <c r="B127" s="22" t="s">
        <v>575</v>
      </c>
      <c r="C127" s="22" t="s">
        <v>332</v>
      </c>
      <c r="D127" s="22" t="s">
        <v>348</v>
      </c>
      <c r="E127" s="144" t="s">
        <v>616</v>
      </c>
      <c r="F127" s="22" t="s">
        <v>335</v>
      </c>
      <c r="G127" s="144" t="s">
        <v>350</v>
      </c>
      <c r="H127" s="22" t="s">
        <v>351</v>
      </c>
      <c r="I127" s="22" t="s">
        <v>352</v>
      </c>
      <c r="J127" s="144" t="s">
        <v>617</v>
      </c>
    </row>
    <row r="128" s="1" customFormat="1" ht="42" customHeight="1" spans="1:10">
      <c r="A128" s="148" t="s">
        <v>312</v>
      </c>
      <c r="B128" s="22" t="s">
        <v>575</v>
      </c>
      <c r="C128" s="22" t="s">
        <v>332</v>
      </c>
      <c r="D128" s="22" t="s">
        <v>348</v>
      </c>
      <c r="E128" s="144" t="s">
        <v>618</v>
      </c>
      <c r="F128" s="22" t="s">
        <v>335</v>
      </c>
      <c r="G128" s="144" t="s">
        <v>350</v>
      </c>
      <c r="H128" s="22" t="s">
        <v>351</v>
      </c>
      <c r="I128" s="22" t="s">
        <v>352</v>
      </c>
      <c r="J128" s="144" t="s">
        <v>619</v>
      </c>
    </row>
    <row r="129" s="1" customFormat="1" ht="42" customHeight="1" spans="1:10">
      <c r="A129" s="148" t="s">
        <v>312</v>
      </c>
      <c r="B129" s="22" t="s">
        <v>575</v>
      </c>
      <c r="C129" s="22" t="s">
        <v>332</v>
      </c>
      <c r="D129" s="22" t="s">
        <v>354</v>
      </c>
      <c r="E129" s="144" t="s">
        <v>355</v>
      </c>
      <c r="F129" s="22" t="s">
        <v>356</v>
      </c>
      <c r="G129" s="144" t="s">
        <v>620</v>
      </c>
      <c r="H129" s="22" t="s">
        <v>381</v>
      </c>
      <c r="I129" s="22" t="s">
        <v>337</v>
      </c>
      <c r="J129" s="144" t="s">
        <v>421</v>
      </c>
    </row>
    <row r="130" s="1" customFormat="1" ht="42" customHeight="1" spans="1:10">
      <c r="A130" s="148" t="s">
        <v>312</v>
      </c>
      <c r="B130" s="22" t="s">
        <v>575</v>
      </c>
      <c r="C130" s="22" t="s">
        <v>360</v>
      </c>
      <c r="D130" s="22" t="s">
        <v>361</v>
      </c>
      <c r="E130" s="144" t="s">
        <v>621</v>
      </c>
      <c r="F130" s="22" t="s">
        <v>335</v>
      </c>
      <c r="G130" s="144" t="s">
        <v>622</v>
      </c>
      <c r="H130" s="22" t="s">
        <v>351</v>
      </c>
      <c r="I130" s="22" t="s">
        <v>352</v>
      </c>
      <c r="J130" s="144" t="s">
        <v>623</v>
      </c>
    </row>
    <row r="131" s="1" customFormat="1" ht="42" customHeight="1" spans="1:10">
      <c r="A131" s="148" t="s">
        <v>312</v>
      </c>
      <c r="B131" s="22" t="s">
        <v>575</v>
      </c>
      <c r="C131" s="22" t="s">
        <v>360</v>
      </c>
      <c r="D131" s="22" t="s">
        <v>361</v>
      </c>
      <c r="E131" s="144" t="s">
        <v>624</v>
      </c>
      <c r="F131" s="22" t="s">
        <v>335</v>
      </c>
      <c r="G131" s="144" t="s">
        <v>383</v>
      </c>
      <c r="H131" s="22" t="s">
        <v>351</v>
      </c>
      <c r="I131" s="22" t="s">
        <v>352</v>
      </c>
      <c r="J131" s="144" t="s">
        <v>625</v>
      </c>
    </row>
    <row r="132" s="1" customFormat="1" ht="42" customHeight="1" spans="1:10">
      <c r="A132" s="148" t="s">
        <v>312</v>
      </c>
      <c r="B132" s="22" t="s">
        <v>575</v>
      </c>
      <c r="C132" s="22" t="s">
        <v>360</v>
      </c>
      <c r="D132" s="22" t="s">
        <v>361</v>
      </c>
      <c r="E132" s="144" t="s">
        <v>626</v>
      </c>
      <c r="F132" s="22" t="s">
        <v>335</v>
      </c>
      <c r="G132" s="144" t="s">
        <v>390</v>
      </c>
      <c r="H132" s="22" t="s">
        <v>351</v>
      </c>
      <c r="I132" s="22" t="s">
        <v>352</v>
      </c>
      <c r="J132" s="144" t="s">
        <v>627</v>
      </c>
    </row>
    <row r="133" s="1" customFormat="1" ht="42" customHeight="1" spans="1:10">
      <c r="A133" s="148" t="s">
        <v>312</v>
      </c>
      <c r="B133" s="22" t="s">
        <v>575</v>
      </c>
      <c r="C133" s="22" t="s">
        <v>360</v>
      </c>
      <c r="D133" s="22" t="s">
        <v>361</v>
      </c>
      <c r="E133" s="144" t="s">
        <v>628</v>
      </c>
      <c r="F133" s="22" t="s">
        <v>335</v>
      </c>
      <c r="G133" s="144" t="s">
        <v>629</v>
      </c>
      <c r="H133" s="22" t="s">
        <v>351</v>
      </c>
      <c r="I133" s="22" t="s">
        <v>352</v>
      </c>
      <c r="J133" s="144" t="s">
        <v>630</v>
      </c>
    </row>
    <row r="134" s="1" customFormat="1" ht="42" customHeight="1" spans="1:10">
      <c r="A134" s="148" t="s">
        <v>312</v>
      </c>
      <c r="B134" s="22" t="s">
        <v>575</v>
      </c>
      <c r="C134" s="22" t="s">
        <v>360</v>
      </c>
      <c r="D134" s="22" t="s">
        <v>361</v>
      </c>
      <c r="E134" s="144" t="s">
        <v>631</v>
      </c>
      <c r="F134" s="22" t="s">
        <v>335</v>
      </c>
      <c r="G134" s="144" t="s">
        <v>632</v>
      </c>
      <c r="H134" s="22" t="s">
        <v>351</v>
      </c>
      <c r="I134" s="22" t="s">
        <v>352</v>
      </c>
      <c r="J134" s="144" t="s">
        <v>633</v>
      </c>
    </row>
    <row r="135" s="1" customFormat="1" ht="42" customHeight="1" spans="1:10">
      <c r="A135" s="148" t="s">
        <v>312</v>
      </c>
      <c r="B135" s="22" t="s">
        <v>575</v>
      </c>
      <c r="C135" s="22" t="s">
        <v>360</v>
      </c>
      <c r="D135" s="22" t="s">
        <v>571</v>
      </c>
      <c r="E135" s="144" t="s">
        <v>634</v>
      </c>
      <c r="F135" s="22" t="s">
        <v>335</v>
      </c>
      <c r="G135" s="144" t="s">
        <v>635</v>
      </c>
      <c r="H135" s="22" t="s">
        <v>351</v>
      </c>
      <c r="I135" s="22" t="s">
        <v>352</v>
      </c>
      <c r="J135" s="144" t="s">
        <v>636</v>
      </c>
    </row>
    <row r="136" s="1" customFormat="1" ht="42" customHeight="1" spans="1:10">
      <c r="A136" s="148" t="s">
        <v>312</v>
      </c>
      <c r="B136" s="22" t="s">
        <v>575</v>
      </c>
      <c r="C136" s="22" t="s">
        <v>365</v>
      </c>
      <c r="D136" s="22" t="s">
        <v>366</v>
      </c>
      <c r="E136" s="144" t="s">
        <v>637</v>
      </c>
      <c r="F136" s="22" t="s">
        <v>345</v>
      </c>
      <c r="G136" s="144" t="s">
        <v>346</v>
      </c>
      <c r="H136" s="22" t="s">
        <v>342</v>
      </c>
      <c r="I136" s="22" t="s">
        <v>337</v>
      </c>
      <c r="J136" s="144" t="s">
        <v>638</v>
      </c>
    </row>
  </sheetData>
  <mergeCells count="28">
    <mergeCell ref="A3:J3"/>
    <mergeCell ref="A4:H4"/>
    <mergeCell ref="A9:A15"/>
    <mergeCell ref="A16:A24"/>
    <mergeCell ref="A25:A30"/>
    <mergeCell ref="A31:A38"/>
    <mergeCell ref="A39:A44"/>
    <mergeCell ref="A45:A51"/>
    <mergeCell ref="A52:A59"/>
    <mergeCell ref="A60:A66"/>
    <mergeCell ref="A67:A72"/>
    <mergeCell ref="A73:A78"/>
    <mergeCell ref="A79:A86"/>
    <mergeCell ref="A87:A109"/>
    <mergeCell ref="A110:A136"/>
    <mergeCell ref="B9:B15"/>
    <mergeCell ref="B16:B24"/>
    <mergeCell ref="B25:B30"/>
    <mergeCell ref="B31:B38"/>
    <mergeCell ref="B39:B44"/>
    <mergeCell ref="B45:B51"/>
    <mergeCell ref="B52:B59"/>
    <mergeCell ref="B60:B66"/>
    <mergeCell ref="B67:B72"/>
    <mergeCell ref="B73:B78"/>
    <mergeCell ref="B79:B86"/>
    <mergeCell ref="B87:B109"/>
    <mergeCell ref="B110:B1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杨春亮</cp:lastModifiedBy>
  <dcterms:created xsi:type="dcterms:W3CDTF">2025-02-06T07:09:00Z</dcterms:created>
  <dcterms:modified xsi:type="dcterms:W3CDTF">2025-03-15T15:46:54Z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ies>
</file>