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firstSheet="11"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<sst xmlns="http://schemas.openxmlformats.org/spreadsheetml/2006/main" count="1956" uniqueCount="633">
  <si>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</si>
  <si>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</si>
  <si>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</si>
  <si>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</si>
  <si>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</si>
  <si>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</si>
  <si>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</si>
  <si>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</si>
  <si>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</si>
  <si>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</si>
  <si>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</si>
  <si>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</si>
  <si>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</si>
  <si>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</si>
  <si>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</si>
  <si>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</si>
  <si>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</si>
  <si>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</si>
  <si>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</si>
  <si>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</si>
  <si>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</si>
  <si>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</si>
  <si>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</si>
  <si>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</si>
  <si>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</si>
  <si>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</si>
  <si>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</si>
  <si>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</si>
  <si>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</si>
  <si>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</si>
  <si>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</si>
  <si>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</si>
  <si>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</si>
  <si>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</si>
  <si>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</si>
  <si>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</si>
  <si>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</si>
  <si>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</si>
  <si>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</si>
  <si>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</si>
  <si>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</si>
  <si>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</si>
  <si>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</si>
  <si>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</si>
  <si>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</si>
  <si>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</si>
  <si>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</si>
  <si>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</si>
  <si>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</si>
  <si>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</si>
  <si>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</si>
  <si>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</si>
  <si>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</si>
  <si>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</si>
  <si>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</si>
  <si>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</si>
  <si>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</si>
  <si>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</si>
  <si>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</si>
  <si>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</si>
  <si>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</si>
  <si>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</si>
  <si>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</si>
  <si>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</si>
  <si>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</si>
  <si>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</si>
  <si>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</si>
  <si>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</si>
  <si>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</si>
  <si>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351001</t>
  </si>
  <si>
    <t>昆明市五华区退役军人事务局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</si>
  <si>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</si>
  <si>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</si>
  <si>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</si>
  <si>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</si>
  <si>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</si>
  <si>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</si>
  <si>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</si>
  <si>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</si>
  <si>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</si>
  <si>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</si>
  <si>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</si>
  <si>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</si>
  <si>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</si>
  <si>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</si>
  <si>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</si>
  <si>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</si>
  <si>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</si>
  <si>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</si>
  <si>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</si>
  <si>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</si>
  <si>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</si>
  <si>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</si>
  <si>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</si>
  <si>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</si>
  <si>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</si>
  <si>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</si>
  <si>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</si>
  <si>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</si>
  <si>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</si>
  <si>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</si>
  <si>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</si>
  <si>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</si>
  <si>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</si>
  <si>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</si>
  <si>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</si>
  <si>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</si>
  <si>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</si>
  <si>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</si>
  <si>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</si>
  <si>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</si>
  <si>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</si>
  <si>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</si>
  <si>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</si>
  <si>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</si>
  <si>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</si>
  <si>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</si>
  <si>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</si>
  <si>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</si>
  <si>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</si>
  <si>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</si>
  <si>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</si>
  <si>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</si>
  <si>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2080905</t>
  </si>
  <si>
    <t>军队转业干部安置</t>
  </si>
  <si>
    <t>2080999</t>
  </si>
  <si>
    <t>其他退役安置支出</t>
  </si>
  <si>
    <t>20828</t>
  </si>
  <si>
    <t>退役军人管理事务</t>
  </si>
  <si>
    <t>2082801</t>
  </si>
  <si>
    <t>行政运行</t>
  </si>
  <si>
    <t>2082804</t>
  </si>
  <si>
    <t>拥军优属</t>
  </si>
  <si>
    <t>2082899</t>
  </si>
  <si>
    <t>其他退役军人事务管理支出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</si>
  <si>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</si>
  <si>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</si>
  <si>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</si>
  <si>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</si>
  <si>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</si>
  <si>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</si>
  <si>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</si>
  <si>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</si>
  <si>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</si>
  <si>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</si>
  <si>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</si>
  <si>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</si>
  <si>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</si>
  <si>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21014</t>
  </si>
  <si>
    <t>优抚对象医疗</t>
  </si>
  <si>
    <t>2101499</t>
  </si>
  <si>
    <t>其他优抚对象医疗支出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</si>
  <si>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</si>
  <si>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</si>
  <si>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</si>
  <si>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</si>
  <si>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</si>
  <si>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</si>
  <si>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</si>
  <si>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</si>
  <si>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</si>
  <si>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</si>
  <si>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</si>
  <si>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</si>
  <si>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</si>
  <si>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</si>
  <si>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</si>
  <si>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</si>
  <si>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</si>
  <si>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</si>
  <si>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</si>
  <si>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</si>
  <si>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</si>
  <si>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</si>
  <si>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</si>
  <si>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</si>
  <si>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</si>
  <si>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</si>
  <si>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</si>
  <si>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</si>
  <si>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</si>
  <si>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</si>
  <si>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</si>
  <si>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</si>
  <si>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</si>
  <si>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</si>
  <si>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</si>
  <si>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</si>
  <si>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</si>
  <si>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</si>
  <si>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</si>
  <si>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</si>
  <si>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</si>
  <si>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</si>
  <si>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</si>
  <si>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</si>
  <si>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</si>
  <si>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</si>
  <si>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</si>
  <si>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</si>
  <si>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</si>
  <si>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</si>
  <si>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</si>
  <si>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</si>
  <si>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</si>
  <si>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</si>
  <si>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</si>
  <si>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备注：昆明市五华区退役军人事务局机关无一般公共预算“三公”经费支出预算资金。</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</si>
  <si>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</si>
  <si>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</si>
  <si>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</si>
  <si>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</si>
  <si>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</si>
  <si>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</si>
  <si>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</si>
  <si>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</si>
  <si>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</si>
  <si>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</si>
  <si>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</si>
  <si>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</si>
  <si>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</si>
  <si>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</si>
  <si>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</si>
  <si>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</si>
  <si>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</si>
  <si>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</si>
  <si>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</si>
  <si>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530102210000000003223</t>
  </si>
  <si>
    <t>行政人员工资支出</t>
  </si>
  <si>
    <t>30101</t>
  </si>
  <si>
    <t>基本工资</t>
  </si>
  <si>
    <t>30102</t>
  </si>
  <si>
    <t>津贴补贴</t>
  </si>
  <si>
    <t>30103</t>
  </si>
  <si>
    <t>奖金</t>
  </si>
  <si>
    <t>530102210000000003224</t>
  </si>
  <si>
    <t>事业人员工资支出</t>
  </si>
  <si>
    <t>30107</t>
  </si>
  <si>
    <t>绩效工资</t>
  </si>
  <si>
    <t>530102210000000003226</t>
  </si>
  <si>
    <t>30113</t>
  </si>
  <si>
    <t>530102210000000003230</t>
  </si>
  <si>
    <t>工会经费</t>
  </si>
  <si>
    <t>30228</t>
  </si>
  <si>
    <t>530102210000000003233</t>
  </si>
  <si>
    <t>一般公用经费</t>
  </si>
  <si>
    <t>30201</t>
  </si>
  <si>
    <t>办公费</t>
  </si>
  <si>
    <t>30205</t>
  </si>
  <si>
    <t>水费</t>
  </si>
  <si>
    <t>30207</t>
  </si>
  <si>
    <t>邮电费</t>
  </si>
  <si>
    <t>30211</t>
  </si>
  <si>
    <t>差旅费</t>
  </si>
  <si>
    <t>30213</t>
  </si>
  <si>
    <t>维修（护）费</t>
  </si>
  <si>
    <t>30227</t>
  </si>
  <si>
    <t>委托业务费</t>
  </si>
  <si>
    <t>30229</t>
  </si>
  <si>
    <t>福利费</t>
  </si>
  <si>
    <t>30239</t>
  </si>
  <si>
    <t>其他交通费用</t>
  </si>
  <si>
    <t>30299</t>
  </si>
  <si>
    <t>其他商品和服务支出</t>
  </si>
  <si>
    <t>530102210000000004144</t>
  </si>
  <si>
    <t>公务交通补贴</t>
  </si>
  <si>
    <t>530102210000000004245</t>
  </si>
  <si>
    <t>社会保障缴费</t>
  </si>
  <si>
    <t>30108</t>
  </si>
  <si>
    <t>机关事业单位基本养老保险缴费</t>
  </si>
  <si>
    <t>30110</t>
  </si>
  <si>
    <t>职工基本医疗保险缴费</t>
  </si>
  <si>
    <t>30111</t>
  </si>
  <si>
    <t>公务员医疗补助缴费</t>
  </si>
  <si>
    <t>30112</t>
  </si>
  <si>
    <t>其他社会保障缴费</t>
  </si>
  <si>
    <t>530102231100001234936</t>
  </si>
  <si>
    <t>离退休人员支出</t>
  </si>
  <si>
    <t>30305</t>
  </si>
  <si>
    <t>生活补助</t>
  </si>
  <si>
    <t>530102231100001569778</t>
  </si>
  <si>
    <t>行政人员绩效奖励</t>
  </si>
  <si>
    <t>530102231100001569779</t>
  </si>
  <si>
    <t>事业人员绩效奖励</t>
  </si>
  <si>
    <t>530102231100001569781</t>
  </si>
  <si>
    <t>离退休及特殊人员福利费</t>
  </si>
  <si>
    <t>预算05-1表</t>
  </si>
  <si>
    <t>项目分类</t>
  </si>
  <si>
    <t>项目单位</t>
  </si>
  <si>
    <t>经济科目编码</t>
  </si>
  <si>
    <t>经济科目名称</t>
  </si>
  <si>
    <t>本年拨款</t>
  </si>
  <si>
    <t>其中：本次下达</t>
  </si>
  <si>
    <t>其他公用支出</t>
  </si>
  <si>
    <t>530102251100003704132</t>
  </si>
  <si>
    <t>逐月领取退役金退役军人服务管理经费</t>
  </si>
  <si>
    <t>530102251100003764329</t>
  </si>
  <si>
    <t>缴纳残疾人保障金经费</t>
  </si>
  <si>
    <t>530102251100003865573</t>
  </si>
  <si>
    <t>党建经费</t>
  </si>
  <si>
    <t>其他运转类</t>
  </si>
  <si>
    <t>530102241100002184901</t>
  </si>
  <si>
    <t>其他运转类工作经费</t>
  </si>
  <si>
    <t>30209</t>
  </si>
  <si>
    <t>物业管理费</t>
  </si>
  <si>
    <t>专项业务类</t>
  </si>
  <si>
    <t>530102210000000001274</t>
  </si>
  <si>
    <t>双拥工作专项经费</t>
  </si>
  <si>
    <t>530102210000000002591</t>
  </si>
  <si>
    <t>“军人之家”补助专项经费</t>
  </si>
  <si>
    <t>530102221100000327354</t>
  </si>
  <si>
    <t>五华区自主择业军队转业干部身体健康检查专项经费</t>
  </si>
  <si>
    <t>民生类</t>
  </si>
  <si>
    <t>530102231100001200326</t>
  </si>
  <si>
    <t>优抚对象补助经费</t>
  </si>
  <si>
    <t>30304</t>
  </si>
  <si>
    <t>抚恤金</t>
  </si>
  <si>
    <t>530102231100001200682</t>
  </si>
  <si>
    <t>退役安置经费补助经费</t>
  </si>
  <si>
    <t>30303</t>
  </si>
  <si>
    <t>退职（役）费</t>
  </si>
  <si>
    <t>30307</t>
  </si>
  <si>
    <t>医疗费补助</t>
  </si>
  <si>
    <t>30399</t>
  </si>
  <si>
    <t>其他对个人和家庭的补助</t>
  </si>
  <si>
    <t>530102231100001229309</t>
  </si>
  <si>
    <t>优抚对象体检经费</t>
  </si>
  <si>
    <t>事业发展类</t>
  </si>
  <si>
    <t>530102251100003864049</t>
  </si>
  <si>
    <t>烈士墓修缮经费</t>
  </si>
  <si>
    <t>预算05-2表</t>
  </si>
  <si>
    <t>项目年度绩效目标</t>
  </si>
  <si>
    <t>一级指标</t>
  </si>
  <si>
    <t>二级指标</t>
  </si>
  <si>
    <t>三级指标</t>
  </si>
  <si>
    <t>指标性质</t>
  </si>
  <si>
    <t>指标值</t>
  </si>
  <si>
    <t>度量单位</t>
  </si>
  <si>
    <t>指标属性</t>
  </si>
  <si>
    <t>指标内容</t>
  </si>
  <si>
    <t>缴纳残疾人保障金</t>
  </si>
  <si>
    <t>产出指标</t>
  </si>
  <si>
    <t>质量指标</t>
  </si>
  <si>
    <t>残保金缴纳情况</t>
  </si>
  <si>
    <t>=</t>
  </si>
  <si>
    <t>足额缴纳</t>
  </si>
  <si>
    <t>项</t>
  </si>
  <si>
    <t>定性指标</t>
  </si>
  <si>
    <t>反映残保金缴纳情况</t>
  </si>
  <si>
    <t>效益指标</t>
  </si>
  <si>
    <t>社会效益</t>
  </si>
  <si>
    <t>全年部门运转</t>
  </si>
  <si>
    <t>正常运转</t>
  </si>
  <si>
    <t>反映部门运转情况</t>
  </si>
  <si>
    <t>满意度指标</t>
  </si>
  <si>
    <t>服务对象满意度</t>
  </si>
  <si>
    <t>工作人员满意度</t>
  </si>
  <si>
    <t>&gt;=</t>
  </si>
  <si>
    <t>90</t>
  </si>
  <si>
    <t>%</t>
  </si>
  <si>
    <t>定量指标</t>
  </si>
  <si>
    <t>反映满意度</t>
  </si>
  <si>
    <t>为全面支持落实国家优抚对象抚恤和生活补贴政策，2025年将及时足额向优抚对象发放补贴，确保优抚对象生活质量得到提升，使优抚对象生活得到有效改善，支持全面落实优抚对象生活待遇补助，保障国家抚恤优待政策得到有效落实，促进军队稳定，维护社会稳定发展，弘扬双拥精神。</t>
  </si>
  <si>
    <t>数量指标</t>
  </si>
  <si>
    <t>“三属”“两参”“伤残”等优抚对象生活困难补助发放率</t>
  </si>
  <si>
    <t>100</t>
  </si>
  <si>
    <t>反映“三属”“两参”“伤残”等优抚对象生活困难补助发放率</t>
  </si>
  <si>
    <t>为全面支持落实国家优抚对象抚恤和生活补贴政策，2025年将及时足额向优抚对象发放补贴，确保优抚对象生活质量得到提升，使优抚对象生活得到有效改善，烈士遗属基本生活得到保障，支持全面落实优抚对象生活待遇补助，保障国家抚恤优待政策得到有效落实，促进军队稳定，维护社会稳定发展，弘扬双拥精神。</t>
  </si>
  <si>
    <t>发放优抚人员类别</t>
  </si>
  <si>
    <t>实有人员类别</t>
  </si>
  <si>
    <t>类</t>
  </si>
  <si>
    <t>反映发放优抚人员类别数量</t>
  </si>
  <si>
    <t>优抚对象慰问次数</t>
  </si>
  <si>
    <t>次/年</t>
  </si>
  <si>
    <t>反映优抚对象慰问次数</t>
  </si>
  <si>
    <t>补贴标准准确率</t>
  </si>
  <si>
    <t>反映获补贴标准准确率</t>
  </si>
  <si>
    <t>时效指标</t>
  </si>
  <si>
    <t>补助发放及时性</t>
  </si>
  <si>
    <t>每月25日前</t>
  </si>
  <si>
    <t>天</t>
  </si>
  <si>
    <t>每月25日前发放为及时，否则不及时</t>
  </si>
  <si>
    <t>优抚对象春节、“八一”慰问及时性</t>
  </si>
  <si>
    <t>及时</t>
  </si>
  <si>
    <t>是/否</t>
  </si>
  <si>
    <t>优抚对象春节、“八一”前慰问及时，否则不及时</t>
  </si>
  <si>
    <t>成本指标</t>
  </si>
  <si>
    <t>经济成本指标</t>
  </si>
  <si>
    <t>&lt;=</t>
  </si>
  <si>
    <t>预算控制数</t>
  </si>
  <si>
    <t>万元</t>
  </si>
  <si>
    <t>反映经济成本</t>
  </si>
  <si>
    <t>减轻优抚对象生活压力</t>
  </si>
  <si>
    <t>有效减轻</t>
  </si>
  <si>
    <t>反映项目实施后是否有效缓解病故家属生活压力的作用</t>
  </si>
  <si>
    <t>增强优抚对象的幸福感和获得感</t>
  </si>
  <si>
    <t>有效增强</t>
  </si>
  <si>
    <t>反映项目实施后增强优抚对象的幸福感和获得感。</t>
  </si>
  <si>
    <t>可持续影响</t>
  </si>
  <si>
    <t>国家抚恤优待政策落实</t>
  </si>
  <si>
    <t>持续落实</t>
  </si>
  <si>
    <t>反映项目实施后是否能对持续落实国家抚恤优待政策产生积极作用</t>
  </si>
  <si>
    <t>优抚对象满意度</t>
  </si>
  <si>
    <t>做好本部门党建工作，支持部门正常履职。</t>
  </si>
  <si>
    <t>党建工作专题会议次数</t>
  </si>
  <si>
    <t>次</t>
  </si>
  <si>
    <t>反映党建工作专题会议次数</t>
  </si>
  <si>
    <t>党建工作专题会议完成率</t>
  </si>
  <si>
    <t>基层党建引领、带头作用</t>
  </si>
  <si>
    <t>有所提高</t>
  </si>
  <si>
    <t>是否</t>
  </si>
  <si>
    <t>基层党建引领、带头作用。</t>
  </si>
  <si>
    <t>单位人员满意度</t>
  </si>
  <si>
    <t>反映部门（单位）人员对公用经费保障的满意程度。</t>
  </si>
  <si>
    <t>2025年通过委托聘请保洁人员对办公环境进行清扫，保证公区域环境整洁，保证机构正常运转，提升工作人员满意度。</t>
  </si>
  <si>
    <t>保洁时间</t>
  </si>
  <si>
    <t>月</t>
  </si>
  <si>
    <t>反映保洁工作时间</t>
  </si>
  <si>
    <t>办公环境</t>
  </si>
  <si>
    <t>干净整洁</t>
  </si>
  <si>
    <t>反映办公区域环境</t>
  </si>
  <si>
    <t>预算执行率</t>
  </si>
  <si>
    <t>反映预算执行率</t>
  </si>
  <si>
    <t>机构运转</t>
  </si>
  <si>
    <t>反映机构是否正常运转。</t>
  </si>
  <si>
    <t>2025年对五座零散烈士纪念设施进行日常管理维护，实现五华区范围内零散烈士纪念设施长效管护，同步实现规范整修和有效管护相统一。</t>
  </si>
  <si>
    <t>烈士纪念设施管理维护数量</t>
  </si>
  <si>
    <t>个</t>
  </si>
  <si>
    <t>反映开展管理维护纪念设施数量。</t>
  </si>
  <si>
    <t>烈士纪念设施维护修整验收合格率</t>
  </si>
  <si>
    <t>反映烈士纪念设施维护修整验收合格率</t>
  </si>
  <si>
    <t>项目完成时限</t>
  </si>
  <si>
    <t>年度内</t>
  </si>
  <si>
    <t>反映项目开展时间及完成及时性。</t>
  </si>
  <si>
    <t>年度预算批复数</t>
  </si>
  <si>
    <t>元/人</t>
  </si>
  <si>
    <t>反映项目实际支出与预算计划金额的对比情况</t>
  </si>
  <si>
    <t>烈士纪念设施管理维护，实现长效管护。</t>
  </si>
  <si>
    <t>作用显著</t>
  </si>
  <si>
    <t>反映烈士纪念设施管理维护效果</t>
  </si>
  <si>
    <t>烈士遗属满意度</t>
  </si>
  <si>
    <t>反映烈士遗属满意度</t>
  </si>
  <si>
    <t>为切实保障自主择业军队转业干部身体健康检查工作顺利开展，2025年开展五华区自主择业军队转业干部身体健康检查工作，以保障自主择业军队转业干部（含逐月领取退役金人员）医疗生活待遇。</t>
  </si>
  <si>
    <t>健康检查人数</t>
  </si>
  <si>
    <t>实有在册人数</t>
  </si>
  <si>
    <t>人</t>
  </si>
  <si>
    <t>反映健康检查人数及项目开展情况。</t>
  </si>
  <si>
    <t>为切实保障自主择业军队转业干部身体健康检查工作顺利开展，2025年开展五华区自主择业军队转业干部身体健康检查工作，体检费用为502.62元/人，我区实有1485人，需经费746390.7元。以保障自主择业军队转业干部（含逐月领取退役金人员）医疗生活待遇。</t>
  </si>
  <si>
    <t>政府购买服务合规性</t>
  </si>
  <si>
    <t>反映政府购买服务合规性执行情况。</t>
  </si>
  <si>
    <t>年</t>
  </si>
  <si>
    <t>保障自主择业军队转业干部医疗生活待遇</t>
  </si>
  <si>
    <t>有效落实，效果显著</t>
  </si>
  <si>
    <t>反映自主择业军队转业干部身体健康检查工作开展效果情况</t>
  </si>
  <si>
    <t>参加体检自主择业军队转业干部满意度</t>
  </si>
  <si>
    <t>反映参加体检自主择业军队转业干部满意度情况。</t>
  </si>
  <si>
    <t>根据民政办【2015】64号文件规定每两年组织定期优抚对象身体健康检查，以保障全区定期抚恤优抚对象（含复员干部）身体健康检查工作顺利开展。</t>
  </si>
  <si>
    <t>体检人数</t>
  </si>
  <si>
    <t>反映体检人数。</t>
  </si>
  <si>
    <t>根据民政办【2015】64号文件规定每两年组织定期优抚对象身体健康检查，体检费用为277.20元/人，我区实有3081人，需经费70万元，以保障全区定期抚恤优抚对象（含复员干部）身体健康检查工作顺利开展。</t>
  </si>
  <si>
    <t>体检完成情况</t>
  </si>
  <si>
    <t>应检尽检</t>
  </si>
  <si>
    <t>反映体检完成率</t>
  </si>
  <si>
    <t>体检覆盖率</t>
  </si>
  <si>
    <t>反映体检覆盖率</t>
  </si>
  <si>
    <t>体检工作完成及时率</t>
  </si>
  <si>
    <t>反映体检工作完成及时率</t>
  </si>
  <si>
    <t>70</t>
  </si>
  <si>
    <t>反映体检成本是否超出预算标准</t>
  </si>
  <si>
    <t>保障优抚对象、复员干部权益</t>
  </si>
  <si>
    <t>有效保障</t>
  </si>
  <si>
    <t>反映项目实施后是否保障优抚对象、复员干部权益</t>
  </si>
  <si>
    <t>受益对象满意度</t>
  </si>
  <si>
    <t>90%</t>
  </si>
  <si>
    <t>反映相关方对部门及时清偿债务行为的满意度。</t>
  </si>
  <si>
    <t>确保逐月领取退役金退役军人工日常管理工作有序开展。</t>
  </si>
  <si>
    <t>管理逐月领取退役金人员人数</t>
  </si>
  <si>
    <t>反映管理人数</t>
  </si>
  <si>
    <t>机构运转情况</t>
  </si>
  <si>
    <t>反映机构运转情况</t>
  </si>
  <si>
    <t>保障逐月领取退役金人员工作正常开展</t>
  </si>
  <si>
    <t>反映保障逐月领取退役金人员工作正常开展</t>
  </si>
  <si>
    <t>逐月领取退役金人员满意度</t>
  </si>
  <si>
    <t>反映受益对象的满意程度。</t>
  </si>
  <si>
    <t>2025年开展走访慰问驻区部队、购买双拥杂志期刊，密切军政军民关系，促进军民和谐、团结。</t>
  </si>
  <si>
    <t>春节八一走访及日常慰问部队数量</t>
  </si>
  <si>
    <t>辖区部队数</t>
  </si>
  <si>
    <t>反映春节八一走访及日常慰问部队数量</t>
  </si>
  <si>
    <t>订购报刊完成率</t>
  </si>
  <si>
    <t>反映订购《中国双拥》报刊款完成情况</t>
  </si>
  <si>
    <t>慰问品验收合格率</t>
  </si>
  <si>
    <t>反映慰问品验收合格率</t>
  </si>
  <si>
    <t>报刊验收合格率</t>
  </si>
  <si>
    <t>95</t>
  </si>
  <si>
    <t>反映报刊验收合格率</t>
  </si>
  <si>
    <t>春节八一走访及日常慰问及时性</t>
  </si>
  <si>
    <t>反映春节八一前走访为及时，否则不及时</t>
  </si>
  <si>
    <t>促进军民和谐、团结</t>
  </si>
  <si>
    <t>有效促进</t>
  </si>
  <si>
    <t>反映项目实施后是否促进军民和谐、团结</t>
  </si>
  <si>
    <t>保障双拥工作正常开展</t>
  </si>
  <si>
    <t>反映项目实施后是否保障双拥工作正常开展</t>
  </si>
  <si>
    <t>反映受益对象满意度</t>
  </si>
  <si>
    <t>年度内开展退役军人服务中心培训及立功受奖送喜报支出，退役士兵选岗、伤残档案管理等退役军人事务相关工作，增强退役军人荣誉感、获得感、归属感。</t>
  </si>
  <si>
    <t>送立功喜报数量</t>
  </si>
  <si>
    <t>当年接收立功喜报数量</t>
  </si>
  <si>
    <t>反映送立功喜报数量</t>
  </si>
  <si>
    <t>退役士兵选岗公证验收合格率</t>
  </si>
  <si>
    <t>反映退役士兵选岗公证验收合格率</t>
  </si>
  <si>
    <t>伤残档案管理</t>
  </si>
  <si>
    <t>规范化</t>
  </si>
  <si>
    <t>反映伤残档案管理规范情况</t>
  </si>
  <si>
    <t>退役军人事务工作及时性</t>
  </si>
  <si>
    <t>反映“军人之家”等退役军人事务工作按年度计划开展为及时，否则不及时。</t>
  </si>
  <si>
    <t>退役军人荣誉感、获得感、归属感</t>
  </si>
  <si>
    <t>反映项目实施后是否增强退役军人荣誉感、获得感、归属感</t>
  </si>
  <si>
    <t>反映工作人员满意度</t>
  </si>
  <si>
    <t>根据《云南省退役安置补助经费管理办法》（云财社〔2020〕227号）文件、《云南省“十四五”退役军人服务和保障规划》等文件要求，按五华区单位实有人数完成退役军人退役安置补助发放及保险缴纳，保障离退休无军籍职工、自主择业军转干部、复员干部、逐月领取退役金人员、退役士兵等医疗保险缴纳支出，发放离退休无军籍职工、自主择业军转干部复员干部、逐月领取退役金人员、退役士兵等离退休费及各项补助，有效改善了退役安置人员的生活水平，退役军人合法权益得到有效维护，服务保障能力明显提升。</t>
  </si>
  <si>
    <t>无军籍职工医保金缴纳人数</t>
  </si>
  <si>
    <t>医保局核定的参保人数</t>
  </si>
  <si>
    <t>反映无军籍职工军休干部医疗保险缴纳人数</t>
  </si>
  <si>
    <t>根据《云南省退役安置补助经费管理办法》（云财社〔2020〕227号）文件、《云南省“十四五”退役军人服务和保障规划》等文件要求，按五华区单位实有人数完成退役军人退役安置补助发放及保险缴纳，保障离退休无军籍职工、自主择业军转干部、复员干部、逐月领取退役金人员、退役士兵等医疗保险缴纳支出，发放离退休无军籍职工、自主择业军转干部复员干部、逐月领取退役金人员、退役士兵等离退休费及各项补助，有效改善了退役安置人员的生活水平，提高安置就业质量，退役军人合法权益得到有效维护，服务保障能力明显提升。</t>
  </si>
  <si>
    <t>自主择业军转干部医保缴纳人数</t>
  </si>
  <si>
    <t>反映自主择业军转干部医疗保险缴纳人数</t>
  </si>
  <si>
    <t>退役士兵医疗保险缴纳人数</t>
  </si>
  <si>
    <t>符合条件的申请人数</t>
  </si>
  <si>
    <t>反映退役士兵医疗保险缴纳人数</t>
  </si>
  <si>
    <t>复员干部医疗保险缴纳人数</t>
  </si>
  <si>
    <t>反映复员干部医疗保险缴纳人数</t>
  </si>
  <si>
    <t>发放无军籍职工离退休费人数</t>
  </si>
  <si>
    <t>反映发放人数</t>
  </si>
  <si>
    <t>发放复员干部补助人数</t>
  </si>
  <si>
    <t>反映发放复员干部补助人数</t>
  </si>
  <si>
    <t>缴纳标准合格率</t>
  </si>
  <si>
    <t>反映无军籍职工军休干部医疗保险缴纳完成率</t>
  </si>
  <si>
    <t>缴纳保险及离退休费发放及时性</t>
  </si>
  <si>
    <t>每月15日前缴纳为及时，否则不及时</t>
  </si>
  <si>
    <t>退役军人、无军籍职工等对象生活改善情况</t>
  </si>
  <si>
    <t>有所改善</t>
  </si>
  <si>
    <t>反映退役军人、无军籍职工等对象生活改善情况</t>
  </si>
  <si>
    <t>增强退役军人、无军籍职工的幸福感和获得感</t>
  </si>
  <si>
    <t>有所增强</t>
  </si>
  <si>
    <t>反映多元化维护退役军人、无军籍职工等合法权益情况</t>
  </si>
  <si>
    <t>退役军人、无军籍职工、自主择业军队转业干部满意度</t>
  </si>
  <si>
    <t>预算06表</t>
  </si>
  <si>
    <t>政府性基金预算支出预算表</t>
  </si>
  <si>
    <t>单位名称：昆明市发展和改革委员会</t>
  </si>
  <si>
    <t>政府性基金预算支出</t>
  </si>
  <si>
    <t>备注：昆明市五华区退役军人事务局机关无政府性基金预算支出资金。</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</si>
  <si>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</si>
  <si>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</si>
  <si>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</si>
  <si>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</si>
  <si>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</si>
  <si>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</si>
  <si>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</si>
  <si>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</si>
  <si>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</si>
  <si>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</si>
  <si>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</si>
  <si>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</si>
  <si>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元</t>
  </si>
  <si>
    <t>自主择业干部体检</t>
  </si>
  <si>
    <t>体检服务</t>
  </si>
  <si>
    <t>优抚对象体检</t>
  </si>
  <si>
    <t xml:space="preserve">    </t>
  </si>
  <si>
    <t>预算08表</t>
  </si>
  <si>
    <t>政府购买服务项目</t>
  </si>
  <si>
    <t>政府购买服务指导性目录代码</t>
  </si>
  <si>
    <t>基本支出/项目支出</t>
  </si>
  <si>
    <t>所属服务类别</t>
  </si>
  <si>
    <t>所属服务领域</t>
  </si>
  <si>
    <t>购买内容简述</t>
  </si>
  <si>
    <t>公证服务</t>
  </si>
  <si>
    <t>B0501 监督检查辅助服务</t>
  </si>
  <si>
    <t>B 政府履职辅助性服务</t>
  </si>
  <si>
    <t>档案管理</t>
  </si>
  <si>
    <t>B1202 档案服务</t>
  </si>
  <si>
    <t>维修屋顶</t>
  </si>
  <si>
    <t>B1101 维修保养服务</t>
  </si>
  <si>
    <t>自主择业体检</t>
  </si>
  <si>
    <t>A0506 公共医疗卫生服务</t>
  </si>
  <si>
    <t>A 公共服务</t>
  </si>
  <si>
    <t>体检</t>
  </si>
  <si>
    <t>物业管理服务</t>
  </si>
  <si>
    <t>B1107 其他适合通过市场化方式提供的后勤服务</t>
  </si>
  <si>
    <t>2025年通过聘请保洁人员对办公环境进行清扫，满足2025年度办公区域环境整洁。</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</si>
  <si>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</si>
  <si>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</si>
  <si>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</si>
  <si>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</si>
  <si>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</si>
  <si>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</si>
  <si>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</si>
  <si>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</si>
  <si>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</si>
  <si>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</si>
  <si>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</si>
  <si>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</si>
  <si>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</si>
  <si>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</si>
  <si>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</si>
  <si>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</si>
  <si>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</si>
  <si>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</si>
  <si>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</si>
  <si>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</si>
  <si>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</si>
  <si>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</si>
  <si>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</si>
  <si>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备注：昆明市五华区退役军人事务局机关无区对下转移支付资金。</t>
  </si>
  <si>
    <t>预算09-2表</t>
  </si>
  <si>
    <t xml:space="preserve">预算10表
</t>
  </si>
  <si>
    <t>资产类别</t>
  </si>
  <si>
    <t>资产分类代码.名称</t>
  </si>
  <si>
    <t>资产名称</t>
  </si>
  <si>
    <t>计量单位</t>
  </si>
  <si>
    <t>财政部门批复数（元）</t>
  </si>
  <si>
    <t>单价</t>
  </si>
  <si>
    <t>金额</t>
  </si>
  <si>
    <t>备注：昆明市五华区退役军人事务局机关无新增资产配置资金。</t>
  </si>
  <si>
    <t>预算11表</t>
  </si>
  <si>
    <t>上级补助</t>
  </si>
  <si>
    <t>备注：昆明市五华区退役军人事务局机关无上级转移支付补助项目支出资金。</t>
  </si>
  <si>
    <t>预算12表</t>
  </si>
  <si>
    <t>项目级次</t>
  </si>
  <si>
    <t>216 其他公用支出</t>
  </si>
  <si>
    <t>本级</t>
  </si>
  <si>
    <t>229 其他运转类</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</si>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</sst>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sz val="9"/>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4" borderId="22" applyNumberFormat="0" applyAlignment="0" applyProtection="0">
      <alignment vertical="center"/>
    </xf>
    <xf numFmtId="0" fontId="26" fillId="5" borderId="23" applyNumberFormat="0" applyAlignment="0" applyProtection="0">
      <alignment vertical="center"/>
    </xf>
    <xf numFmtId="0" fontId="27" fillId="5" borderId="22" applyNumberFormat="0" applyAlignment="0" applyProtection="0">
      <alignment vertical="center"/>
    </xf>
    <xf numFmtId="0" fontId="28" fillId="6" borderId="24" applyNumberFormat="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9" fillId="0" borderId="7">
      <alignment horizontal="right" vertical="center"/>
    </xf>
    <xf numFmtId="49" fontId="9" fillId="0" borderId="7">
      <alignment horizontal="left" vertical="center" wrapText="1"/>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0" fontId="9" fillId="0" borderId="7">
      <alignment horizontal="right" vertical="center"/>
    </xf>
    <xf numFmtId="180" fontId="9" fillId="0" borderId="7">
      <alignment horizontal="right" vertical="center"/>
    </xf>
    <xf numFmtId="0" fontId="9" fillId="0" borderId="0">
      <alignment vertical="top"/>
      <protection locked="0"/>
    </xf>
    <xf numFmtId="0" fontId="36" fillId="0" borderId="0"/>
  </cellStyleXfs>
  <cellXfs count="21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0" borderId="7" xfId="0" applyFont="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Border="1"/>
    <xf numFmtId="0" fontId="1" fillId="0" borderId="7" xfId="0" applyFont="1" applyBorder="1" applyAlignment="1" applyProtection="1">
      <alignment horizontal="center" vertical="center"/>
      <protection locked="0"/>
    </xf>
    <xf numFmtId="4" fontId="6"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9" fillId="0" borderId="0" xfId="58" applyFont="1" applyFill="1" applyAlignment="1">
      <alignmen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6" fillId="0" borderId="7" xfId="0" applyNumberFormat="1" applyFont="1" applyBorder="1" applyAlignment="1">
      <alignment horizontal="right" vertical="center"/>
    </xf>
    <xf numFmtId="0" fontId="2" fillId="0" borderId="10" xfId="0" applyFont="1" applyBorder="1" applyAlignment="1">
      <alignment vertical="center" wrapText="1"/>
    </xf>
    <xf numFmtId="176" fontId="6" fillId="0" borderId="11" xfId="0" applyNumberFormat="1" applyFont="1" applyBorder="1" applyAlignment="1">
      <alignment horizontal="right" vertical="center"/>
    </xf>
    <xf numFmtId="0" fontId="2" fillId="0" borderId="0" xfId="57" applyFont="1" applyFill="1" applyAlignment="1" applyProtection="1">
      <alignment horizontal="lef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2" fillId="0" borderId="6" xfId="0" applyFont="1" applyBorder="1" applyAlignment="1">
      <alignment horizontal="left"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pplyProtection="1">
      <alignment horizontal="left" vertical="center"/>
      <protection locked="0"/>
    </xf>
    <xf numFmtId="0" fontId="2" fillId="0" borderId="16"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2" fillId="2" borderId="14"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3" fontId="2" fillId="0" borderId="14" xfId="0" applyNumberFormat="1" applyFont="1" applyBorder="1" applyAlignment="1">
      <alignment horizontal="right" vertical="center"/>
    </xf>
    <xf numFmtId="0" fontId="2" fillId="2" borderId="14" xfId="0" applyFont="1" applyFill="1" applyBorder="1" applyAlignment="1">
      <alignment horizontal="right" vertical="center"/>
    </xf>
    <xf numFmtId="0" fontId="2" fillId="2" borderId="0" xfId="0" applyFont="1" applyFill="1" applyBorder="1" applyAlignment="1">
      <alignment horizontal="left" vertical="center"/>
    </xf>
    <xf numFmtId="176" fontId="6"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2" fillId="0" borderId="17" xfId="57" applyFont="1" applyFill="1" applyBorder="1" applyAlignment="1" applyProtection="1">
      <alignment horizontal="left" vertical="center" wrapText="1"/>
    </xf>
    <xf numFmtId="0" fontId="2" fillId="0" borderId="0" xfId="57" applyFont="1" applyFill="1" applyAlignment="1" applyProtection="1">
      <alignment horizontal="left" vertical="center" wrapText="1"/>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4" xfId="0" applyFont="1" applyBorder="1" applyAlignment="1">
      <alignment horizontal="center" vertical="center"/>
    </xf>
    <xf numFmtId="4" fontId="2" fillId="0" borderId="0" xfId="57"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6" fillId="0" borderId="7"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176" fontId="6" fillId="0" borderId="18" xfId="0" applyNumberFormat="1" applyFont="1" applyBorder="1" applyAlignment="1">
      <alignment horizontal="right" vertical="center"/>
    </xf>
    <xf numFmtId="4" fontId="2" fillId="0" borderId="0" xfId="57" applyNumberFormat="1" applyFont="1" applyFill="1" applyBorder="1" applyAlignment="1" applyProtection="1">
      <alignment horizontal="lef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2" borderId="14"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34" activePane="bottomLeft" state="frozen"/>
      <selection/>
      <selection pane="bottomLeft" activeCell="B43" sqref="B43"/>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7" t="s">
        <v>0</v>
      </c>
    </row>
    <row r="3" ht="41.25" customHeight="1" spans="1:1">
      <c r="A3" s="44" t="str">
        <f>"2025"&amp;"年部门财务收支预算总表"</f>
        <v>2025年部门财务收支预算总表</v>
      </c>
    </row>
    <row r="4" ht="17.25" customHeight="1" spans="1:4">
      <c r="A4" s="47" t="str">
        <f>"单位名称："&amp;"昆明市五华区退役军人事务局机关"</f>
        <v>单位名称：昆明市五华区退役军人事务局机关</v>
      </c>
      <c r="B4" s="176"/>
      <c r="D4" s="152" t="s">
        <v>1</v>
      </c>
    </row>
    <row r="5" ht="23.25" customHeight="1" spans="1:4">
      <c r="A5" s="177" t="s">
        <v>2</v>
      </c>
      <c r="B5" s="178"/>
      <c r="C5" s="177" t="s">
        <v>3</v>
      </c>
      <c r="D5" s="178"/>
    </row>
    <row r="6" ht="24" customHeight="1" spans="1:4">
      <c r="A6" s="177" t="s">
        <v>4</v>
      </c>
      <c r="B6" s="177" t="s">
        <v>5</v>
      </c>
      <c r="C6" s="177" t="s">
        <v>6</v>
      </c>
      <c r="D6" s="177" t="s">
        <v>5</v>
      </c>
    </row>
    <row r="7" ht="17.25" customHeight="1" spans="1:4">
      <c r="A7" s="179" t="s">
        <v>7</v>
      </c>
      <c r="B7" s="86">
        <v>122179205.69</v>
      </c>
      <c r="C7" s="179" t="s">
        <v>8</v>
      </c>
      <c r="D7" s="86"/>
    </row>
    <row r="8" ht="17.25" customHeight="1" spans="1:4">
      <c r="A8" s="179" t="s">
        <v>9</v>
      </c>
      <c r="B8" s="86"/>
      <c r="C8" s="179" t="s">
        <v>10</v>
      </c>
      <c r="D8" s="86"/>
    </row>
    <row r="9" ht="17.25" customHeight="1" spans="1:4">
      <c r="A9" s="179" t="s">
        <v>11</v>
      </c>
      <c r="B9" s="86"/>
      <c r="C9" s="211" t="s">
        <v>12</v>
      </c>
      <c r="D9" s="86"/>
    </row>
    <row r="10" ht="17.25" customHeight="1" spans="1:4">
      <c r="A10" s="179" t="s">
        <v>13</v>
      </c>
      <c r="B10" s="86"/>
      <c r="C10" s="211" t="s">
        <v>14</v>
      </c>
      <c r="D10" s="86"/>
    </row>
    <row r="11" ht="17.25" customHeight="1" spans="1:4">
      <c r="A11" s="179" t="s">
        <v>15</v>
      </c>
      <c r="B11" s="86"/>
      <c r="C11" s="211" t="s">
        <v>16</v>
      </c>
      <c r="D11" s="86"/>
    </row>
    <row r="12" ht="17.25" customHeight="1" spans="1:4">
      <c r="A12" s="179" t="s">
        <v>17</v>
      </c>
      <c r="B12" s="86"/>
      <c r="C12" s="211" t="s">
        <v>18</v>
      </c>
      <c r="D12" s="86"/>
    </row>
    <row r="13" ht="17.25" customHeight="1" spans="1:4">
      <c r="A13" s="179" t="s">
        <v>19</v>
      </c>
      <c r="B13" s="86"/>
      <c r="C13" s="34" t="s">
        <v>20</v>
      </c>
      <c r="D13" s="86"/>
    </row>
    <row r="14" ht="17.25" customHeight="1" spans="1:4">
      <c r="A14" s="179" t="s">
        <v>21</v>
      </c>
      <c r="B14" s="86"/>
      <c r="C14" s="34" t="s">
        <v>22</v>
      </c>
      <c r="D14" s="86">
        <v>113794945.65</v>
      </c>
    </row>
    <row r="15" ht="17.25" customHeight="1" spans="1:4">
      <c r="A15" s="179" t="s">
        <v>23</v>
      </c>
      <c r="B15" s="86"/>
      <c r="C15" s="34" t="s">
        <v>24</v>
      </c>
      <c r="D15" s="86">
        <v>8067052.04</v>
      </c>
    </row>
    <row r="16" ht="17.25" customHeight="1" spans="1:4">
      <c r="A16" s="179" t="s">
        <v>25</v>
      </c>
      <c r="B16" s="86"/>
      <c r="C16" s="34" t="s">
        <v>26</v>
      </c>
      <c r="D16" s="86"/>
    </row>
    <row r="17" ht="17.25" customHeight="1" spans="1:4">
      <c r="A17" s="157"/>
      <c r="B17" s="86"/>
      <c r="C17" s="34" t="s">
        <v>27</v>
      </c>
      <c r="D17" s="86"/>
    </row>
    <row r="18" ht="17.25" customHeight="1" spans="1:4">
      <c r="A18" s="180"/>
      <c r="B18" s="86"/>
      <c r="C18" s="34" t="s">
        <v>28</v>
      </c>
      <c r="D18" s="86"/>
    </row>
    <row r="19" ht="17.25" customHeight="1" spans="1:4">
      <c r="A19" s="180"/>
      <c r="B19" s="86"/>
      <c r="C19" s="34" t="s">
        <v>29</v>
      </c>
      <c r="D19" s="86"/>
    </row>
    <row r="20" ht="17.25" customHeight="1" spans="1:4">
      <c r="A20" s="180"/>
      <c r="B20" s="86"/>
      <c r="C20" s="34" t="s">
        <v>30</v>
      </c>
      <c r="D20" s="86"/>
    </row>
    <row r="21" ht="17.25" customHeight="1" spans="1:4">
      <c r="A21" s="180"/>
      <c r="B21" s="86"/>
      <c r="C21" s="34" t="s">
        <v>31</v>
      </c>
      <c r="D21" s="86"/>
    </row>
    <row r="22" ht="17.25" customHeight="1" spans="1:4">
      <c r="A22" s="180"/>
      <c r="B22" s="86"/>
      <c r="C22" s="34" t="s">
        <v>32</v>
      </c>
      <c r="D22" s="86"/>
    </row>
    <row r="23" ht="17.25" customHeight="1" spans="1:4">
      <c r="A23" s="180"/>
      <c r="B23" s="86"/>
      <c r="C23" s="34" t="s">
        <v>33</v>
      </c>
      <c r="D23" s="86"/>
    </row>
    <row r="24" ht="17.25" customHeight="1" spans="1:4">
      <c r="A24" s="180"/>
      <c r="B24" s="86"/>
      <c r="C24" s="34" t="s">
        <v>34</v>
      </c>
      <c r="D24" s="86"/>
    </row>
    <row r="25" ht="17.25" customHeight="1" spans="1:4">
      <c r="A25" s="180"/>
      <c r="B25" s="86"/>
      <c r="C25" s="34" t="s">
        <v>35</v>
      </c>
      <c r="D25" s="86">
        <v>317208</v>
      </c>
    </row>
    <row r="26" ht="17.25" customHeight="1" spans="1:4">
      <c r="A26" s="180"/>
      <c r="B26" s="86"/>
      <c r="C26" s="34" t="s">
        <v>36</v>
      </c>
      <c r="D26" s="86"/>
    </row>
    <row r="27" ht="17.25" customHeight="1" spans="1:4">
      <c r="A27" s="180"/>
      <c r="B27" s="86"/>
      <c r="C27" s="157" t="s">
        <v>37</v>
      </c>
      <c r="D27" s="86"/>
    </row>
    <row r="28" ht="17.25" customHeight="1" spans="1:4">
      <c r="A28" s="180"/>
      <c r="B28" s="86"/>
      <c r="C28" s="34" t="s">
        <v>38</v>
      </c>
      <c r="D28" s="86"/>
    </row>
    <row r="29" ht="16.5" customHeight="1" spans="1:4">
      <c r="A29" s="180"/>
      <c r="B29" s="86"/>
      <c r="C29" s="34" t="s">
        <v>39</v>
      </c>
      <c r="D29" s="86"/>
    </row>
    <row r="30" ht="16.5" customHeight="1" spans="1:4">
      <c r="A30" s="180"/>
      <c r="B30" s="86"/>
      <c r="C30" s="157" t="s">
        <v>40</v>
      </c>
      <c r="D30" s="86"/>
    </row>
    <row r="31" ht="17.25" customHeight="1" spans="1:4">
      <c r="A31" s="180"/>
      <c r="B31" s="86"/>
      <c r="C31" s="157" t="s">
        <v>41</v>
      </c>
      <c r="D31" s="86"/>
    </row>
    <row r="32" ht="17.25" customHeight="1" spans="1:4">
      <c r="A32" s="180"/>
      <c r="B32" s="86"/>
      <c r="C32" s="34" t="s">
        <v>42</v>
      </c>
      <c r="D32" s="86"/>
    </row>
    <row r="33" ht="16.5" customHeight="1" spans="1:4">
      <c r="A33" s="180" t="s">
        <v>43</v>
      </c>
      <c r="B33" s="86">
        <v>122179205.69</v>
      </c>
      <c r="C33" s="180" t="s">
        <v>44</v>
      </c>
      <c r="D33" s="86">
        <v>122179205.69</v>
      </c>
    </row>
    <row r="34" ht="16.5" customHeight="1" spans="1:4">
      <c r="A34" s="157" t="s">
        <v>45</v>
      </c>
      <c r="B34" s="86"/>
      <c r="C34" s="157" t="s">
        <v>46</v>
      </c>
      <c r="D34" s="86"/>
    </row>
    <row r="35" ht="16.5" customHeight="1" spans="1:4">
      <c r="A35" s="34" t="s">
        <v>47</v>
      </c>
      <c r="B35" s="86"/>
      <c r="C35" s="34" t="s">
        <v>47</v>
      </c>
      <c r="D35" s="86"/>
    </row>
    <row r="36" ht="16.5" customHeight="1" spans="1:4">
      <c r="A36" s="34" t="s">
        <v>48</v>
      </c>
      <c r="B36" s="86"/>
      <c r="C36" s="34" t="s">
        <v>49</v>
      </c>
      <c r="D36" s="86"/>
    </row>
    <row r="37" ht="16.5" customHeight="1" spans="1:4">
      <c r="A37" s="181" t="s">
        <v>50</v>
      </c>
      <c r="B37" s="86">
        <v>122179205.69</v>
      </c>
      <c r="C37" s="181" t="s">
        <v>51</v>
      </c>
      <c r="D37" s="86">
        <v>122179205.69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B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8">
        <v>1</v>
      </c>
      <c r="B2" s="129">
        <v>0</v>
      </c>
      <c r="C2" s="128">
        <v>1</v>
      </c>
      <c r="D2" s="130"/>
      <c r="E2" s="130"/>
      <c r="F2" s="127" t="s">
        <v>544</v>
      </c>
    </row>
    <row r="3" ht="42" customHeight="1" spans="1:6">
      <c r="A3" s="131" t="str">
        <f>"2025"&amp;"年部门政府性基金预算支出预算表"</f>
        <v>2025年部门政府性基金预算支出预算表</v>
      </c>
      <c r="B3" s="131" t="s">
        <v>545</v>
      </c>
      <c r="C3" s="132"/>
      <c r="D3" s="133"/>
      <c r="E3" s="133"/>
      <c r="F3" s="133"/>
    </row>
    <row r="4" ht="13.5" customHeight="1" spans="1:6">
      <c r="A4" s="5" t="str">
        <f>"单位名称："&amp;"昆明市五华区退役军人事务局机关"</f>
        <v>单位名称：昆明市五华区退役军人事务局机关</v>
      </c>
      <c r="B4" s="5" t="s">
        <v>546</v>
      </c>
      <c r="C4" s="128"/>
      <c r="D4" s="130"/>
      <c r="E4" s="130"/>
      <c r="F4" s="127" t="s">
        <v>1</v>
      </c>
    </row>
    <row r="5" ht="19.5" customHeight="1" spans="1:6">
      <c r="A5" s="134" t="s">
        <v>210</v>
      </c>
      <c r="B5" s="135" t="s">
        <v>72</v>
      </c>
      <c r="C5" s="134" t="s">
        <v>73</v>
      </c>
      <c r="D5" s="11" t="s">
        <v>547</v>
      </c>
      <c r="E5" s="12"/>
      <c r="F5" s="13"/>
    </row>
    <row r="6" ht="18.75" customHeight="1" spans="1:6">
      <c r="A6" s="136"/>
      <c r="B6" s="137"/>
      <c r="C6" s="136"/>
      <c r="D6" s="16" t="s">
        <v>55</v>
      </c>
      <c r="E6" s="11" t="s">
        <v>75</v>
      </c>
      <c r="F6" s="16" t="s">
        <v>76</v>
      </c>
    </row>
    <row r="7" ht="18.75" customHeight="1" spans="1:6">
      <c r="A7" s="71">
        <v>1</v>
      </c>
      <c r="B7" s="138" t="s">
        <v>83</v>
      </c>
      <c r="C7" s="71">
        <v>3</v>
      </c>
      <c r="D7" s="139">
        <v>4</v>
      </c>
      <c r="E7" s="139">
        <v>5</v>
      </c>
      <c r="F7" s="139">
        <v>6</v>
      </c>
    </row>
    <row r="8" ht="21" customHeight="1" spans="1:6">
      <c r="A8" s="23"/>
      <c r="B8" s="23"/>
      <c r="C8" s="23"/>
      <c r="D8" s="86"/>
      <c r="E8" s="86"/>
      <c r="F8" s="86"/>
    </row>
    <row r="9" ht="21" customHeight="1" spans="1:6">
      <c r="A9" s="23"/>
      <c r="B9" s="23"/>
      <c r="C9" s="23"/>
      <c r="D9" s="86"/>
      <c r="E9" s="86"/>
      <c r="F9" s="86"/>
    </row>
    <row r="10" ht="18.75" customHeight="1" spans="1:6">
      <c r="A10" s="140" t="s">
        <v>199</v>
      </c>
      <c r="B10" s="140" t="s">
        <v>199</v>
      </c>
      <c r="C10" s="141" t="s">
        <v>199</v>
      </c>
      <c r="D10" s="86"/>
      <c r="E10" s="86"/>
      <c r="F10" s="86"/>
    </row>
    <row r="11" customHeight="1" spans="1:2">
      <c r="A11" s="142" t="s">
        <v>548</v>
      </c>
      <c r="B11" s="143"/>
    </row>
  </sheetData>
  <mergeCells count="8">
    <mergeCell ref="A3:F3"/>
    <mergeCell ref="A4:C4"/>
    <mergeCell ref="D5:F5"/>
    <mergeCell ref="A10:C10"/>
    <mergeCell ref="A11:B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C1" workbookViewId="0">
      <pane ySplit="1" topLeftCell="A2" activePane="bottomLeft" state="frozen"/>
      <selection/>
      <selection pane="bottomLeft" activeCell="A13" sqref="A13:S1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3"/>
      <c r="C2" s="93"/>
      <c r="R2" s="3"/>
      <c r="S2" s="3" t="s">
        <v>549</v>
      </c>
    </row>
    <row r="3" ht="41.25" customHeight="1" spans="1:19">
      <c r="A3" s="79"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20" t="str">
        <f>"单位名称："&amp;"昆明市五华区退役军人事务局机关"</f>
        <v>单位名称：昆明市五华区退役军人事务局机关</v>
      </c>
      <c r="B4" s="95"/>
      <c r="C4" s="95"/>
      <c r="D4" s="7"/>
      <c r="E4" s="7"/>
      <c r="F4" s="7"/>
      <c r="G4" s="7"/>
      <c r="H4" s="7"/>
      <c r="I4" s="7"/>
      <c r="J4" s="7"/>
      <c r="K4" s="7"/>
      <c r="L4" s="7"/>
      <c r="R4" s="8"/>
      <c r="S4" s="127" t="s">
        <v>1</v>
      </c>
    </row>
    <row r="5" ht="15.75" customHeight="1" spans="1:19">
      <c r="A5" s="10" t="s">
        <v>209</v>
      </c>
      <c r="B5" s="96" t="s">
        <v>210</v>
      </c>
      <c r="C5" s="96" t="s">
        <v>550</v>
      </c>
      <c r="D5" s="97" t="s">
        <v>551</v>
      </c>
      <c r="E5" s="97" t="s">
        <v>552</v>
      </c>
      <c r="F5" s="97" t="s">
        <v>553</v>
      </c>
      <c r="G5" s="97" t="s">
        <v>554</v>
      </c>
      <c r="H5" s="97" t="s">
        <v>555</v>
      </c>
      <c r="I5" s="110" t="s">
        <v>217</v>
      </c>
      <c r="J5" s="110"/>
      <c r="K5" s="110"/>
      <c r="L5" s="110"/>
      <c r="M5" s="111"/>
      <c r="N5" s="110"/>
      <c r="O5" s="110"/>
      <c r="P5" s="90"/>
      <c r="Q5" s="110"/>
      <c r="R5" s="111"/>
      <c r="S5" s="91"/>
    </row>
    <row r="6" ht="17.25" customHeight="1" spans="1:19">
      <c r="A6" s="15"/>
      <c r="B6" s="98"/>
      <c r="C6" s="98"/>
      <c r="D6" s="99"/>
      <c r="E6" s="99"/>
      <c r="F6" s="99"/>
      <c r="G6" s="99"/>
      <c r="H6" s="99"/>
      <c r="I6" s="99" t="s">
        <v>55</v>
      </c>
      <c r="J6" s="99" t="s">
        <v>58</v>
      </c>
      <c r="K6" s="99" t="s">
        <v>556</v>
      </c>
      <c r="L6" s="99" t="s">
        <v>557</v>
      </c>
      <c r="M6" s="112" t="s">
        <v>558</v>
      </c>
      <c r="N6" s="113" t="s">
        <v>559</v>
      </c>
      <c r="O6" s="113"/>
      <c r="P6" s="118"/>
      <c r="Q6" s="113"/>
      <c r="R6" s="119"/>
      <c r="S6" s="100"/>
    </row>
    <row r="7" ht="54" customHeight="1" spans="1:19">
      <c r="A7" s="18"/>
      <c r="B7" s="100"/>
      <c r="C7" s="100"/>
      <c r="D7" s="101"/>
      <c r="E7" s="101"/>
      <c r="F7" s="101"/>
      <c r="G7" s="101"/>
      <c r="H7" s="101"/>
      <c r="I7" s="101"/>
      <c r="J7" s="101" t="s">
        <v>57</v>
      </c>
      <c r="K7" s="101"/>
      <c r="L7" s="101"/>
      <c r="M7" s="114"/>
      <c r="N7" s="101" t="s">
        <v>57</v>
      </c>
      <c r="O7" s="101" t="s">
        <v>64</v>
      </c>
      <c r="P7" s="100" t="s">
        <v>65</v>
      </c>
      <c r="Q7" s="101" t="s">
        <v>66</v>
      </c>
      <c r="R7" s="114" t="s">
        <v>67</v>
      </c>
      <c r="S7" s="100" t="s">
        <v>68</v>
      </c>
    </row>
    <row r="8" ht="18" customHeight="1" spans="1:19">
      <c r="A8" s="121">
        <v>1</v>
      </c>
      <c r="B8" s="121" t="s">
        <v>83</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1" customHeight="1" spans="1:19">
      <c r="A9" s="102" t="s">
        <v>70</v>
      </c>
      <c r="B9" s="103" t="s">
        <v>70</v>
      </c>
      <c r="C9" s="103" t="s">
        <v>245</v>
      </c>
      <c r="D9" s="104" t="s">
        <v>560</v>
      </c>
      <c r="E9" s="104" t="s">
        <v>560</v>
      </c>
      <c r="F9" s="104" t="s">
        <v>561</v>
      </c>
      <c r="G9" s="123">
        <v>1</v>
      </c>
      <c r="H9" s="86">
        <v>4500</v>
      </c>
      <c r="I9" s="86">
        <v>4500</v>
      </c>
      <c r="J9" s="86">
        <v>4500</v>
      </c>
      <c r="K9" s="86"/>
      <c r="L9" s="86"/>
      <c r="M9" s="86"/>
      <c r="N9" s="86"/>
      <c r="O9" s="86"/>
      <c r="P9" s="86"/>
      <c r="Q9" s="86"/>
      <c r="R9" s="86"/>
      <c r="S9" s="86"/>
    </row>
    <row r="10" ht="21" customHeight="1" spans="1:19">
      <c r="A10" s="102" t="s">
        <v>70</v>
      </c>
      <c r="B10" s="103" t="s">
        <v>70</v>
      </c>
      <c r="C10" s="103" t="s">
        <v>311</v>
      </c>
      <c r="D10" s="104" t="s">
        <v>562</v>
      </c>
      <c r="E10" s="104" t="s">
        <v>563</v>
      </c>
      <c r="F10" s="104" t="s">
        <v>561</v>
      </c>
      <c r="G10" s="123">
        <v>1</v>
      </c>
      <c r="H10" s="86">
        <v>746390.7</v>
      </c>
      <c r="I10" s="86">
        <v>746390.7</v>
      </c>
      <c r="J10" s="86">
        <v>746390.7</v>
      </c>
      <c r="K10" s="86"/>
      <c r="L10" s="86"/>
      <c r="M10" s="86"/>
      <c r="N10" s="86"/>
      <c r="O10" s="86"/>
      <c r="P10" s="86"/>
      <c r="Q10" s="86"/>
      <c r="R10" s="86"/>
      <c r="S10" s="86"/>
    </row>
    <row r="11" ht="21" customHeight="1" spans="1:19">
      <c r="A11" s="102" t="s">
        <v>70</v>
      </c>
      <c r="B11" s="103" t="s">
        <v>70</v>
      </c>
      <c r="C11" s="103" t="s">
        <v>326</v>
      </c>
      <c r="D11" s="104" t="s">
        <v>564</v>
      </c>
      <c r="E11" s="104" t="s">
        <v>563</v>
      </c>
      <c r="F11" s="104" t="s">
        <v>561</v>
      </c>
      <c r="G11" s="123">
        <v>1</v>
      </c>
      <c r="H11" s="86">
        <v>700003.2</v>
      </c>
      <c r="I11" s="86">
        <v>700003.2</v>
      </c>
      <c r="J11" s="86">
        <v>700003.2</v>
      </c>
      <c r="K11" s="86"/>
      <c r="L11" s="86"/>
      <c r="M11" s="86"/>
      <c r="N11" s="86"/>
      <c r="O11" s="86"/>
      <c r="P11" s="86"/>
      <c r="Q11" s="86"/>
      <c r="R11" s="86"/>
      <c r="S11" s="86"/>
    </row>
    <row r="12" ht="21" customHeight="1" spans="1:19">
      <c r="A12" s="105" t="s">
        <v>199</v>
      </c>
      <c r="B12" s="106"/>
      <c r="C12" s="106"/>
      <c r="D12" s="107"/>
      <c r="E12" s="107"/>
      <c r="F12" s="107"/>
      <c r="G12" s="124"/>
      <c r="H12" s="86">
        <v>1450893.9</v>
      </c>
      <c r="I12" s="86">
        <v>1450893.9</v>
      </c>
      <c r="J12" s="86">
        <v>1450893.9</v>
      </c>
      <c r="K12" s="86"/>
      <c r="L12" s="86"/>
      <c r="M12" s="86"/>
      <c r="N12" s="86"/>
      <c r="O12" s="86"/>
      <c r="P12" s="86"/>
      <c r="Q12" s="86"/>
      <c r="R12" s="86"/>
      <c r="S12" s="86"/>
    </row>
    <row r="13" ht="21" customHeight="1" spans="1:19">
      <c r="A13" s="120" t="s">
        <v>565</v>
      </c>
      <c r="B13" s="5"/>
      <c r="C13" s="5"/>
      <c r="D13" s="120"/>
      <c r="E13" s="120"/>
      <c r="F13" s="120"/>
      <c r="G13" s="125"/>
      <c r="H13" s="126"/>
      <c r="I13" s="126"/>
      <c r="J13" s="126"/>
      <c r="K13" s="126"/>
      <c r="L13" s="126"/>
      <c r="M13" s="126"/>
      <c r="N13" s="126"/>
      <c r="O13" s="126"/>
      <c r="P13" s="126"/>
      <c r="Q13" s="126"/>
      <c r="R13" s="126"/>
      <c r="S13" s="126"/>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workbookViewId="0">
      <pane ySplit="1" topLeftCell="A7"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93"/>
      <c r="C2" s="93"/>
      <c r="D2" s="93"/>
      <c r="E2" s="93"/>
      <c r="F2" s="93"/>
      <c r="G2" s="93"/>
      <c r="H2" s="83"/>
      <c r="I2" s="83"/>
      <c r="J2" s="83"/>
      <c r="K2" s="83"/>
      <c r="L2" s="83"/>
      <c r="M2" s="83"/>
      <c r="N2" s="108"/>
      <c r="O2" s="83"/>
      <c r="P2" s="83"/>
      <c r="Q2" s="93"/>
      <c r="R2" s="83"/>
      <c r="S2" s="116"/>
      <c r="T2" s="116" t="s">
        <v>566</v>
      </c>
    </row>
    <row r="3" ht="41.25" customHeight="1" spans="1:20">
      <c r="A3" s="79" t="str">
        <f>"2025"&amp;"年部门政府购买服务预算表"</f>
        <v>2025年部门政府购买服务预算表</v>
      </c>
      <c r="B3" s="69"/>
      <c r="C3" s="69"/>
      <c r="D3" s="69"/>
      <c r="E3" s="69"/>
      <c r="F3" s="69"/>
      <c r="G3" s="69"/>
      <c r="H3" s="94"/>
      <c r="I3" s="94"/>
      <c r="J3" s="94"/>
      <c r="K3" s="94"/>
      <c r="L3" s="94"/>
      <c r="M3" s="94"/>
      <c r="N3" s="109"/>
      <c r="O3" s="94"/>
      <c r="P3" s="94"/>
      <c r="Q3" s="69"/>
      <c r="R3" s="94"/>
      <c r="S3" s="109"/>
      <c r="T3" s="69"/>
    </row>
    <row r="4" ht="22.5" customHeight="1" spans="1:20">
      <c r="A4" s="80" t="str">
        <f>"单位名称："&amp;"昆明市五华区退役军人事务局机关"</f>
        <v>单位名称：昆明市五华区退役军人事务局机关</v>
      </c>
      <c r="B4" s="95"/>
      <c r="C4" s="95"/>
      <c r="D4" s="95"/>
      <c r="E4" s="95"/>
      <c r="F4" s="95"/>
      <c r="G4" s="95"/>
      <c r="H4" s="81"/>
      <c r="I4" s="81"/>
      <c r="J4" s="81"/>
      <c r="K4" s="81"/>
      <c r="L4" s="81"/>
      <c r="M4" s="81"/>
      <c r="N4" s="108"/>
      <c r="O4" s="83"/>
      <c r="P4" s="83"/>
      <c r="Q4" s="93"/>
      <c r="R4" s="83"/>
      <c r="S4" s="117"/>
      <c r="T4" s="116" t="s">
        <v>1</v>
      </c>
    </row>
    <row r="5" ht="24" customHeight="1" spans="1:20">
      <c r="A5" s="10" t="s">
        <v>209</v>
      </c>
      <c r="B5" s="96" t="s">
        <v>210</v>
      </c>
      <c r="C5" s="96" t="s">
        <v>550</v>
      </c>
      <c r="D5" s="96" t="s">
        <v>567</v>
      </c>
      <c r="E5" s="96" t="s">
        <v>568</v>
      </c>
      <c r="F5" s="96" t="s">
        <v>569</v>
      </c>
      <c r="G5" s="96" t="s">
        <v>570</v>
      </c>
      <c r="H5" s="97" t="s">
        <v>571</v>
      </c>
      <c r="I5" s="97" t="s">
        <v>572</v>
      </c>
      <c r="J5" s="110" t="s">
        <v>217</v>
      </c>
      <c r="K5" s="110"/>
      <c r="L5" s="110"/>
      <c r="M5" s="110"/>
      <c r="N5" s="111"/>
      <c r="O5" s="110"/>
      <c r="P5" s="110"/>
      <c r="Q5" s="90"/>
      <c r="R5" s="110"/>
      <c r="S5" s="111"/>
      <c r="T5" s="91"/>
    </row>
    <row r="6" ht="24" customHeight="1" spans="1:20">
      <c r="A6" s="15"/>
      <c r="B6" s="98"/>
      <c r="C6" s="98"/>
      <c r="D6" s="98"/>
      <c r="E6" s="98"/>
      <c r="F6" s="98"/>
      <c r="G6" s="98"/>
      <c r="H6" s="99"/>
      <c r="I6" s="99"/>
      <c r="J6" s="99" t="s">
        <v>55</v>
      </c>
      <c r="K6" s="99" t="s">
        <v>58</v>
      </c>
      <c r="L6" s="99" t="s">
        <v>556</v>
      </c>
      <c r="M6" s="99" t="s">
        <v>557</v>
      </c>
      <c r="N6" s="112" t="s">
        <v>558</v>
      </c>
      <c r="O6" s="113" t="s">
        <v>559</v>
      </c>
      <c r="P6" s="113"/>
      <c r="Q6" s="118"/>
      <c r="R6" s="113"/>
      <c r="S6" s="119"/>
      <c r="T6" s="100"/>
    </row>
    <row r="7" ht="54" customHeight="1" spans="1:20">
      <c r="A7" s="18"/>
      <c r="B7" s="100"/>
      <c r="C7" s="100"/>
      <c r="D7" s="100"/>
      <c r="E7" s="100"/>
      <c r="F7" s="100"/>
      <c r="G7" s="100"/>
      <c r="H7" s="101"/>
      <c r="I7" s="101"/>
      <c r="J7" s="101"/>
      <c r="K7" s="101" t="s">
        <v>57</v>
      </c>
      <c r="L7" s="101"/>
      <c r="M7" s="101"/>
      <c r="N7" s="114"/>
      <c r="O7" s="101" t="s">
        <v>57</v>
      </c>
      <c r="P7" s="101" t="s">
        <v>64</v>
      </c>
      <c r="Q7" s="100" t="s">
        <v>65</v>
      </c>
      <c r="R7" s="101" t="s">
        <v>66</v>
      </c>
      <c r="S7" s="114" t="s">
        <v>67</v>
      </c>
      <c r="T7" s="100" t="s">
        <v>68</v>
      </c>
    </row>
    <row r="8" ht="17.25" customHeight="1" spans="1:20">
      <c r="A8" s="19">
        <v>1</v>
      </c>
      <c r="B8" s="100">
        <v>2</v>
      </c>
      <c r="C8" s="19">
        <v>3</v>
      </c>
      <c r="D8" s="19">
        <v>4</v>
      </c>
      <c r="E8" s="100">
        <v>5</v>
      </c>
      <c r="F8" s="19">
        <v>6</v>
      </c>
      <c r="G8" s="19">
        <v>7</v>
      </c>
      <c r="H8" s="100">
        <v>8</v>
      </c>
      <c r="I8" s="19">
        <v>9</v>
      </c>
      <c r="J8" s="19">
        <v>10</v>
      </c>
      <c r="K8" s="100">
        <v>11</v>
      </c>
      <c r="L8" s="19">
        <v>12</v>
      </c>
      <c r="M8" s="19">
        <v>13</v>
      </c>
      <c r="N8" s="100">
        <v>14</v>
      </c>
      <c r="O8" s="19">
        <v>15</v>
      </c>
      <c r="P8" s="19">
        <v>16</v>
      </c>
      <c r="Q8" s="100">
        <v>17</v>
      </c>
      <c r="R8" s="19">
        <v>18</v>
      </c>
      <c r="S8" s="19">
        <v>19</v>
      </c>
      <c r="T8" s="19">
        <v>20</v>
      </c>
    </row>
    <row r="9" ht="21" customHeight="1" spans="1:20">
      <c r="A9" s="102" t="s">
        <v>70</v>
      </c>
      <c r="B9" s="103" t="s">
        <v>70</v>
      </c>
      <c r="C9" s="103" t="s">
        <v>309</v>
      </c>
      <c r="D9" s="103" t="s">
        <v>573</v>
      </c>
      <c r="E9" s="103" t="s">
        <v>574</v>
      </c>
      <c r="F9" s="103" t="s">
        <v>76</v>
      </c>
      <c r="G9" s="103" t="s">
        <v>575</v>
      </c>
      <c r="H9" s="104" t="s">
        <v>98</v>
      </c>
      <c r="I9" s="104" t="s">
        <v>573</v>
      </c>
      <c r="J9" s="86">
        <v>20000</v>
      </c>
      <c r="K9" s="86">
        <v>20000</v>
      </c>
      <c r="L9" s="86"/>
      <c r="M9" s="86"/>
      <c r="N9" s="86"/>
      <c r="O9" s="86"/>
      <c r="P9" s="86"/>
      <c r="Q9" s="86"/>
      <c r="R9" s="86"/>
      <c r="S9" s="86"/>
      <c r="T9" s="86"/>
    </row>
    <row r="10" ht="21" customHeight="1" spans="1:20">
      <c r="A10" s="102" t="s">
        <v>70</v>
      </c>
      <c r="B10" s="103" t="s">
        <v>70</v>
      </c>
      <c r="C10" s="103" t="s">
        <v>309</v>
      </c>
      <c r="D10" s="103" t="s">
        <v>576</v>
      </c>
      <c r="E10" s="103" t="s">
        <v>577</v>
      </c>
      <c r="F10" s="103" t="s">
        <v>76</v>
      </c>
      <c r="G10" s="103" t="s">
        <v>575</v>
      </c>
      <c r="H10" s="104" t="s">
        <v>98</v>
      </c>
      <c r="I10" s="104" t="s">
        <v>576</v>
      </c>
      <c r="J10" s="86">
        <v>21600</v>
      </c>
      <c r="K10" s="86">
        <v>21600</v>
      </c>
      <c r="L10" s="86"/>
      <c r="M10" s="86"/>
      <c r="N10" s="86"/>
      <c r="O10" s="86"/>
      <c r="P10" s="86"/>
      <c r="Q10" s="86"/>
      <c r="R10" s="86"/>
      <c r="S10" s="86"/>
      <c r="T10" s="86"/>
    </row>
    <row r="11" ht="21" customHeight="1" spans="1:20">
      <c r="A11" s="102" t="s">
        <v>70</v>
      </c>
      <c r="B11" s="103" t="s">
        <v>70</v>
      </c>
      <c r="C11" s="103" t="s">
        <v>245</v>
      </c>
      <c r="D11" s="103" t="s">
        <v>578</v>
      </c>
      <c r="E11" s="103" t="s">
        <v>579</v>
      </c>
      <c r="F11" s="103" t="s">
        <v>75</v>
      </c>
      <c r="G11" s="103" t="s">
        <v>575</v>
      </c>
      <c r="H11" s="104" t="s">
        <v>98</v>
      </c>
      <c r="I11" s="104" t="s">
        <v>578</v>
      </c>
      <c r="J11" s="86">
        <v>6000</v>
      </c>
      <c r="K11" s="86">
        <v>6000</v>
      </c>
      <c r="L11" s="86"/>
      <c r="M11" s="86"/>
      <c r="N11" s="86"/>
      <c r="O11" s="86"/>
      <c r="P11" s="86"/>
      <c r="Q11" s="86"/>
      <c r="R11" s="86"/>
      <c r="S11" s="86"/>
      <c r="T11" s="86"/>
    </row>
    <row r="12" ht="21" customHeight="1" spans="1:20">
      <c r="A12" s="102" t="s">
        <v>70</v>
      </c>
      <c r="B12" s="103" t="s">
        <v>70</v>
      </c>
      <c r="C12" s="103" t="s">
        <v>311</v>
      </c>
      <c r="D12" s="103" t="s">
        <v>580</v>
      </c>
      <c r="E12" s="103" t="s">
        <v>581</v>
      </c>
      <c r="F12" s="103" t="s">
        <v>76</v>
      </c>
      <c r="G12" s="103" t="s">
        <v>582</v>
      </c>
      <c r="H12" s="104" t="s">
        <v>98</v>
      </c>
      <c r="I12" s="104" t="s">
        <v>583</v>
      </c>
      <c r="J12" s="86">
        <v>746390.7</v>
      </c>
      <c r="K12" s="86">
        <v>746390.7</v>
      </c>
      <c r="L12" s="86"/>
      <c r="M12" s="86"/>
      <c r="N12" s="86"/>
      <c r="O12" s="86"/>
      <c r="P12" s="86"/>
      <c r="Q12" s="86"/>
      <c r="R12" s="86"/>
      <c r="S12" s="86"/>
      <c r="T12" s="86"/>
    </row>
    <row r="13" ht="21" customHeight="1" spans="1:20">
      <c r="A13" s="102" t="s">
        <v>70</v>
      </c>
      <c r="B13" s="103" t="s">
        <v>70</v>
      </c>
      <c r="C13" s="103" t="s">
        <v>326</v>
      </c>
      <c r="D13" s="103" t="s">
        <v>564</v>
      </c>
      <c r="E13" s="103" t="s">
        <v>581</v>
      </c>
      <c r="F13" s="103" t="s">
        <v>76</v>
      </c>
      <c r="G13" s="103" t="s">
        <v>582</v>
      </c>
      <c r="H13" s="104" t="s">
        <v>98</v>
      </c>
      <c r="I13" s="104" t="s">
        <v>564</v>
      </c>
      <c r="J13" s="86">
        <v>700003.2</v>
      </c>
      <c r="K13" s="86">
        <v>700003.2</v>
      </c>
      <c r="L13" s="86"/>
      <c r="M13" s="86"/>
      <c r="N13" s="86"/>
      <c r="O13" s="86"/>
      <c r="P13" s="86"/>
      <c r="Q13" s="86"/>
      <c r="R13" s="86"/>
      <c r="S13" s="86"/>
      <c r="T13" s="86"/>
    </row>
    <row r="14" ht="21" customHeight="1" spans="1:20">
      <c r="A14" s="102" t="s">
        <v>70</v>
      </c>
      <c r="B14" s="103" t="s">
        <v>70</v>
      </c>
      <c r="C14" s="103" t="s">
        <v>302</v>
      </c>
      <c r="D14" s="103" t="s">
        <v>584</v>
      </c>
      <c r="E14" s="103" t="s">
        <v>585</v>
      </c>
      <c r="F14" s="103" t="s">
        <v>76</v>
      </c>
      <c r="G14" s="103" t="s">
        <v>575</v>
      </c>
      <c r="H14" s="104" t="s">
        <v>98</v>
      </c>
      <c r="I14" s="104" t="s">
        <v>586</v>
      </c>
      <c r="J14" s="86">
        <v>12000</v>
      </c>
      <c r="K14" s="86">
        <v>12000</v>
      </c>
      <c r="L14" s="86"/>
      <c r="M14" s="86"/>
      <c r="N14" s="86"/>
      <c r="O14" s="86"/>
      <c r="P14" s="86"/>
      <c r="Q14" s="86"/>
      <c r="R14" s="86"/>
      <c r="S14" s="86"/>
      <c r="T14" s="86"/>
    </row>
    <row r="15" ht="21" customHeight="1" spans="1:20">
      <c r="A15" s="105" t="s">
        <v>199</v>
      </c>
      <c r="B15" s="106"/>
      <c r="C15" s="106"/>
      <c r="D15" s="106"/>
      <c r="E15" s="106"/>
      <c r="F15" s="106"/>
      <c r="G15" s="106"/>
      <c r="H15" s="107"/>
      <c r="I15" s="115"/>
      <c r="J15" s="86">
        <v>1505993.9</v>
      </c>
      <c r="K15" s="86">
        <v>1505993.9</v>
      </c>
      <c r="L15" s="86"/>
      <c r="M15" s="86"/>
      <c r="N15" s="86"/>
      <c r="O15" s="86"/>
      <c r="P15" s="86"/>
      <c r="Q15" s="86"/>
      <c r="R15" s="86"/>
      <c r="S15" s="86"/>
      <c r="T15" s="86"/>
    </row>
  </sheetData>
  <mergeCells count="19">
    <mergeCell ref="A3:T3"/>
    <mergeCell ref="A4:I4"/>
    <mergeCell ref="J5:T5"/>
    <mergeCell ref="O6:T6"/>
    <mergeCell ref="A15:I15"/>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abSelected="1" workbookViewId="0">
      <pane ySplit="1" topLeftCell="A2" activePane="bottomLeft" state="frozen"/>
      <selection/>
      <selection pane="bottomLeft" activeCell="A10" sqref="A10:B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8"/>
      <c r="W2" s="3"/>
      <c r="X2" s="3" t="s">
        <v>587</v>
      </c>
    </row>
    <row r="3" ht="41.25" customHeight="1" spans="1:24">
      <c r="A3" s="79"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80" t="str">
        <f>"单位名称："&amp;"昆明市五华区退役军人事务局机关"</f>
        <v>单位名称：昆明市五华区退役军人事务局机关</v>
      </c>
      <c r="B4" s="81"/>
      <c r="C4" s="81"/>
      <c r="D4" s="82"/>
      <c r="E4" s="83"/>
      <c r="F4" s="83"/>
      <c r="G4" s="83"/>
      <c r="H4" s="83"/>
      <c r="I4" s="83"/>
      <c r="W4" s="8"/>
      <c r="X4" s="8" t="s">
        <v>1</v>
      </c>
    </row>
    <row r="5" ht="19.5" customHeight="1" spans="1:24">
      <c r="A5" s="30" t="s">
        <v>588</v>
      </c>
      <c r="B5" s="11" t="s">
        <v>217</v>
      </c>
      <c r="C5" s="12"/>
      <c r="D5" s="12"/>
      <c r="E5" s="11" t="s">
        <v>589</v>
      </c>
      <c r="F5" s="12"/>
      <c r="G5" s="12"/>
      <c r="H5" s="12"/>
      <c r="I5" s="12"/>
      <c r="J5" s="12"/>
      <c r="K5" s="12"/>
      <c r="L5" s="12"/>
      <c r="M5" s="12"/>
      <c r="N5" s="12"/>
      <c r="O5" s="12"/>
      <c r="P5" s="12"/>
      <c r="Q5" s="12"/>
      <c r="R5" s="12"/>
      <c r="S5" s="12"/>
      <c r="T5" s="12"/>
      <c r="U5" s="12"/>
      <c r="V5" s="12"/>
      <c r="W5" s="90"/>
      <c r="X5" s="91"/>
    </row>
    <row r="6" ht="40.5" customHeight="1" spans="1:24">
      <c r="A6" s="19"/>
      <c r="B6" s="31" t="s">
        <v>55</v>
      </c>
      <c r="C6" s="10" t="s">
        <v>58</v>
      </c>
      <c r="D6" s="84" t="s">
        <v>556</v>
      </c>
      <c r="E6" s="51" t="s">
        <v>590</v>
      </c>
      <c r="F6" s="51" t="s">
        <v>591</v>
      </c>
      <c r="G6" s="51" t="s">
        <v>592</v>
      </c>
      <c r="H6" s="51" t="s">
        <v>593</v>
      </c>
      <c r="I6" s="51" t="s">
        <v>594</v>
      </c>
      <c r="J6" s="51" t="s">
        <v>595</v>
      </c>
      <c r="K6" s="51" t="s">
        <v>596</v>
      </c>
      <c r="L6" s="51" t="s">
        <v>597</v>
      </c>
      <c r="M6" s="51" t="s">
        <v>598</v>
      </c>
      <c r="N6" s="51" t="s">
        <v>599</v>
      </c>
      <c r="O6" s="51" t="s">
        <v>600</v>
      </c>
      <c r="P6" s="51" t="s">
        <v>601</v>
      </c>
      <c r="Q6" s="51" t="s">
        <v>602</v>
      </c>
      <c r="R6" s="51" t="s">
        <v>603</v>
      </c>
      <c r="S6" s="51" t="s">
        <v>604</v>
      </c>
      <c r="T6" s="51" t="s">
        <v>605</v>
      </c>
      <c r="U6" s="51" t="s">
        <v>606</v>
      </c>
      <c r="V6" s="51" t="s">
        <v>607</v>
      </c>
      <c r="W6" s="51" t="s">
        <v>608</v>
      </c>
      <c r="X6" s="92" t="s">
        <v>609</v>
      </c>
    </row>
    <row r="7" ht="19.5" customHeight="1" spans="1:24">
      <c r="A7" s="20">
        <v>1</v>
      </c>
      <c r="B7" s="20">
        <v>2</v>
      </c>
      <c r="C7" s="20">
        <v>3</v>
      </c>
      <c r="D7" s="85">
        <v>4</v>
      </c>
      <c r="E7" s="39">
        <v>5</v>
      </c>
      <c r="F7" s="20">
        <v>6</v>
      </c>
      <c r="G7" s="20">
        <v>7</v>
      </c>
      <c r="H7" s="85">
        <v>8</v>
      </c>
      <c r="I7" s="20">
        <v>9</v>
      </c>
      <c r="J7" s="20">
        <v>10</v>
      </c>
      <c r="K7" s="20">
        <v>11</v>
      </c>
      <c r="L7" s="85">
        <v>12</v>
      </c>
      <c r="M7" s="20">
        <v>13</v>
      </c>
      <c r="N7" s="20">
        <v>14</v>
      </c>
      <c r="O7" s="20">
        <v>15</v>
      </c>
      <c r="P7" s="85">
        <v>16</v>
      </c>
      <c r="Q7" s="20">
        <v>17</v>
      </c>
      <c r="R7" s="20">
        <v>18</v>
      </c>
      <c r="S7" s="20">
        <v>19</v>
      </c>
      <c r="T7" s="85">
        <v>20</v>
      </c>
      <c r="U7" s="85">
        <v>21</v>
      </c>
      <c r="V7" s="85">
        <v>22</v>
      </c>
      <c r="W7" s="39">
        <v>23</v>
      </c>
      <c r="X7" s="39">
        <v>24</v>
      </c>
    </row>
    <row r="8" ht="19.5" customHeight="1" spans="1:24">
      <c r="A8" s="32"/>
      <c r="B8" s="86"/>
      <c r="C8" s="86"/>
      <c r="D8" s="86"/>
      <c r="E8" s="86"/>
      <c r="F8" s="86"/>
      <c r="G8" s="86"/>
      <c r="H8" s="86"/>
      <c r="I8" s="86"/>
      <c r="J8" s="86"/>
      <c r="K8" s="86"/>
      <c r="L8" s="86"/>
      <c r="M8" s="86"/>
      <c r="N8" s="86"/>
      <c r="O8" s="86"/>
      <c r="P8" s="86"/>
      <c r="Q8" s="86"/>
      <c r="R8" s="86"/>
      <c r="S8" s="86"/>
      <c r="T8" s="86"/>
      <c r="U8" s="86"/>
      <c r="V8" s="86"/>
      <c r="W8" s="86"/>
      <c r="X8" s="86"/>
    </row>
    <row r="9" ht="19.5" customHeight="1" spans="1:24">
      <c r="A9" s="87"/>
      <c r="B9" s="88"/>
      <c r="C9" s="86"/>
      <c r="D9" s="86"/>
      <c r="E9" s="86"/>
      <c r="F9" s="86"/>
      <c r="G9" s="86"/>
      <c r="H9" s="86"/>
      <c r="I9" s="86"/>
      <c r="J9" s="86"/>
      <c r="K9" s="86"/>
      <c r="L9" s="86"/>
      <c r="M9" s="86"/>
      <c r="N9" s="86"/>
      <c r="O9" s="86"/>
      <c r="P9" s="86"/>
      <c r="Q9" s="86"/>
      <c r="R9" s="86"/>
      <c r="S9" s="86"/>
      <c r="T9" s="86"/>
      <c r="U9" s="86"/>
      <c r="V9" s="86"/>
      <c r="W9" s="86"/>
      <c r="X9" s="86"/>
    </row>
    <row r="10" customHeight="1" spans="1:2">
      <c r="A10" s="89" t="s">
        <v>610</v>
      </c>
      <c r="B10" s="89"/>
    </row>
  </sheetData>
  <mergeCells count="6">
    <mergeCell ref="A3:X3"/>
    <mergeCell ref="A4:I4"/>
    <mergeCell ref="B5:D5"/>
    <mergeCell ref="E5:X5"/>
    <mergeCell ref="A10:B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13" sqref="E1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611</v>
      </c>
    </row>
    <row r="3" ht="41.25" customHeight="1" spans="1:10">
      <c r="A3" s="68" t="str">
        <f>"2025"&amp;"年区对下转移支付绩效目标表"</f>
        <v>2025年区对下转移支付绩效目标表</v>
      </c>
      <c r="B3" s="4"/>
      <c r="C3" s="4"/>
      <c r="D3" s="4"/>
      <c r="E3" s="4"/>
      <c r="F3" s="69"/>
      <c r="G3" s="4"/>
      <c r="H3" s="69"/>
      <c r="I3" s="69"/>
      <c r="J3" s="4"/>
    </row>
    <row r="4" ht="17.25" customHeight="1" spans="1:1">
      <c r="A4" s="5" t="str">
        <f>"单位名称："&amp;"昆明市五华区退役军人事务局机关"</f>
        <v>单位名称：昆明市五华区退役军人事务局机关</v>
      </c>
    </row>
    <row r="5" ht="44.25" customHeight="1" spans="1:10">
      <c r="A5" s="70" t="s">
        <v>588</v>
      </c>
      <c r="B5" s="70" t="s">
        <v>331</v>
      </c>
      <c r="C5" s="70" t="s">
        <v>332</v>
      </c>
      <c r="D5" s="70" t="s">
        <v>333</v>
      </c>
      <c r="E5" s="70" t="s">
        <v>334</v>
      </c>
      <c r="F5" s="71" t="s">
        <v>335</v>
      </c>
      <c r="G5" s="70" t="s">
        <v>336</v>
      </c>
      <c r="H5" s="71" t="s">
        <v>337</v>
      </c>
      <c r="I5" s="71" t="s">
        <v>338</v>
      </c>
      <c r="J5" s="70" t="s">
        <v>339</v>
      </c>
    </row>
    <row r="6" ht="14.25" customHeight="1" spans="1:10">
      <c r="A6" s="70">
        <v>1</v>
      </c>
      <c r="B6" s="70">
        <v>2</v>
      </c>
      <c r="C6" s="70">
        <v>3</v>
      </c>
      <c r="D6" s="70">
        <v>4</v>
      </c>
      <c r="E6" s="70">
        <v>5</v>
      </c>
      <c r="F6" s="71">
        <v>6</v>
      </c>
      <c r="G6" s="70">
        <v>7</v>
      </c>
      <c r="H6" s="71">
        <v>8</v>
      </c>
      <c r="I6" s="71">
        <v>9</v>
      </c>
      <c r="J6" s="70">
        <v>10</v>
      </c>
    </row>
    <row r="7" ht="42" customHeight="1" spans="1:10">
      <c r="A7" s="32"/>
      <c r="B7" s="72"/>
      <c r="C7" s="72"/>
      <c r="D7" s="72"/>
      <c r="E7" s="57"/>
      <c r="F7" s="73"/>
      <c r="G7" s="57"/>
      <c r="H7" s="73"/>
      <c r="I7" s="73"/>
      <c r="J7" s="57"/>
    </row>
    <row r="8" ht="42" customHeight="1" spans="1:10">
      <c r="A8" s="74"/>
      <c r="B8" s="75"/>
      <c r="C8" s="23"/>
      <c r="D8" s="23"/>
      <c r="E8" s="32"/>
      <c r="F8" s="23"/>
      <c r="G8" s="32"/>
      <c r="H8" s="23"/>
      <c r="I8" s="23"/>
      <c r="J8" s="32"/>
    </row>
    <row r="9" customHeight="1" spans="1:2">
      <c r="A9" s="76" t="s">
        <v>610</v>
      </c>
      <c r="B9" s="77"/>
    </row>
  </sheetData>
  <mergeCells count="3">
    <mergeCell ref="A3:J3"/>
    <mergeCell ref="A4:H4"/>
    <mergeCell ref="A9:B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3" sqref="B1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1" t="s">
        <v>612</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"单位名称："&amp;"昆明市五华区退役军人事务局机关"</f>
        <v>单位名称：昆明市五华区退役军人事务局机关</v>
      </c>
      <c r="B4" s="48"/>
      <c r="C4" s="48"/>
      <c r="D4" s="49"/>
      <c r="F4" s="46"/>
      <c r="G4" s="45"/>
      <c r="H4" s="45"/>
      <c r="I4" s="67" t="s">
        <v>1</v>
      </c>
    </row>
    <row r="5" ht="28.5" customHeight="1" spans="1:9">
      <c r="A5" s="50" t="s">
        <v>209</v>
      </c>
      <c r="B5" s="51" t="s">
        <v>210</v>
      </c>
      <c r="C5" s="52" t="s">
        <v>613</v>
      </c>
      <c r="D5" s="50" t="s">
        <v>614</v>
      </c>
      <c r="E5" s="50" t="s">
        <v>615</v>
      </c>
      <c r="F5" s="50" t="s">
        <v>616</v>
      </c>
      <c r="G5" s="51" t="s">
        <v>617</v>
      </c>
      <c r="H5" s="39"/>
      <c r="I5" s="50"/>
    </row>
    <row r="6" ht="21" customHeight="1" spans="1:9">
      <c r="A6" s="52"/>
      <c r="B6" s="53"/>
      <c r="C6" s="53"/>
      <c r="D6" s="54"/>
      <c r="E6" s="53"/>
      <c r="F6" s="53"/>
      <c r="G6" s="51" t="s">
        <v>554</v>
      </c>
      <c r="H6" s="51" t="s">
        <v>618</v>
      </c>
      <c r="I6" s="51" t="s">
        <v>619</v>
      </c>
    </row>
    <row r="7" ht="17.25" customHeight="1" spans="1:9">
      <c r="A7" s="55" t="s">
        <v>82</v>
      </c>
      <c r="B7" s="56" t="s">
        <v>83</v>
      </c>
      <c r="C7" s="55" t="s">
        <v>84</v>
      </c>
      <c r="D7" s="57" t="s">
        <v>85</v>
      </c>
      <c r="E7" s="55" t="s">
        <v>86</v>
      </c>
      <c r="F7" s="56" t="s">
        <v>87</v>
      </c>
      <c r="G7" s="58" t="s">
        <v>88</v>
      </c>
      <c r="H7" s="57" t="s">
        <v>89</v>
      </c>
      <c r="I7" s="57">
        <v>9</v>
      </c>
    </row>
    <row r="8" ht="19.5" customHeight="1" spans="1:9">
      <c r="A8" s="59"/>
      <c r="B8" s="34"/>
      <c r="C8" s="34"/>
      <c r="D8" s="32"/>
      <c r="E8" s="23"/>
      <c r="F8" s="58"/>
      <c r="G8" s="60"/>
      <c r="H8" s="61"/>
      <c r="I8" s="61"/>
    </row>
    <row r="9" ht="19.5" customHeight="1" spans="1:9">
      <c r="A9" s="62" t="s">
        <v>55</v>
      </c>
      <c r="B9" s="63"/>
      <c r="C9" s="63"/>
      <c r="D9" s="64"/>
      <c r="E9" s="65"/>
      <c r="F9" s="65"/>
      <c r="G9" s="60"/>
      <c r="H9" s="61"/>
      <c r="I9" s="61"/>
    </row>
    <row r="10" customHeight="1" spans="1:2">
      <c r="A10" s="66" t="s">
        <v>620</v>
      </c>
      <c r="B10" s="3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2" sqref="B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621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"单位名称："&amp;"昆明市五华区退役军人事务局机关"</f>
        <v>单位名称：昆明市五华区退役军人事务局机关</v>
      </c>
      <c r="B4" s="6"/>
      <c r="C4" s="6"/>
      <c r="D4" s="6"/>
      <c r="E4" s="6"/>
      <c r="F4" s="6"/>
      <c r="G4" s="6"/>
      <c r="H4" s="7"/>
      <c r="I4" s="7"/>
      <c r="J4" s="7"/>
      <c r="K4" s="8" t="s">
        <v>1</v>
      </c>
    </row>
    <row r="5" ht="21.75" customHeight="1" spans="1:11">
      <c r="A5" s="9" t="s">
        <v>287</v>
      </c>
      <c r="B5" s="9" t="s">
        <v>212</v>
      </c>
      <c r="C5" s="9" t="s">
        <v>288</v>
      </c>
      <c r="D5" s="10" t="s">
        <v>213</v>
      </c>
      <c r="E5" s="10" t="s">
        <v>214</v>
      </c>
      <c r="F5" s="10" t="s">
        <v>289</v>
      </c>
      <c r="G5" s="10" t="s">
        <v>290</v>
      </c>
      <c r="H5" s="30" t="s">
        <v>55</v>
      </c>
      <c r="I5" s="11" t="s">
        <v>622</v>
      </c>
      <c r="J5" s="12"/>
      <c r="K5" s="13"/>
    </row>
    <row r="6" ht="21.75" customHeight="1" spans="1:11">
      <c r="A6" s="14"/>
      <c r="B6" s="14"/>
      <c r="C6" s="14"/>
      <c r="D6" s="15"/>
      <c r="E6" s="15"/>
      <c r="F6" s="15"/>
      <c r="G6" s="15"/>
      <c r="H6" s="31"/>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2"/>
      <c r="B9" s="23"/>
      <c r="C9" s="32"/>
      <c r="D9" s="32"/>
      <c r="E9" s="32"/>
      <c r="F9" s="32"/>
      <c r="G9" s="32"/>
      <c r="H9" s="33"/>
      <c r="I9" s="40"/>
      <c r="J9" s="40"/>
      <c r="K9" s="33"/>
    </row>
    <row r="10" ht="18.75" customHeight="1" spans="1:11">
      <c r="A10" s="34"/>
      <c r="B10" s="23"/>
      <c r="C10" s="23"/>
      <c r="D10" s="23"/>
      <c r="E10" s="23"/>
      <c r="F10" s="23"/>
      <c r="G10" s="23"/>
      <c r="H10" s="24"/>
      <c r="I10" s="24"/>
      <c r="J10" s="24"/>
      <c r="K10" s="33"/>
    </row>
    <row r="11" ht="18.75" customHeight="1" spans="1:11">
      <c r="A11" s="35" t="s">
        <v>199</v>
      </c>
      <c r="B11" s="36"/>
      <c r="C11" s="36"/>
      <c r="D11" s="36"/>
      <c r="E11" s="36"/>
      <c r="F11" s="36"/>
      <c r="G11" s="37"/>
      <c r="H11" s="24"/>
      <c r="I11" s="24"/>
      <c r="J11" s="24"/>
      <c r="K11" s="33"/>
    </row>
    <row r="12" customHeight="1" spans="1:3">
      <c r="A12" s="38" t="s">
        <v>623</v>
      </c>
      <c r="B12" s="38"/>
      <c r="C12" s="38"/>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7" activePane="bottomLeft" state="frozen"/>
      <selection/>
      <selection pane="bottomLeft" activeCell="G9" sqref="G9:G21"/>
    </sheetView>
  </sheetViews>
  <sheetFormatPr defaultColWidth="9.14166666666667" defaultRowHeight="14.25" customHeight="1" outlineLevelCol="6"/>
  <cols>
    <col min="1" max="1" width="35.2833333333333" customWidth="1"/>
    <col min="2" max="2" width="28" customWidth="1"/>
    <col min="3" max="3" width="40.75" customWidth="1"/>
    <col min="4" max="4" width="28" customWidth="1"/>
    <col min="5" max="7" width="23.85" customWidth="1"/>
  </cols>
  <sheetData>
    <row r="1" customHeight="1" spans="1:7">
      <c r="A1" s="1"/>
      <c r="B1" s="1"/>
      <c r="C1" s="1"/>
      <c r="D1" s="1"/>
      <c r="E1" s="1"/>
      <c r="F1" s="1"/>
      <c r="G1" s="1"/>
    </row>
    <row r="2" ht="13.5" customHeight="1" spans="4:7">
      <c r="D2" s="2"/>
      <c r="G2" s="3" t="s">
        <v>624</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"单位名称："&amp;"昆明市五华区退役军人事务局机关"</f>
        <v>单位名称：昆明市五华区退役军人事务局机关</v>
      </c>
      <c r="B4" s="6"/>
      <c r="C4" s="6"/>
      <c r="D4" s="6"/>
      <c r="E4" s="7"/>
      <c r="F4" s="7"/>
      <c r="G4" s="8" t="s">
        <v>1</v>
      </c>
    </row>
    <row r="5" ht="21.75" customHeight="1" spans="1:7">
      <c r="A5" s="9" t="s">
        <v>288</v>
      </c>
      <c r="B5" s="9" t="s">
        <v>287</v>
      </c>
      <c r="C5" s="9" t="s">
        <v>212</v>
      </c>
      <c r="D5" s="10" t="s">
        <v>625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3"/>
      <c r="E9" s="24">
        <v>118213703.17</v>
      </c>
      <c r="F9" s="24">
        <v>118213703.17</v>
      </c>
      <c r="G9" s="24">
        <v>118213703.17</v>
      </c>
    </row>
    <row r="10" ht="18.75" customHeight="1" spans="1:7">
      <c r="A10" s="25"/>
      <c r="B10" s="23" t="s">
        <v>626</v>
      </c>
      <c r="C10" s="23" t="s">
        <v>295</v>
      </c>
      <c r="D10" s="23" t="s">
        <v>627</v>
      </c>
      <c r="E10" s="24">
        <v>8700</v>
      </c>
      <c r="F10" s="24">
        <v>8700</v>
      </c>
      <c r="G10" s="24">
        <v>8700</v>
      </c>
    </row>
    <row r="11" ht="18.75" customHeight="1" spans="1:7">
      <c r="A11" s="25"/>
      <c r="B11" s="23" t="s">
        <v>626</v>
      </c>
      <c r="C11" s="23" t="s">
        <v>297</v>
      </c>
      <c r="D11" s="23" t="s">
        <v>627</v>
      </c>
      <c r="E11" s="24">
        <v>30000</v>
      </c>
      <c r="F11" s="24">
        <v>30000</v>
      </c>
      <c r="G11" s="24">
        <v>30000</v>
      </c>
    </row>
    <row r="12" ht="18.75" customHeight="1" spans="1:7">
      <c r="A12" s="25"/>
      <c r="B12" s="23" t="s">
        <v>626</v>
      </c>
      <c r="C12" s="23" t="s">
        <v>299</v>
      </c>
      <c r="D12" s="23" t="s">
        <v>627</v>
      </c>
      <c r="E12" s="24">
        <v>40000</v>
      </c>
      <c r="F12" s="24">
        <v>40000</v>
      </c>
      <c r="G12" s="24">
        <v>40000</v>
      </c>
    </row>
    <row r="13" ht="18.75" customHeight="1" spans="1:7">
      <c r="A13" s="25"/>
      <c r="B13" s="23" t="s">
        <v>628</v>
      </c>
      <c r="C13" s="23" t="s">
        <v>302</v>
      </c>
      <c r="D13" s="23" t="s">
        <v>627</v>
      </c>
      <c r="E13" s="24">
        <v>12000</v>
      </c>
      <c r="F13" s="24">
        <v>12000</v>
      </c>
      <c r="G13" s="24">
        <v>12000</v>
      </c>
    </row>
    <row r="14" ht="18.75" customHeight="1" spans="1:7">
      <c r="A14" s="25"/>
      <c r="B14" s="23" t="s">
        <v>629</v>
      </c>
      <c r="C14" s="23" t="s">
        <v>307</v>
      </c>
      <c r="D14" s="23" t="s">
        <v>627</v>
      </c>
      <c r="E14" s="24">
        <v>400000</v>
      </c>
      <c r="F14" s="24">
        <v>400000</v>
      </c>
      <c r="G14" s="24">
        <v>400000</v>
      </c>
    </row>
    <row r="15" ht="18.75" customHeight="1" spans="1:7">
      <c r="A15" s="25"/>
      <c r="B15" s="23" t="s">
        <v>629</v>
      </c>
      <c r="C15" s="23" t="s">
        <v>309</v>
      </c>
      <c r="D15" s="23" t="s">
        <v>627</v>
      </c>
      <c r="E15" s="24">
        <v>91606.1</v>
      </c>
      <c r="F15" s="24">
        <v>91606.1</v>
      </c>
      <c r="G15" s="24">
        <v>91606.1</v>
      </c>
    </row>
    <row r="16" ht="18.75" customHeight="1" spans="1:7">
      <c r="A16" s="25"/>
      <c r="B16" s="23" t="s">
        <v>629</v>
      </c>
      <c r="C16" s="23" t="s">
        <v>311</v>
      </c>
      <c r="D16" s="23" t="s">
        <v>627</v>
      </c>
      <c r="E16" s="24">
        <v>746390.7</v>
      </c>
      <c r="F16" s="24">
        <v>746390.7</v>
      </c>
      <c r="G16" s="24">
        <v>746390.7</v>
      </c>
    </row>
    <row r="17" ht="18.75" customHeight="1" spans="1:7">
      <c r="A17" s="25"/>
      <c r="B17" s="23" t="s">
        <v>630</v>
      </c>
      <c r="C17" s="23" t="s">
        <v>314</v>
      </c>
      <c r="D17" s="23" t="s">
        <v>627</v>
      </c>
      <c r="E17" s="24">
        <v>66548764.49</v>
      </c>
      <c r="F17" s="24">
        <v>66548764.49</v>
      </c>
      <c r="G17" s="24">
        <v>66548764.49</v>
      </c>
    </row>
    <row r="18" ht="18.75" customHeight="1" spans="1:7">
      <c r="A18" s="25"/>
      <c r="B18" s="23" t="s">
        <v>630</v>
      </c>
      <c r="C18" s="23" t="s">
        <v>318</v>
      </c>
      <c r="D18" s="23" t="s">
        <v>627</v>
      </c>
      <c r="E18" s="24">
        <v>49586238.68</v>
      </c>
      <c r="F18" s="24">
        <v>49586238.68</v>
      </c>
      <c r="G18" s="24">
        <v>49586238.68</v>
      </c>
    </row>
    <row r="19" ht="18.75" customHeight="1" spans="1:7">
      <c r="A19" s="25"/>
      <c r="B19" s="23" t="s">
        <v>630</v>
      </c>
      <c r="C19" s="23" t="s">
        <v>326</v>
      </c>
      <c r="D19" s="23" t="s">
        <v>627</v>
      </c>
      <c r="E19" s="24">
        <v>700003.2</v>
      </c>
      <c r="F19" s="24">
        <v>700003.2</v>
      </c>
      <c r="G19" s="24">
        <v>700003.2</v>
      </c>
    </row>
    <row r="20" ht="18.75" customHeight="1" spans="1:7">
      <c r="A20" s="26"/>
      <c r="B20" s="23" t="s">
        <v>631</v>
      </c>
      <c r="C20" s="23" t="s">
        <v>329</v>
      </c>
      <c r="D20" s="23" t="s">
        <v>627</v>
      </c>
      <c r="E20" s="24">
        <v>50000</v>
      </c>
      <c r="F20" s="24">
        <v>50000</v>
      </c>
      <c r="G20" s="24">
        <v>50000</v>
      </c>
    </row>
    <row r="21" ht="18.75" customHeight="1" spans="1:7">
      <c r="A21" s="27" t="s">
        <v>55</v>
      </c>
      <c r="B21" s="28" t="s">
        <v>632</v>
      </c>
      <c r="C21" s="28"/>
      <c r="D21" s="29"/>
      <c r="E21" s="24">
        <v>118213703.17</v>
      </c>
      <c r="F21" s="24">
        <v>118213703.17</v>
      </c>
      <c r="G21" s="24">
        <v>118213703.17</v>
      </c>
    </row>
  </sheetData>
  <mergeCells count="12">
    <mergeCell ref="A3:G3"/>
    <mergeCell ref="A4:D4"/>
    <mergeCell ref="E5:G5"/>
    <mergeCell ref="A21:D21"/>
    <mergeCell ref="A5:A7"/>
    <mergeCell ref="A9:A20"/>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32" sqref="C32"/>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52</v>
      </c>
    </row>
    <row r="3" ht="41.25" customHeight="1" spans="1:1">
      <c r="A3" s="44" t="str">
        <f>"2025"&amp;"年部门收入预算表"</f>
        <v>2025年部门收入预算表</v>
      </c>
    </row>
    <row r="4" ht="17.25" customHeight="1" spans="1:19">
      <c r="A4" s="47" t="str">
        <f>"单位名称："&amp;"昆明市五华区退役军人事务局机关"</f>
        <v>单位名称：昆明市五华区退役军人事务局机关</v>
      </c>
      <c r="S4" s="49" t="s">
        <v>1</v>
      </c>
    </row>
    <row r="5" ht="21.75" customHeight="1" spans="1:19">
      <c r="A5" s="197" t="s">
        <v>53</v>
      </c>
      <c r="B5" s="198" t="s">
        <v>54</v>
      </c>
      <c r="C5" s="198" t="s">
        <v>55</v>
      </c>
      <c r="D5" s="199" t="s">
        <v>56</v>
      </c>
      <c r="E5" s="199"/>
      <c r="F5" s="199"/>
      <c r="G5" s="199"/>
      <c r="H5" s="199"/>
      <c r="I5" s="205"/>
      <c r="J5" s="199"/>
      <c r="K5" s="199"/>
      <c r="L5" s="199"/>
      <c r="M5" s="199"/>
      <c r="N5" s="206"/>
      <c r="O5" s="199" t="s">
        <v>45</v>
      </c>
      <c r="P5" s="199"/>
      <c r="Q5" s="199"/>
      <c r="R5" s="199"/>
      <c r="S5" s="206"/>
    </row>
    <row r="6" ht="27" customHeight="1" spans="1:19">
      <c r="A6" s="200"/>
      <c r="B6" s="201"/>
      <c r="C6" s="201"/>
      <c r="D6" s="201" t="s">
        <v>57</v>
      </c>
      <c r="E6" s="201" t="s">
        <v>58</v>
      </c>
      <c r="F6" s="201" t="s">
        <v>59</v>
      </c>
      <c r="G6" s="201" t="s">
        <v>60</v>
      </c>
      <c r="H6" s="201" t="s">
        <v>61</v>
      </c>
      <c r="I6" s="207" t="s">
        <v>62</v>
      </c>
      <c r="J6" s="208"/>
      <c r="K6" s="208"/>
      <c r="L6" s="208"/>
      <c r="M6" s="208"/>
      <c r="N6" s="209"/>
      <c r="O6" s="201" t="s">
        <v>57</v>
      </c>
      <c r="P6" s="201" t="s">
        <v>58</v>
      </c>
      <c r="Q6" s="201" t="s">
        <v>59</v>
      </c>
      <c r="R6" s="201" t="s">
        <v>60</v>
      </c>
      <c r="S6" s="201" t="s">
        <v>63</v>
      </c>
    </row>
    <row r="7" ht="30" customHeight="1" spans="1:19">
      <c r="A7" s="202"/>
      <c r="B7" s="115"/>
      <c r="C7" s="124"/>
      <c r="D7" s="124"/>
      <c r="E7" s="124"/>
      <c r="F7" s="124"/>
      <c r="G7" s="124"/>
      <c r="H7" s="124"/>
      <c r="I7" s="73" t="s">
        <v>57</v>
      </c>
      <c r="J7" s="209" t="s">
        <v>64</v>
      </c>
      <c r="K7" s="209" t="s">
        <v>65</v>
      </c>
      <c r="L7" s="209" t="s">
        <v>66</v>
      </c>
      <c r="M7" s="209" t="s">
        <v>67</v>
      </c>
      <c r="N7" s="209" t="s">
        <v>68</v>
      </c>
      <c r="O7" s="210"/>
      <c r="P7" s="210"/>
      <c r="Q7" s="210"/>
      <c r="R7" s="210"/>
      <c r="S7" s="124"/>
    </row>
    <row r="8" ht="15" customHeight="1" spans="1:19">
      <c r="A8" s="203">
        <v>1</v>
      </c>
      <c r="B8" s="203">
        <v>2</v>
      </c>
      <c r="C8" s="203">
        <v>3</v>
      </c>
      <c r="D8" s="203">
        <v>4</v>
      </c>
      <c r="E8" s="203">
        <v>5</v>
      </c>
      <c r="F8" s="203">
        <v>6</v>
      </c>
      <c r="G8" s="203">
        <v>7</v>
      </c>
      <c r="H8" s="203">
        <v>8</v>
      </c>
      <c r="I8" s="73">
        <v>9</v>
      </c>
      <c r="J8" s="203">
        <v>10</v>
      </c>
      <c r="K8" s="203">
        <v>11</v>
      </c>
      <c r="L8" s="203">
        <v>12</v>
      </c>
      <c r="M8" s="203">
        <v>13</v>
      </c>
      <c r="N8" s="203">
        <v>14</v>
      </c>
      <c r="O8" s="203">
        <v>15</v>
      </c>
      <c r="P8" s="203">
        <v>16</v>
      </c>
      <c r="Q8" s="203">
        <v>17</v>
      </c>
      <c r="R8" s="203">
        <v>18</v>
      </c>
      <c r="S8" s="203">
        <v>19</v>
      </c>
    </row>
    <row r="9" ht="18" customHeight="1" spans="1:19">
      <c r="A9" s="23" t="s">
        <v>69</v>
      </c>
      <c r="B9" s="23" t="s">
        <v>70</v>
      </c>
      <c r="C9" s="86">
        <v>122179205.69</v>
      </c>
      <c r="D9" s="86">
        <v>122179205.69</v>
      </c>
      <c r="E9" s="86">
        <v>122179205.69</v>
      </c>
      <c r="F9" s="86"/>
      <c r="G9" s="86"/>
      <c r="H9" s="86"/>
      <c r="I9" s="86"/>
      <c r="J9" s="86"/>
      <c r="K9" s="86"/>
      <c r="L9" s="86"/>
      <c r="M9" s="86"/>
      <c r="N9" s="86"/>
      <c r="O9" s="86"/>
      <c r="P9" s="86"/>
      <c r="Q9" s="86"/>
      <c r="R9" s="86"/>
      <c r="S9" s="86"/>
    </row>
    <row r="10" ht="18" customHeight="1" spans="1:19">
      <c r="A10" s="52" t="s">
        <v>55</v>
      </c>
      <c r="B10" s="204"/>
      <c r="C10" s="86">
        <v>122179205.69</v>
      </c>
      <c r="D10" s="86">
        <v>122179205.69</v>
      </c>
      <c r="E10" s="86">
        <v>122179205.69</v>
      </c>
      <c r="F10" s="86"/>
      <c r="G10" s="86"/>
      <c r="H10" s="86"/>
      <c r="I10" s="86"/>
      <c r="J10" s="86"/>
      <c r="K10" s="86"/>
      <c r="L10" s="86"/>
      <c r="M10" s="86"/>
      <c r="N10" s="86"/>
      <c r="O10" s="86"/>
      <c r="P10" s="86"/>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1"/>
  <sheetViews>
    <sheetView showGridLines="0" showZeros="0" workbookViewId="0">
      <pane ySplit="1" topLeftCell="A20" activePane="bottomLeft" state="frozen"/>
      <selection/>
      <selection pane="bottomLeft" activeCell="C40" sqref="C4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9" t="s">
        <v>71</v>
      </c>
    </row>
    <row r="3" ht="41.25" customHeight="1" spans="1:1">
      <c r="A3" s="44" t="str">
        <f>"2025"&amp;"年部门支出预算表"</f>
        <v>2025年部门支出预算表</v>
      </c>
    </row>
    <row r="4" ht="17.25" customHeight="1" spans="1:15">
      <c r="A4" s="47" t="str">
        <f>"单位名称："&amp;"昆明市五华区退役军人事务局机关"</f>
        <v>单位名称：昆明市五华区退役军人事务局机关</v>
      </c>
      <c r="O4" s="49" t="s">
        <v>1</v>
      </c>
    </row>
    <row r="5" ht="27" customHeight="1" spans="1:15">
      <c r="A5" s="183" t="s">
        <v>72</v>
      </c>
      <c r="B5" s="183" t="s">
        <v>73</v>
      </c>
      <c r="C5" s="183" t="s">
        <v>55</v>
      </c>
      <c r="D5" s="184" t="s">
        <v>58</v>
      </c>
      <c r="E5" s="185"/>
      <c r="F5" s="186"/>
      <c r="G5" s="187" t="s">
        <v>59</v>
      </c>
      <c r="H5" s="187" t="s">
        <v>60</v>
      </c>
      <c r="I5" s="187" t="s">
        <v>74</v>
      </c>
      <c r="J5" s="184" t="s">
        <v>62</v>
      </c>
      <c r="K5" s="185"/>
      <c r="L5" s="185"/>
      <c r="M5" s="185"/>
      <c r="N5" s="194"/>
      <c r="O5" s="195"/>
    </row>
    <row r="6" ht="42" customHeight="1" spans="1:15">
      <c r="A6" s="188"/>
      <c r="B6" s="188"/>
      <c r="C6" s="189"/>
      <c r="D6" s="190" t="s">
        <v>57</v>
      </c>
      <c r="E6" s="190" t="s">
        <v>75</v>
      </c>
      <c r="F6" s="190" t="s">
        <v>76</v>
      </c>
      <c r="G6" s="189"/>
      <c r="H6" s="189"/>
      <c r="I6" s="196"/>
      <c r="J6" s="190" t="s">
        <v>57</v>
      </c>
      <c r="K6" s="177" t="s">
        <v>77</v>
      </c>
      <c r="L6" s="177" t="s">
        <v>78</v>
      </c>
      <c r="M6" s="177" t="s">
        <v>79</v>
      </c>
      <c r="N6" s="177" t="s">
        <v>80</v>
      </c>
      <c r="O6" s="177" t="s">
        <v>81</v>
      </c>
    </row>
    <row r="7" ht="18" customHeight="1" spans="1:15">
      <c r="A7" s="55" t="s">
        <v>82</v>
      </c>
      <c r="B7" s="55" t="s">
        <v>83</v>
      </c>
      <c r="C7" s="55" t="s">
        <v>84</v>
      </c>
      <c r="D7" s="58" t="s">
        <v>85</v>
      </c>
      <c r="E7" s="58" t="s">
        <v>86</v>
      </c>
      <c r="F7" s="58" t="s">
        <v>87</v>
      </c>
      <c r="G7" s="58" t="s">
        <v>88</v>
      </c>
      <c r="H7" s="58" t="s">
        <v>89</v>
      </c>
      <c r="I7" s="58" t="s">
        <v>90</v>
      </c>
      <c r="J7" s="58" t="s">
        <v>91</v>
      </c>
      <c r="K7" s="58" t="s">
        <v>92</v>
      </c>
      <c r="L7" s="58" t="s">
        <v>93</v>
      </c>
      <c r="M7" s="58" t="s">
        <v>94</v>
      </c>
      <c r="N7" s="55" t="s">
        <v>95</v>
      </c>
      <c r="O7" s="58" t="s">
        <v>96</v>
      </c>
    </row>
    <row r="8" ht="21" customHeight="1" spans="1:15">
      <c r="A8" s="59" t="s">
        <v>97</v>
      </c>
      <c r="B8" s="59" t="s">
        <v>98</v>
      </c>
      <c r="C8" s="86">
        <v>113794945.65</v>
      </c>
      <c r="D8" s="86">
        <v>113794945.65</v>
      </c>
      <c r="E8" s="86">
        <v>3376699.24</v>
      </c>
      <c r="F8" s="86">
        <v>110418246.41</v>
      </c>
      <c r="G8" s="86"/>
      <c r="H8" s="86"/>
      <c r="I8" s="86"/>
      <c r="J8" s="86"/>
      <c r="K8" s="86"/>
      <c r="L8" s="86"/>
      <c r="M8" s="86"/>
      <c r="N8" s="86"/>
      <c r="O8" s="86"/>
    </row>
    <row r="9" ht="21" customHeight="1" spans="1:15">
      <c r="A9" s="191" t="s">
        <v>99</v>
      </c>
      <c r="B9" s="191" t="s">
        <v>100</v>
      </c>
      <c r="C9" s="86">
        <v>366652.8</v>
      </c>
      <c r="D9" s="86">
        <v>366652.8</v>
      </c>
      <c r="E9" s="86">
        <v>366652.8</v>
      </c>
      <c r="F9" s="86"/>
      <c r="G9" s="86"/>
      <c r="H9" s="86"/>
      <c r="I9" s="86"/>
      <c r="J9" s="86"/>
      <c r="K9" s="86"/>
      <c r="L9" s="86"/>
      <c r="M9" s="86"/>
      <c r="N9" s="86"/>
      <c r="O9" s="86"/>
    </row>
    <row r="10" ht="21" customHeight="1" spans="1:15">
      <c r="A10" s="192" t="s">
        <v>101</v>
      </c>
      <c r="B10" s="192" t="s">
        <v>102</v>
      </c>
      <c r="C10" s="86">
        <v>57600</v>
      </c>
      <c r="D10" s="86">
        <v>57600</v>
      </c>
      <c r="E10" s="86">
        <v>57600</v>
      </c>
      <c r="F10" s="86"/>
      <c r="G10" s="86"/>
      <c r="H10" s="86"/>
      <c r="I10" s="86"/>
      <c r="J10" s="86"/>
      <c r="K10" s="86"/>
      <c r="L10" s="86"/>
      <c r="M10" s="86"/>
      <c r="N10" s="86"/>
      <c r="O10" s="86"/>
    </row>
    <row r="11" ht="21" customHeight="1" spans="1:15">
      <c r="A11" s="192" t="s">
        <v>103</v>
      </c>
      <c r="B11" s="192" t="s">
        <v>104</v>
      </c>
      <c r="C11" s="86">
        <v>309052.8</v>
      </c>
      <c r="D11" s="86">
        <v>309052.8</v>
      </c>
      <c r="E11" s="86">
        <v>309052.8</v>
      </c>
      <c r="F11" s="86"/>
      <c r="G11" s="86"/>
      <c r="H11" s="86"/>
      <c r="I11" s="86"/>
      <c r="J11" s="86"/>
      <c r="K11" s="86"/>
      <c r="L11" s="86"/>
      <c r="M11" s="86"/>
      <c r="N11" s="86"/>
      <c r="O11" s="86"/>
    </row>
    <row r="12" ht="21" customHeight="1" spans="1:15">
      <c r="A12" s="191" t="s">
        <v>105</v>
      </c>
      <c r="B12" s="191" t="s">
        <v>106</v>
      </c>
      <c r="C12" s="86">
        <v>64267164.49</v>
      </c>
      <c r="D12" s="86">
        <v>64267164.49</v>
      </c>
      <c r="E12" s="86"/>
      <c r="F12" s="86">
        <v>64267164.49</v>
      </c>
      <c r="G12" s="86"/>
      <c r="H12" s="86"/>
      <c r="I12" s="86"/>
      <c r="J12" s="86"/>
      <c r="K12" s="86"/>
      <c r="L12" s="86"/>
      <c r="M12" s="86"/>
      <c r="N12" s="86"/>
      <c r="O12" s="86"/>
    </row>
    <row r="13" ht="21" customHeight="1" spans="1:15">
      <c r="A13" s="192" t="s">
        <v>107</v>
      </c>
      <c r="B13" s="192" t="s">
        <v>108</v>
      </c>
      <c r="C13" s="86">
        <v>54091437.9</v>
      </c>
      <c r="D13" s="86">
        <v>54091437.9</v>
      </c>
      <c r="E13" s="86"/>
      <c r="F13" s="86">
        <v>54091437.9</v>
      </c>
      <c r="G13" s="86"/>
      <c r="H13" s="86"/>
      <c r="I13" s="86"/>
      <c r="J13" s="86"/>
      <c r="K13" s="86"/>
      <c r="L13" s="86"/>
      <c r="M13" s="86"/>
      <c r="N13" s="86"/>
      <c r="O13" s="86"/>
    </row>
    <row r="14" ht="21" customHeight="1" spans="1:15">
      <c r="A14" s="192" t="s">
        <v>109</v>
      </c>
      <c r="B14" s="192" t="s">
        <v>110</v>
      </c>
      <c r="C14" s="86">
        <v>2434191.7</v>
      </c>
      <c r="D14" s="86">
        <v>2434191.7</v>
      </c>
      <c r="E14" s="86"/>
      <c r="F14" s="86">
        <v>2434191.7</v>
      </c>
      <c r="G14" s="86"/>
      <c r="H14" s="86"/>
      <c r="I14" s="86"/>
      <c r="J14" s="86"/>
      <c r="K14" s="86"/>
      <c r="L14" s="86"/>
      <c r="M14" s="86"/>
      <c r="N14" s="86"/>
      <c r="O14" s="86"/>
    </row>
    <row r="15" ht="21" customHeight="1" spans="1:15">
      <c r="A15" s="192" t="s">
        <v>111</v>
      </c>
      <c r="B15" s="192" t="s">
        <v>112</v>
      </c>
      <c r="C15" s="86">
        <v>670724.33</v>
      </c>
      <c r="D15" s="86">
        <v>670724.33</v>
      </c>
      <c r="E15" s="86"/>
      <c r="F15" s="86">
        <v>670724.33</v>
      </c>
      <c r="G15" s="86"/>
      <c r="H15" s="86"/>
      <c r="I15" s="86"/>
      <c r="J15" s="86"/>
      <c r="K15" s="86"/>
      <c r="L15" s="86"/>
      <c r="M15" s="86"/>
      <c r="N15" s="86"/>
      <c r="O15" s="86"/>
    </row>
    <row r="16" ht="21" customHeight="1" spans="1:15">
      <c r="A16" s="192" t="s">
        <v>113</v>
      </c>
      <c r="B16" s="192" t="s">
        <v>114</v>
      </c>
      <c r="C16" s="86">
        <v>3751656</v>
      </c>
      <c r="D16" s="86">
        <v>3751656</v>
      </c>
      <c r="E16" s="86"/>
      <c r="F16" s="86">
        <v>3751656</v>
      </c>
      <c r="G16" s="86"/>
      <c r="H16" s="86"/>
      <c r="I16" s="86"/>
      <c r="J16" s="86"/>
      <c r="K16" s="86"/>
      <c r="L16" s="86"/>
      <c r="M16" s="86"/>
      <c r="N16" s="86"/>
      <c r="O16" s="86"/>
    </row>
    <row r="17" ht="21" customHeight="1" spans="1:15">
      <c r="A17" s="192" t="s">
        <v>115</v>
      </c>
      <c r="B17" s="192" t="s">
        <v>116</v>
      </c>
      <c r="C17" s="86">
        <v>3319154.56</v>
      </c>
      <c r="D17" s="86">
        <v>3319154.56</v>
      </c>
      <c r="E17" s="86"/>
      <c r="F17" s="86">
        <v>3319154.56</v>
      </c>
      <c r="G17" s="86"/>
      <c r="H17" s="86"/>
      <c r="I17" s="86"/>
      <c r="J17" s="86"/>
      <c r="K17" s="86"/>
      <c r="L17" s="86"/>
      <c r="M17" s="86"/>
      <c r="N17" s="86"/>
      <c r="O17" s="86"/>
    </row>
    <row r="18" ht="21" customHeight="1" spans="1:15">
      <c r="A18" s="191" t="s">
        <v>117</v>
      </c>
      <c r="B18" s="191" t="s">
        <v>118</v>
      </c>
      <c r="C18" s="86">
        <v>41045875.82</v>
      </c>
      <c r="D18" s="86">
        <v>41045875.82</v>
      </c>
      <c r="E18" s="86"/>
      <c r="F18" s="86">
        <v>41045875.82</v>
      </c>
      <c r="G18" s="86"/>
      <c r="H18" s="86"/>
      <c r="I18" s="86"/>
      <c r="J18" s="86"/>
      <c r="K18" s="86"/>
      <c r="L18" s="86"/>
      <c r="M18" s="86"/>
      <c r="N18" s="86"/>
      <c r="O18" s="86"/>
    </row>
    <row r="19" ht="21" customHeight="1" spans="1:15">
      <c r="A19" s="192" t="s">
        <v>119</v>
      </c>
      <c r="B19" s="192" t="s">
        <v>120</v>
      </c>
      <c r="C19" s="86">
        <v>3827352</v>
      </c>
      <c r="D19" s="86">
        <v>3827352</v>
      </c>
      <c r="E19" s="86"/>
      <c r="F19" s="86">
        <v>3827352</v>
      </c>
      <c r="G19" s="86"/>
      <c r="H19" s="86"/>
      <c r="I19" s="86"/>
      <c r="J19" s="86"/>
      <c r="K19" s="86"/>
      <c r="L19" s="86"/>
      <c r="M19" s="86"/>
      <c r="N19" s="86"/>
      <c r="O19" s="86"/>
    </row>
    <row r="20" ht="21" customHeight="1" spans="1:15">
      <c r="A20" s="192" t="s">
        <v>121</v>
      </c>
      <c r="B20" s="192" t="s">
        <v>122</v>
      </c>
      <c r="C20" s="86">
        <v>34836073.12</v>
      </c>
      <c r="D20" s="86">
        <v>34836073.12</v>
      </c>
      <c r="E20" s="86"/>
      <c r="F20" s="86">
        <v>34836073.12</v>
      </c>
      <c r="G20" s="86"/>
      <c r="H20" s="86"/>
      <c r="I20" s="86"/>
      <c r="J20" s="86"/>
      <c r="K20" s="86"/>
      <c r="L20" s="86"/>
      <c r="M20" s="86"/>
      <c r="N20" s="86"/>
      <c r="O20" s="86"/>
    </row>
    <row r="21" ht="21" customHeight="1" spans="1:15">
      <c r="A21" s="192" t="s">
        <v>123</v>
      </c>
      <c r="B21" s="192" t="s">
        <v>124</v>
      </c>
      <c r="C21" s="86">
        <v>755090.7</v>
      </c>
      <c r="D21" s="86">
        <v>755090.7</v>
      </c>
      <c r="E21" s="86"/>
      <c r="F21" s="86">
        <v>755090.7</v>
      </c>
      <c r="G21" s="86"/>
      <c r="H21" s="86"/>
      <c r="I21" s="86"/>
      <c r="J21" s="86"/>
      <c r="K21" s="86"/>
      <c r="L21" s="86"/>
      <c r="M21" s="86"/>
      <c r="N21" s="86"/>
      <c r="O21" s="86"/>
    </row>
    <row r="22" ht="21" customHeight="1" spans="1:15">
      <c r="A22" s="192" t="s">
        <v>125</v>
      </c>
      <c r="B22" s="192" t="s">
        <v>126</v>
      </c>
      <c r="C22" s="86">
        <v>1627360</v>
      </c>
      <c r="D22" s="86">
        <v>1627360</v>
      </c>
      <c r="E22" s="86"/>
      <c r="F22" s="86">
        <v>1627360</v>
      </c>
      <c r="G22" s="86"/>
      <c r="H22" s="86"/>
      <c r="I22" s="86"/>
      <c r="J22" s="86"/>
      <c r="K22" s="86"/>
      <c r="L22" s="86"/>
      <c r="M22" s="86"/>
      <c r="N22" s="86"/>
      <c r="O22" s="86"/>
    </row>
    <row r="23" ht="21" customHeight="1" spans="1:15">
      <c r="A23" s="191" t="s">
        <v>127</v>
      </c>
      <c r="B23" s="191" t="s">
        <v>128</v>
      </c>
      <c r="C23" s="86">
        <v>5915252.54</v>
      </c>
      <c r="D23" s="86">
        <v>5915252.54</v>
      </c>
      <c r="E23" s="86">
        <v>3010046.44</v>
      </c>
      <c r="F23" s="86">
        <v>2905206.1</v>
      </c>
      <c r="G23" s="86"/>
      <c r="H23" s="86"/>
      <c r="I23" s="86"/>
      <c r="J23" s="86"/>
      <c r="K23" s="86"/>
      <c r="L23" s="86"/>
      <c r="M23" s="86"/>
      <c r="N23" s="86"/>
      <c r="O23" s="86"/>
    </row>
    <row r="24" ht="21" customHeight="1" spans="1:15">
      <c r="A24" s="192" t="s">
        <v>129</v>
      </c>
      <c r="B24" s="192" t="s">
        <v>130</v>
      </c>
      <c r="C24" s="86">
        <v>3092046.44</v>
      </c>
      <c r="D24" s="86">
        <v>3092046.44</v>
      </c>
      <c r="E24" s="86">
        <v>3010046.44</v>
      </c>
      <c r="F24" s="86">
        <v>82000</v>
      </c>
      <c r="G24" s="86"/>
      <c r="H24" s="86"/>
      <c r="I24" s="86"/>
      <c r="J24" s="86"/>
      <c r="K24" s="86"/>
      <c r="L24" s="86"/>
      <c r="M24" s="86"/>
      <c r="N24" s="86"/>
      <c r="O24" s="86"/>
    </row>
    <row r="25" ht="21" customHeight="1" spans="1:15">
      <c r="A25" s="192" t="s">
        <v>131</v>
      </c>
      <c r="B25" s="192" t="s">
        <v>132</v>
      </c>
      <c r="C25" s="86">
        <v>2681600</v>
      </c>
      <c r="D25" s="86">
        <v>2681600</v>
      </c>
      <c r="E25" s="86"/>
      <c r="F25" s="86">
        <v>2681600</v>
      </c>
      <c r="G25" s="86"/>
      <c r="H25" s="86"/>
      <c r="I25" s="86"/>
      <c r="J25" s="86"/>
      <c r="K25" s="86"/>
      <c r="L25" s="86"/>
      <c r="M25" s="86"/>
      <c r="N25" s="86"/>
      <c r="O25" s="86"/>
    </row>
    <row r="26" ht="21" customHeight="1" spans="1:15">
      <c r="A26" s="192" t="s">
        <v>133</v>
      </c>
      <c r="B26" s="192" t="s">
        <v>134</v>
      </c>
      <c r="C26" s="86">
        <v>141606.1</v>
      </c>
      <c r="D26" s="86">
        <v>141606.1</v>
      </c>
      <c r="E26" s="86"/>
      <c r="F26" s="86">
        <v>141606.1</v>
      </c>
      <c r="G26" s="86"/>
      <c r="H26" s="86"/>
      <c r="I26" s="86"/>
      <c r="J26" s="86"/>
      <c r="K26" s="86"/>
      <c r="L26" s="86"/>
      <c r="M26" s="86"/>
      <c r="N26" s="86"/>
      <c r="O26" s="86"/>
    </row>
    <row r="27" ht="21" customHeight="1" spans="1:15">
      <c r="A27" s="191" t="s">
        <v>135</v>
      </c>
      <c r="B27" s="191" t="s">
        <v>136</v>
      </c>
      <c r="C27" s="86">
        <v>2200000</v>
      </c>
      <c r="D27" s="86">
        <v>2200000</v>
      </c>
      <c r="E27" s="86"/>
      <c r="F27" s="86">
        <v>2200000</v>
      </c>
      <c r="G27" s="86"/>
      <c r="H27" s="86"/>
      <c r="I27" s="86"/>
      <c r="J27" s="86"/>
      <c r="K27" s="86"/>
      <c r="L27" s="86"/>
      <c r="M27" s="86"/>
      <c r="N27" s="86"/>
      <c r="O27" s="86"/>
    </row>
    <row r="28" ht="21" customHeight="1" spans="1:15">
      <c r="A28" s="192" t="s">
        <v>137</v>
      </c>
      <c r="B28" s="192" t="s">
        <v>136</v>
      </c>
      <c r="C28" s="86">
        <v>2200000</v>
      </c>
      <c r="D28" s="86">
        <v>2200000</v>
      </c>
      <c r="E28" s="86"/>
      <c r="F28" s="86">
        <v>2200000</v>
      </c>
      <c r="G28" s="86"/>
      <c r="H28" s="86"/>
      <c r="I28" s="86"/>
      <c r="J28" s="86"/>
      <c r="K28" s="86"/>
      <c r="L28" s="86"/>
      <c r="M28" s="86"/>
      <c r="N28" s="86"/>
      <c r="O28" s="86"/>
    </row>
    <row r="29" ht="21" customHeight="1" spans="1:15">
      <c r="A29" s="59" t="s">
        <v>138</v>
      </c>
      <c r="B29" s="59" t="s">
        <v>139</v>
      </c>
      <c r="C29" s="86">
        <v>8067052.04</v>
      </c>
      <c r="D29" s="86">
        <v>8067052.04</v>
      </c>
      <c r="E29" s="86">
        <v>271595.28</v>
      </c>
      <c r="F29" s="86">
        <v>7795456.76</v>
      </c>
      <c r="G29" s="86"/>
      <c r="H29" s="86"/>
      <c r="I29" s="86"/>
      <c r="J29" s="86"/>
      <c r="K29" s="86"/>
      <c r="L29" s="86"/>
      <c r="M29" s="86"/>
      <c r="N29" s="86"/>
      <c r="O29" s="86"/>
    </row>
    <row r="30" ht="21" customHeight="1" spans="1:15">
      <c r="A30" s="191" t="s">
        <v>140</v>
      </c>
      <c r="B30" s="191" t="s">
        <v>141</v>
      </c>
      <c r="C30" s="86">
        <v>6267048.84</v>
      </c>
      <c r="D30" s="86">
        <v>6267048.84</v>
      </c>
      <c r="E30" s="86">
        <v>271595.28</v>
      </c>
      <c r="F30" s="86">
        <v>5995453.56</v>
      </c>
      <c r="G30" s="86"/>
      <c r="H30" s="86"/>
      <c r="I30" s="86"/>
      <c r="J30" s="86"/>
      <c r="K30" s="86"/>
      <c r="L30" s="86"/>
      <c r="M30" s="86"/>
      <c r="N30" s="86"/>
      <c r="O30" s="86"/>
    </row>
    <row r="31" ht="21" customHeight="1" spans="1:15">
      <c r="A31" s="192" t="s">
        <v>142</v>
      </c>
      <c r="B31" s="192" t="s">
        <v>143</v>
      </c>
      <c r="C31" s="86">
        <v>154187.76</v>
      </c>
      <c r="D31" s="86">
        <v>154187.76</v>
      </c>
      <c r="E31" s="86">
        <v>154187.76</v>
      </c>
      <c r="F31" s="86"/>
      <c r="G31" s="86"/>
      <c r="H31" s="86"/>
      <c r="I31" s="86"/>
      <c r="J31" s="86"/>
      <c r="K31" s="86"/>
      <c r="L31" s="86"/>
      <c r="M31" s="86"/>
      <c r="N31" s="86"/>
      <c r="O31" s="86"/>
    </row>
    <row r="32" ht="21" customHeight="1" spans="1:15">
      <c r="A32" s="192" t="s">
        <v>144</v>
      </c>
      <c r="B32" s="192" t="s">
        <v>145</v>
      </c>
      <c r="C32" s="86">
        <v>103209.84</v>
      </c>
      <c r="D32" s="86">
        <v>103209.84</v>
      </c>
      <c r="E32" s="86">
        <v>103209.84</v>
      </c>
      <c r="F32" s="86"/>
      <c r="G32" s="86"/>
      <c r="H32" s="86"/>
      <c r="I32" s="86"/>
      <c r="J32" s="86"/>
      <c r="K32" s="86"/>
      <c r="L32" s="86"/>
      <c r="M32" s="86"/>
      <c r="N32" s="86"/>
      <c r="O32" s="86"/>
    </row>
    <row r="33" ht="21" customHeight="1" spans="1:15">
      <c r="A33" s="192" t="s">
        <v>146</v>
      </c>
      <c r="B33" s="192" t="s">
        <v>147</v>
      </c>
      <c r="C33" s="86">
        <v>6009651.24</v>
      </c>
      <c r="D33" s="86">
        <v>6009651.24</v>
      </c>
      <c r="E33" s="86">
        <v>14197.68</v>
      </c>
      <c r="F33" s="86">
        <v>5995453.56</v>
      </c>
      <c r="G33" s="86"/>
      <c r="H33" s="86"/>
      <c r="I33" s="86"/>
      <c r="J33" s="86"/>
      <c r="K33" s="86"/>
      <c r="L33" s="86"/>
      <c r="M33" s="86"/>
      <c r="N33" s="86"/>
      <c r="O33" s="86"/>
    </row>
    <row r="34" ht="21" customHeight="1" spans="1:15">
      <c r="A34" s="191" t="s">
        <v>148</v>
      </c>
      <c r="B34" s="191" t="s">
        <v>149</v>
      </c>
      <c r="C34" s="86">
        <v>700003.2</v>
      </c>
      <c r="D34" s="86">
        <v>700003.2</v>
      </c>
      <c r="E34" s="86"/>
      <c r="F34" s="86">
        <v>700003.2</v>
      </c>
      <c r="G34" s="86"/>
      <c r="H34" s="86"/>
      <c r="I34" s="86"/>
      <c r="J34" s="86"/>
      <c r="K34" s="86"/>
      <c r="L34" s="86"/>
      <c r="M34" s="86"/>
      <c r="N34" s="86"/>
      <c r="O34" s="86"/>
    </row>
    <row r="35" ht="21" customHeight="1" spans="1:15">
      <c r="A35" s="192" t="s">
        <v>150</v>
      </c>
      <c r="B35" s="192" t="s">
        <v>151</v>
      </c>
      <c r="C35" s="86">
        <v>700003.2</v>
      </c>
      <c r="D35" s="86">
        <v>700003.2</v>
      </c>
      <c r="E35" s="86"/>
      <c r="F35" s="86">
        <v>700003.2</v>
      </c>
      <c r="G35" s="86"/>
      <c r="H35" s="86"/>
      <c r="I35" s="86"/>
      <c r="J35" s="86"/>
      <c r="K35" s="86"/>
      <c r="L35" s="86"/>
      <c r="M35" s="86"/>
      <c r="N35" s="86"/>
      <c r="O35" s="86"/>
    </row>
    <row r="36" ht="21" customHeight="1" spans="1:15">
      <c r="A36" s="191" t="s">
        <v>152</v>
      </c>
      <c r="B36" s="191" t="s">
        <v>153</v>
      </c>
      <c r="C36" s="86">
        <v>1100000</v>
      </c>
      <c r="D36" s="86">
        <v>1100000</v>
      </c>
      <c r="E36" s="86"/>
      <c r="F36" s="86">
        <v>1100000</v>
      </c>
      <c r="G36" s="86"/>
      <c r="H36" s="86"/>
      <c r="I36" s="86"/>
      <c r="J36" s="86"/>
      <c r="K36" s="86"/>
      <c r="L36" s="86"/>
      <c r="M36" s="86"/>
      <c r="N36" s="86"/>
      <c r="O36" s="86"/>
    </row>
    <row r="37" ht="21" customHeight="1" spans="1:15">
      <c r="A37" s="192" t="s">
        <v>154</v>
      </c>
      <c r="B37" s="192" t="s">
        <v>153</v>
      </c>
      <c r="C37" s="86">
        <v>1100000</v>
      </c>
      <c r="D37" s="86">
        <v>1100000</v>
      </c>
      <c r="E37" s="86"/>
      <c r="F37" s="86">
        <v>1100000</v>
      </c>
      <c r="G37" s="86"/>
      <c r="H37" s="86"/>
      <c r="I37" s="86"/>
      <c r="J37" s="86"/>
      <c r="K37" s="86"/>
      <c r="L37" s="86"/>
      <c r="M37" s="86"/>
      <c r="N37" s="86"/>
      <c r="O37" s="86"/>
    </row>
    <row r="38" ht="21" customHeight="1" spans="1:15">
      <c r="A38" s="59" t="s">
        <v>155</v>
      </c>
      <c r="B38" s="59" t="s">
        <v>156</v>
      </c>
      <c r="C38" s="86">
        <v>317208</v>
      </c>
      <c r="D38" s="86">
        <v>317208</v>
      </c>
      <c r="E38" s="86">
        <v>317208</v>
      </c>
      <c r="F38" s="86"/>
      <c r="G38" s="86"/>
      <c r="H38" s="86"/>
      <c r="I38" s="86"/>
      <c r="J38" s="86"/>
      <c r="K38" s="86"/>
      <c r="L38" s="86"/>
      <c r="M38" s="86"/>
      <c r="N38" s="86"/>
      <c r="O38" s="86"/>
    </row>
    <row r="39" ht="21" customHeight="1" spans="1:15">
      <c r="A39" s="191" t="s">
        <v>157</v>
      </c>
      <c r="B39" s="191" t="s">
        <v>158</v>
      </c>
      <c r="C39" s="86">
        <v>317208</v>
      </c>
      <c r="D39" s="86">
        <v>317208</v>
      </c>
      <c r="E39" s="86">
        <v>317208</v>
      </c>
      <c r="F39" s="86"/>
      <c r="G39" s="86"/>
      <c r="H39" s="86"/>
      <c r="I39" s="86"/>
      <c r="J39" s="86"/>
      <c r="K39" s="86"/>
      <c r="L39" s="86"/>
      <c r="M39" s="86"/>
      <c r="N39" s="86"/>
      <c r="O39" s="86"/>
    </row>
    <row r="40" ht="21" customHeight="1" spans="1:15">
      <c r="A40" s="192" t="s">
        <v>159</v>
      </c>
      <c r="B40" s="192" t="s">
        <v>160</v>
      </c>
      <c r="C40" s="86">
        <v>317208</v>
      </c>
      <c r="D40" s="86">
        <v>317208</v>
      </c>
      <c r="E40" s="86">
        <v>317208</v>
      </c>
      <c r="F40" s="86"/>
      <c r="G40" s="86"/>
      <c r="H40" s="86"/>
      <c r="I40" s="86"/>
      <c r="J40" s="86"/>
      <c r="K40" s="86"/>
      <c r="L40" s="86"/>
      <c r="M40" s="86"/>
      <c r="N40" s="86"/>
      <c r="O40" s="86"/>
    </row>
    <row r="41" ht="21" customHeight="1" spans="1:15">
      <c r="A41" s="193" t="s">
        <v>55</v>
      </c>
      <c r="B41" s="37"/>
      <c r="C41" s="86">
        <v>122179205.69</v>
      </c>
      <c r="D41" s="86">
        <v>122179205.69</v>
      </c>
      <c r="E41" s="86">
        <v>3965502.52</v>
      </c>
      <c r="F41" s="86">
        <v>118213703.17</v>
      </c>
      <c r="G41" s="86"/>
      <c r="H41" s="86"/>
      <c r="I41" s="86"/>
      <c r="J41" s="86"/>
      <c r="K41" s="86"/>
      <c r="L41" s="86"/>
      <c r="M41" s="86"/>
      <c r="N41" s="86"/>
      <c r="O41" s="86"/>
    </row>
  </sheetData>
  <mergeCells count="12">
    <mergeCell ref="A2:O2"/>
    <mergeCell ref="A3:O3"/>
    <mergeCell ref="A4:B4"/>
    <mergeCell ref="D5:F5"/>
    <mergeCell ref="J5:O5"/>
    <mergeCell ref="A41:B4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B8" sqref="B8"/>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161</v>
      </c>
    </row>
    <row r="3" ht="41.25" customHeight="1" spans="1:1">
      <c r="A3" s="44" t="str">
        <f>"2025"&amp;"年部门财政拨款收支预算总表"</f>
        <v>2025年部门财政拨款收支预算总表</v>
      </c>
    </row>
    <row r="4" ht="17.25" customHeight="1" spans="1:4">
      <c r="A4" s="47" t="str">
        <f>"单位名称："&amp;"昆明市五华区退役军人事务局机关"</f>
        <v>单位名称：昆明市五华区退役军人事务局机关</v>
      </c>
      <c r="B4" s="176"/>
      <c r="D4" s="49" t="s">
        <v>1</v>
      </c>
    </row>
    <row r="5" ht="17.25" customHeight="1" spans="1:4">
      <c r="A5" s="177" t="s">
        <v>2</v>
      </c>
      <c r="B5" s="178"/>
      <c r="C5" s="177" t="s">
        <v>3</v>
      </c>
      <c r="D5" s="178"/>
    </row>
    <row r="6" ht="18.75" customHeight="1" spans="1:4">
      <c r="A6" s="177" t="s">
        <v>4</v>
      </c>
      <c r="B6" s="177" t="s">
        <v>5</v>
      </c>
      <c r="C6" s="177" t="s">
        <v>6</v>
      </c>
      <c r="D6" s="177" t="s">
        <v>5</v>
      </c>
    </row>
    <row r="7" ht="16.5" customHeight="1" spans="1:4">
      <c r="A7" s="179" t="s">
        <v>162</v>
      </c>
      <c r="B7" s="86">
        <v>122179205.69</v>
      </c>
      <c r="C7" s="179" t="s">
        <v>163</v>
      </c>
      <c r="D7" s="86">
        <v>122179205.69</v>
      </c>
    </row>
    <row r="8" ht="16.5" customHeight="1" spans="1:4">
      <c r="A8" s="179" t="s">
        <v>164</v>
      </c>
      <c r="B8" s="86">
        <v>122179205.69</v>
      </c>
      <c r="C8" s="179" t="s">
        <v>165</v>
      </c>
      <c r="D8" s="86"/>
    </row>
    <row r="9" ht="16.5" customHeight="1" spans="1:4">
      <c r="A9" s="179" t="s">
        <v>166</v>
      </c>
      <c r="B9" s="86"/>
      <c r="C9" s="179" t="s">
        <v>167</v>
      </c>
      <c r="D9" s="86"/>
    </row>
    <row r="10" ht="16.5" customHeight="1" spans="1:4">
      <c r="A10" s="179" t="s">
        <v>168</v>
      </c>
      <c r="B10" s="86"/>
      <c r="C10" s="179" t="s">
        <v>169</v>
      </c>
      <c r="D10" s="86"/>
    </row>
    <row r="11" ht="16.5" customHeight="1" spans="1:4">
      <c r="A11" s="179" t="s">
        <v>170</v>
      </c>
      <c r="B11" s="86"/>
      <c r="C11" s="179" t="s">
        <v>171</v>
      </c>
      <c r="D11" s="86"/>
    </row>
    <row r="12" ht="16.5" customHeight="1" spans="1:4">
      <c r="A12" s="179" t="s">
        <v>164</v>
      </c>
      <c r="B12" s="86"/>
      <c r="C12" s="179" t="s">
        <v>172</v>
      </c>
      <c r="D12" s="86"/>
    </row>
    <row r="13" ht="16.5" customHeight="1" spans="1:4">
      <c r="A13" s="157" t="s">
        <v>166</v>
      </c>
      <c r="B13" s="86"/>
      <c r="C13" s="72" t="s">
        <v>173</v>
      </c>
      <c r="D13" s="86"/>
    </row>
    <row r="14" ht="16.5" customHeight="1" spans="1:4">
      <c r="A14" s="157" t="s">
        <v>168</v>
      </c>
      <c r="B14" s="86"/>
      <c r="C14" s="72" t="s">
        <v>174</v>
      </c>
      <c r="D14" s="86"/>
    </row>
    <row r="15" ht="16.5" customHeight="1" spans="1:4">
      <c r="A15" s="180"/>
      <c r="B15" s="86"/>
      <c r="C15" s="72" t="s">
        <v>175</v>
      </c>
      <c r="D15" s="86">
        <v>113794945.65</v>
      </c>
    </row>
    <row r="16" ht="16.5" customHeight="1" spans="1:4">
      <c r="A16" s="180"/>
      <c r="B16" s="86"/>
      <c r="C16" s="72" t="s">
        <v>176</v>
      </c>
      <c r="D16" s="86">
        <v>8067052.04</v>
      </c>
    </row>
    <row r="17" ht="16.5" customHeight="1" spans="1:4">
      <c r="A17" s="180"/>
      <c r="B17" s="86"/>
      <c r="C17" s="72" t="s">
        <v>177</v>
      </c>
      <c r="D17" s="86"/>
    </row>
    <row r="18" ht="16.5" customHeight="1" spans="1:4">
      <c r="A18" s="180"/>
      <c r="B18" s="86"/>
      <c r="C18" s="72" t="s">
        <v>178</v>
      </c>
      <c r="D18" s="86"/>
    </row>
    <row r="19" ht="16.5" customHeight="1" spans="1:4">
      <c r="A19" s="180"/>
      <c r="B19" s="86"/>
      <c r="C19" s="72" t="s">
        <v>179</v>
      </c>
      <c r="D19" s="86"/>
    </row>
    <row r="20" ht="16.5" customHeight="1" spans="1:4">
      <c r="A20" s="180"/>
      <c r="B20" s="86"/>
      <c r="C20" s="72" t="s">
        <v>180</v>
      </c>
      <c r="D20" s="86"/>
    </row>
    <row r="21" ht="16.5" customHeight="1" spans="1:4">
      <c r="A21" s="180"/>
      <c r="B21" s="86"/>
      <c r="C21" s="72" t="s">
        <v>181</v>
      </c>
      <c r="D21" s="86"/>
    </row>
    <row r="22" ht="16.5" customHeight="1" spans="1:4">
      <c r="A22" s="180"/>
      <c r="B22" s="86"/>
      <c r="C22" s="72" t="s">
        <v>182</v>
      </c>
      <c r="D22" s="86"/>
    </row>
    <row r="23" ht="16.5" customHeight="1" spans="1:4">
      <c r="A23" s="180"/>
      <c r="B23" s="86"/>
      <c r="C23" s="72" t="s">
        <v>183</v>
      </c>
      <c r="D23" s="86"/>
    </row>
    <row r="24" ht="16.5" customHeight="1" spans="1:4">
      <c r="A24" s="180"/>
      <c r="B24" s="86"/>
      <c r="C24" s="72" t="s">
        <v>184</v>
      </c>
      <c r="D24" s="86"/>
    </row>
    <row r="25" ht="16.5" customHeight="1" spans="1:4">
      <c r="A25" s="180"/>
      <c r="B25" s="86"/>
      <c r="C25" s="72" t="s">
        <v>185</v>
      </c>
      <c r="D25" s="86"/>
    </row>
    <row r="26" ht="16.5" customHeight="1" spans="1:4">
      <c r="A26" s="180"/>
      <c r="B26" s="86"/>
      <c r="C26" s="72" t="s">
        <v>186</v>
      </c>
      <c r="D26" s="86">
        <v>317208</v>
      </c>
    </row>
    <row r="27" ht="16.5" customHeight="1" spans="1:4">
      <c r="A27" s="180"/>
      <c r="B27" s="86"/>
      <c r="C27" s="72" t="s">
        <v>187</v>
      </c>
      <c r="D27" s="86"/>
    </row>
    <row r="28" ht="16.5" customHeight="1" spans="1:4">
      <c r="A28" s="180"/>
      <c r="B28" s="86"/>
      <c r="C28" s="72" t="s">
        <v>188</v>
      </c>
      <c r="D28" s="86"/>
    </row>
    <row r="29" ht="16.5" customHeight="1" spans="1:4">
      <c r="A29" s="180"/>
      <c r="B29" s="86"/>
      <c r="C29" s="72" t="s">
        <v>189</v>
      </c>
      <c r="D29" s="86"/>
    </row>
    <row r="30" ht="16.5" customHeight="1" spans="1:4">
      <c r="A30" s="180"/>
      <c r="B30" s="86"/>
      <c r="C30" s="72" t="s">
        <v>190</v>
      </c>
      <c r="D30" s="86"/>
    </row>
    <row r="31" ht="16.5" customHeight="1" spans="1:4">
      <c r="A31" s="180"/>
      <c r="B31" s="86"/>
      <c r="C31" s="72" t="s">
        <v>191</v>
      </c>
      <c r="D31" s="86"/>
    </row>
    <row r="32" ht="16.5" customHeight="1" spans="1:4">
      <c r="A32" s="180"/>
      <c r="B32" s="86"/>
      <c r="C32" s="157" t="s">
        <v>192</v>
      </c>
      <c r="D32" s="86"/>
    </row>
    <row r="33" ht="16.5" customHeight="1" spans="1:4">
      <c r="A33" s="180"/>
      <c r="B33" s="86"/>
      <c r="C33" s="157" t="s">
        <v>193</v>
      </c>
      <c r="D33" s="86"/>
    </row>
    <row r="34" ht="16.5" customHeight="1" spans="1:4">
      <c r="A34" s="180"/>
      <c r="B34" s="86"/>
      <c r="C34" s="32" t="s">
        <v>194</v>
      </c>
      <c r="D34" s="86"/>
    </row>
    <row r="35" ht="15" customHeight="1" spans="1:4">
      <c r="A35" s="181" t="s">
        <v>50</v>
      </c>
      <c r="B35" s="182">
        <v>122179205.69</v>
      </c>
      <c r="C35" s="181" t="s">
        <v>51</v>
      </c>
      <c r="D35" s="182">
        <v>122179205.69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30" activePane="bottomLeft" state="frozen"/>
      <selection/>
      <selection pane="bottomLeft" activeCell="A4" sqref="A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6"/>
      <c r="F2" s="78"/>
      <c r="G2" s="152" t="s">
        <v>195</v>
      </c>
    </row>
    <row r="3" ht="41.25" customHeight="1" spans="1:7">
      <c r="A3" s="133" t="str">
        <f>"2025"&amp;"年一般公共预算支出预算表（按功能科目分类）"</f>
        <v>2025年一般公共预算支出预算表（按功能科目分类）</v>
      </c>
      <c r="B3" s="133"/>
      <c r="C3" s="133"/>
      <c r="D3" s="133"/>
      <c r="E3" s="133"/>
      <c r="F3" s="133"/>
      <c r="G3" s="133"/>
    </row>
    <row r="4" ht="18" customHeight="1" spans="1:7">
      <c r="A4" s="5" t="str">
        <f>"单位名称："&amp;"昆明市五华区退役军人事务局机关"</f>
        <v>单位名称：昆明市五华区退役军人事务局机关</v>
      </c>
      <c r="F4" s="130"/>
      <c r="G4" s="152" t="s">
        <v>1</v>
      </c>
    </row>
    <row r="5" ht="20.25" customHeight="1" spans="1:7">
      <c r="A5" s="171" t="s">
        <v>196</v>
      </c>
      <c r="B5" s="172"/>
      <c r="C5" s="134" t="s">
        <v>55</v>
      </c>
      <c r="D5" s="160" t="s">
        <v>75</v>
      </c>
      <c r="E5" s="12"/>
      <c r="F5" s="13"/>
      <c r="G5" s="148" t="s">
        <v>76</v>
      </c>
    </row>
    <row r="6" ht="20.25" customHeight="1" spans="1:7">
      <c r="A6" s="173" t="s">
        <v>72</v>
      </c>
      <c r="B6" s="173" t="s">
        <v>73</v>
      </c>
      <c r="C6" s="19"/>
      <c r="D6" s="139" t="s">
        <v>57</v>
      </c>
      <c r="E6" s="139" t="s">
        <v>197</v>
      </c>
      <c r="F6" s="139" t="s">
        <v>198</v>
      </c>
      <c r="G6" s="150"/>
    </row>
    <row r="7" ht="15" customHeight="1" spans="1:7">
      <c r="A7" s="62" t="s">
        <v>82</v>
      </c>
      <c r="B7" s="62" t="s">
        <v>83</v>
      </c>
      <c r="C7" s="62" t="s">
        <v>84</v>
      </c>
      <c r="D7" s="62" t="s">
        <v>85</v>
      </c>
      <c r="E7" s="62" t="s">
        <v>86</v>
      </c>
      <c r="F7" s="62" t="s">
        <v>87</v>
      </c>
      <c r="G7" s="62" t="s">
        <v>88</v>
      </c>
    </row>
    <row r="8" ht="18" customHeight="1" spans="1:7">
      <c r="A8" s="32" t="s">
        <v>97</v>
      </c>
      <c r="B8" s="32" t="s">
        <v>98</v>
      </c>
      <c r="C8" s="86">
        <v>113794945.65</v>
      </c>
      <c r="D8" s="86">
        <v>3376699.24</v>
      </c>
      <c r="E8" s="86">
        <v>3128893.24</v>
      </c>
      <c r="F8" s="86">
        <v>247806</v>
      </c>
      <c r="G8" s="86">
        <v>110418246.41</v>
      </c>
    </row>
    <row r="9" ht="18" customHeight="1" spans="1:7">
      <c r="A9" s="145" t="s">
        <v>99</v>
      </c>
      <c r="B9" s="145" t="s">
        <v>100</v>
      </c>
      <c r="C9" s="86">
        <v>366652.8</v>
      </c>
      <c r="D9" s="86">
        <v>366652.8</v>
      </c>
      <c r="E9" s="86">
        <v>359452.8</v>
      </c>
      <c r="F9" s="86">
        <v>7200</v>
      </c>
      <c r="G9" s="86"/>
    </row>
    <row r="10" ht="18" customHeight="1" spans="1:7">
      <c r="A10" s="174" t="s">
        <v>101</v>
      </c>
      <c r="B10" s="174" t="s">
        <v>102</v>
      </c>
      <c r="C10" s="86">
        <v>57600</v>
      </c>
      <c r="D10" s="86">
        <v>57600</v>
      </c>
      <c r="E10" s="86">
        <v>50400</v>
      </c>
      <c r="F10" s="86">
        <v>7200</v>
      </c>
      <c r="G10" s="86"/>
    </row>
    <row r="11" ht="18" customHeight="1" spans="1:7">
      <c r="A11" s="174" t="s">
        <v>103</v>
      </c>
      <c r="B11" s="174" t="s">
        <v>104</v>
      </c>
      <c r="C11" s="86">
        <v>309052.8</v>
      </c>
      <c r="D11" s="86">
        <v>309052.8</v>
      </c>
      <c r="E11" s="86">
        <v>309052.8</v>
      </c>
      <c r="F11" s="86"/>
      <c r="G11" s="86"/>
    </row>
    <row r="12" ht="18" customHeight="1" spans="1:7">
      <c r="A12" s="145" t="s">
        <v>105</v>
      </c>
      <c r="B12" s="145" t="s">
        <v>106</v>
      </c>
      <c r="C12" s="86">
        <v>64267164.49</v>
      </c>
      <c r="D12" s="86"/>
      <c r="E12" s="86"/>
      <c r="F12" s="86"/>
      <c r="G12" s="86">
        <v>64267164.49</v>
      </c>
    </row>
    <row r="13" ht="18" customHeight="1" spans="1:7">
      <c r="A13" s="174" t="s">
        <v>107</v>
      </c>
      <c r="B13" s="174" t="s">
        <v>108</v>
      </c>
      <c r="C13" s="86">
        <v>54091437.9</v>
      </c>
      <c r="D13" s="86"/>
      <c r="E13" s="86"/>
      <c r="F13" s="86"/>
      <c r="G13" s="86">
        <v>54091437.9</v>
      </c>
    </row>
    <row r="14" ht="18" customHeight="1" spans="1:7">
      <c r="A14" s="174" t="s">
        <v>109</v>
      </c>
      <c r="B14" s="174" t="s">
        <v>110</v>
      </c>
      <c r="C14" s="86">
        <v>2434191.7</v>
      </c>
      <c r="D14" s="86"/>
      <c r="E14" s="86"/>
      <c r="F14" s="86"/>
      <c r="G14" s="86">
        <v>2434191.7</v>
      </c>
    </row>
    <row r="15" ht="18" customHeight="1" spans="1:7">
      <c r="A15" s="174" t="s">
        <v>111</v>
      </c>
      <c r="B15" s="174" t="s">
        <v>112</v>
      </c>
      <c r="C15" s="86">
        <v>670724.33</v>
      </c>
      <c r="D15" s="86"/>
      <c r="E15" s="86"/>
      <c r="F15" s="86"/>
      <c r="G15" s="86">
        <v>670724.33</v>
      </c>
    </row>
    <row r="16" ht="18" customHeight="1" spans="1:7">
      <c r="A16" s="174" t="s">
        <v>113</v>
      </c>
      <c r="B16" s="174" t="s">
        <v>114</v>
      </c>
      <c r="C16" s="86">
        <v>3751656</v>
      </c>
      <c r="D16" s="86"/>
      <c r="E16" s="86"/>
      <c r="F16" s="86"/>
      <c r="G16" s="86">
        <v>3751656</v>
      </c>
    </row>
    <row r="17" ht="18" customHeight="1" spans="1:7">
      <c r="A17" s="174" t="s">
        <v>115</v>
      </c>
      <c r="B17" s="174" t="s">
        <v>116</v>
      </c>
      <c r="C17" s="86">
        <v>3319154.56</v>
      </c>
      <c r="D17" s="86"/>
      <c r="E17" s="86"/>
      <c r="F17" s="86"/>
      <c r="G17" s="86">
        <v>3319154.56</v>
      </c>
    </row>
    <row r="18" ht="18" customHeight="1" spans="1:7">
      <c r="A18" s="145" t="s">
        <v>117</v>
      </c>
      <c r="B18" s="145" t="s">
        <v>118</v>
      </c>
      <c r="C18" s="86">
        <v>41045875.82</v>
      </c>
      <c r="D18" s="86"/>
      <c r="E18" s="86"/>
      <c r="F18" s="86"/>
      <c r="G18" s="86">
        <v>41045875.82</v>
      </c>
    </row>
    <row r="19" ht="18" customHeight="1" spans="1:7">
      <c r="A19" s="174" t="s">
        <v>119</v>
      </c>
      <c r="B19" s="174" t="s">
        <v>120</v>
      </c>
      <c r="C19" s="86">
        <v>3827352</v>
      </c>
      <c r="D19" s="86"/>
      <c r="E19" s="86"/>
      <c r="F19" s="86"/>
      <c r="G19" s="86">
        <v>3827352</v>
      </c>
    </row>
    <row r="20" ht="18" customHeight="1" spans="1:7">
      <c r="A20" s="174" t="s">
        <v>121</v>
      </c>
      <c r="B20" s="174" t="s">
        <v>122</v>
      </c>
      <c r="C20" s="86">
        <v>34836073.12</v>
      </c>
      <c r="D20" s="86"/>
      <c r="E20" s="86"/>
      <c r="F20" s="86"/>
      <c r="G20" s="86">
        <v>34836073.12</v>
      </c>
    </row>
    <row r="21" ht="18" customHeight="1" spans="1:7">
      <c r="A21" s="174" t="s">
        <v>123</v>
      </c>
      <c r="B21" s="174" t="s">
        <v>124</v>
      </c>
      <c r="C21" s="86">
        <v>755090.7</v>
      </c>
      <c r="D21" s="86"/>
      <c r="E21" s="86"/>
      <c r="F21" s="86"/>
      <c r="G21" s="86">
        <v>755090.7</v>
      </c>
    </row>
    <row r="22" ht="18" customHeight="1" spans="1:7">
      <c r="A22" s="174" t="s">
        <v>125</v>
      </c>
      <c r="B22" s="174" t="s">
        <v>126</v>
      </c>
      <c r="C22" s="86">
        <v>1627360</v>
      </c>
      <c r="D22" s="86"/>
      <c r="E22" s="86"/>
      <c r="F22" s="86"/>
      <c r="G22" s="86">
        <v>1627360</v>
      </c>
    </row>
    <row r="23" ht="18" customHeight="1" spans="1:7">
      <c r="A23" s="145" t="s">
        <v>127</v>
      </c>
      <c r="B23" s="145" t="s">
        <v>128</v>
      </c>
      <c r="C23" s="86">
        <v>5915252.54</v>
      </c>
      <c r="D23" s="86">
        <v>3010046.44</v>
      </c>
      <c r="E23" s="86">
        <v>2769440.44</v>
      </c>
      <c r="F23" s="86">
        <v>240606</v>
      </c>
      <c r="G23" s="86">
        <v>2905206.1</v>
      </c>
    </row>
    <row r="24" ht="18" customHeight="1" spans="1:7">
      <c r="A24" s="174" t="s">
        <v>129</v>
      </c>
      <c r="B24" s="174" t="s">
        <v>130</v>
      </c>
      <c r="C24" s="86">
        <v>3092046.44</v>
      </c>
      <c r="D24" s="86">
        <v>3010046.44</v>
      </c>
      <c r="E24" s="86">
        <v>2769440.44</v>
      </c>
      <c r="F24" s="86">
        <v>240606</v>
      </c>
      <c r="G24" s="86">
        <v>82000</v>
      </c>
    </row>
    <row r="25" ht="18" customHeight="1" spans="1:7">
      <c r="A25" s="174" t="s">
        <v>131</v>
      </c>
      <c r="B25" s="174" t="s">
        <v>132</v>
      </c>
      <c r="C25" s="86">
        <v>2681600</v>
      </c>
      <c r="D25" s="86"/>
      <c r="E25" s="86"/>
      <c r="F25" s="86"/>
      <c r="G25" s="86">
        <v>2681600</v>
      </c>
    </row>
    <row r="26" ht="18" customHeight="1" spans="1:7">
      <c r="A26" s="174" t="s">
        <v>133</v>
      </c>
      <c r="B26" s="174" t="s">
        <v>134</v>
      </c>
      <c r="C26" s="86">
        <v>141606.1</v>
      </c>
      <c r="D26" s="86"/>
      <c r="E26" s="86"/>
      <c r="F26" s="86"/>
      <c r="G26" s="86">
        <v>141606.1</v>
      </c>
    </row>
    <row r="27" ht="18" customHeight="1" spans="1:7">
      <c r="A27" s="145" t="s">
        <v>135</v>
      </c>
      <c r="B27" s="145" t="s">
        <v>136</v>
      </c>
      <c r="C27" s="86">
        <v>2200000</v>
      </c>
      <c r="D27" s="86"/>
      <c r="E27" s="86"/>
      <c r="F27" s="86"/>
      <c r="G27" s="86">
        <v>2200000</v>
      </c>
    </row>
    <row r="28" ht="18" customHeight="1" spans="1:7">
      <c r="A28" s="174" t="s">
        <v>137</v>
      </c>
      <c r="B28" s="174" t="s">
        <v>136</v>
      </c>
      <c r="C28" s="86">
        <v>2200000</v>
      </c>
      <c r="D28" s="86"/>
      <c r="E28" s="86"/>
      <c r="F28" s="86"/>
      <c r="G28" s="86">
        <v>2200000</v>
      </c>
    </row>
    <row r="29" ht="18" customHeight="1" spans="1:7">
      <c r="A29" s="32" t="s">
        <v>138</v>
      </c>
      <c r="B29" s="32" t="s">
        <v>139</v>
      </c>
      <c r="C29" s="86">
        <v>8067052.04</v>
      </c>
      <c r="D29" s="86">
        <v>271595.28</v>
      </c>
      <c r="E29" s="86">
        <v>271595.28</v>
      </c>
      <c r="F29" s="86"/>
      <c r="G29" s="86">
        <v>7795456.76</v>
      </c>
    </row>
    <row r="30" ht="18" customHeight="1" spans="1:7">
      <c r="A30" s="145" t="s">
        <v>140</v>
      </c>
      <c r="B30" s="145" t="s">
        <v>141</v>
      </c>
      <c r="C30" s="86">
        <v>6267048.84</v>
      </c>
      <c r="D30" s="86">
        <v>271595.28</v>
      </c>
      <c r="E30" s="86">
        <v>271595.28</v>
      </c>
      <c r="F30" s="86"/>
      <c r="G30" s="86">
        <v>5995453.56</v>
      </c>
    </row>
    <row r="31" ht="18" customHeight="1" spans="1:7">
      <c r="A31" s="174" t="s">
        <v>142</v>
      </c>
      <c r="B31" s="174" t="s">
        <v>143</v>
      </c>
      <c r="C31" s="86">
        <v>154187.76</v>
      </c>
      <c r="D31" s="86">
        <v>154187.76</v>
      </c>
      <c r="E31" s="86">
        <v>154187.76</v>
      </c>
      <c r="F31" s="86"/>
      <c r="G31" s="86"/>
    </row>
    <row r="32" ht="18" customHeight="1" spans="1:7">
      <c r="A32" s="174" t="s">
        <v>144</v>
      </c>
      <c r="B32" s="174" t="s">
        <v>145</v>
      </c>
      <c r="C32" s="86">
        <v>103209.84</v>
      </c>
      <c r="D32" s="86">
        <v>103209.84</v>
      </c>
      <c r="E32" s="86">
        <v>103209.84</v>
      </c>
      <c r="F32" s="86"/>
      <c r="G32" s="86"/>
    </row>
    <row r="33" ht="18" customHeight="1" spans="1:7">
      <c r="A33" s="174" t="s">
        <v>146</v>
      </c>
      <c r="B33" s="174" t="s">
        <v>147</v>
      </c>
      <c r="C33" s="86">
        <v>6009651.24</v>
      </c>
      <c r="D33" s="86">
        <v>14197.68</v>
      </c>
      <c r="E33" s="86">
        <v>14197.68</v>
      </c>
      <c r="F33" s="86"/>
      <c r="G33" s="86">
        <v>5995453.56</v>
      </c>
    </row>
    <row r="34" ht="18" customHeight="1" spans="1:7">
      <c r="A34" s="145" t="s">
        <v>148</v>
      </c>
      <c r="B34" s="145" t="s">
        <v>149</v>
      </c>
      <c r="C34" s="86">
        <v>700003.2</v>
      </c>
      <c r="D34" s="86"/>
      <c r="E34" s="86"/>
      <c r="F34" s="86"/>
      <c r="G34" s="86">
        <v>700003.2</v>
      </c>
    </row>
    <row r="35" ht="18" customHeight="1" spans="1:7">
      <c r="A35" s="174" t="s">
        <v>150</v>
      </c>
      <c r="B35" s="174" t="s">
        <v>151</v>
      </c>
      <c r="C35" s="86">
        <v>700003.2</v>
      </c>
      <c r="D35" s="86"/>
      <c r="E35" s="86"/>
      <c r="F35" s="86"/>
      <c r="G35" s="86">
        <v>700003.2</v>
      </c>
    </row>
    <row r="36" ht="18" customHeight="1" spans="1:7">
      <c r="A36" s="145" t="s">
        <v>152</v>
      </c>
      <c r="B36" s="145" t="s">
        <v>153</v>
      </c>
      <c r="C36" s="86">
        <v>1100000</v>
      </c>
      <c r="D36" s="86"/>
      <c r="E36" s="86"/>
      <c r="F36" s="86"/>
      <c r="G36" s="86">
        <v>1100000</v>
      </c>
    </row>
    <row r="37" ht="18" customHeight="1" spans="1:7">
      <c r="A37" s="174" t="s">
        <v>154</v>
      </c>
      <c r="B37" s="174" t="s">
        <v>153</v>
      </c>
      <c r="C37" s="86">
        <v>1100000</v>
      </c>
      <c r="D37" s="86"/>
      <c r="E37" s="86"/>
      <c r="F37" s="86"/>
      <c r="G37" s="86">
        <v>1100000</v>
      </c>
    </row>
    <row r="38" ht="18" customHeight="1" spans="1:7">
      <c r="A38" s="32" t="s">
        <v>155</v>
      </c>
      <c r="B38" s="32" t="s">
        <v>156</v>
      </c>
      <c r="C38" s="86">
        <v>317208</v>
      </c>
      <c r="D38" s="86">
        <v>317208</v>
      </c>
      <c r="E38" s="86">
        <v>317208</v>
      </c>
      <c r="F38" s="86"/>
      <c r="G38" s="86"/>
    </row>
    <row r="39" ht="18" customHeight="1" spans="1:7">
      <c r="A39" s="145" t="s">
        <v>157</v>
      </c>
      <c r="B39" s="145" t="s">
        <v>158</v>
      </c>
      <c r="C39" s="86">
        <v>317208</v>
      </c>
      <c r="D39" s="86">
        <v>317208</v>
      </c>
      <c r="E39" s="86">
        <v>317208</v>
      </c>
      <c r="F39" s="86"/>
      <c r="G39" s="86"/>
    </row>
    <row r="40" ht="18" customHeight="1" spans="1:7">
      <c r="A40" s="174" t="s">
        <v>159</v>
      </c>
      <c r="B40" s="174" t="s">
        <v>160</v>
      </c>
      <c r="C40" s="86">
        <v>317208</v>
      </c>
      <c r="D40" s="86">
        <v>317208</v>
      </c>
      <c r="E40" s="86">
        <v>317208</v>
      </c>
      <c r="F40" s="86"/>
      <c r="G40" s="86"/>
    </row>
    <row r="41" ht="18" customHeight="1" spans="1:7">
      <c r="A41" s="85" t="s">
        <v>199</v>
      </c>
      <c r="B41" s="175" t="s">
        <v>199</v>
      </c>
      <c r="C41" s="86">
        <v>122179205.69</v>
      </c>
      <c r="D41" s="86">
        <v>3965502.52</v>
      </c>
      <c r="E41" s="86">
        <v>3717696.52</v>
      </c>
      <c r="F41" s="86">
        <v>247806</v>
      </c>
      <c r="G41" s="86">
        <v>118213703.17</v>
      </c>
    </row>
  </sheetData>
  <mergeCells count="6">
    <mergeCell ref="A3:G3"/>
    <mergeCell ref="A5:B5"/>
    <mergeCell ref="D5:F5"/>
    <mergeCell ref="A41:B4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7" activePane="bottomLeft" state="frozen"/>
      <selection/>
      <selection pane="bottomLeft" activeCell="A9" sqref="A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6"/>
      <c r="B2" s="46"/>
      <c r="C2" s="46"/>
      <c r="D2" s="46"/>
      <c r="E2" s="45"/>
      <c r="F2" s="165" t="s">
        <v>200</v>
      </c>
    </row>
    <row r="3" ht="41.25" customHeight="1" spans="1:6">
      <c r="A3" s="166" t="str">
        <f>"2025"&amp;"年一般公共预算“三公”经费支出预算表"</f>
        <v>2025年一般公共预算“三公”经费支出预算表</v>
      </c>
      <c r="B3" s="46"/>
      <c r="C3" s="46"/>
      <c r="D3" s="46"/>
      <c r="E3" s="45"/>
      <c r="F3" s="46"/>
    </row>
    <row r="4" customHeight="1" spans="1:6">
      <c r="A4" s="120" t="str">
        <f>"单位名称："&amp;"昆明市五华区退役军人事务局机关"</f>
        <v>单位名称：昆明市五华区退役军人事务局机关</v>
      </c>
      <c r="B4" s="167"/>
      <c r="D4" s="46"/>
      <c r="E4" s="45"/>
      <c r="F4" s="67" t="s">
        <v>1</v>
      </c>
    </row>
    <row r="5" ht="27" customHeight="1" spans="1:6">
      <c r="A5" s="50" t="s">
        <v>201</v>
      </c>
      <c r="B5" s="50" t="s">
        <v>202</v>
      </c>
      <c r="C5" s="52" t="s">
        <v>203</v>
      </c>
      <c r="D5" s="50"/>
      <c r="E5" s="51"/>
      <c r="F5" s="50" t="s">
        <v>204</v>
      </c>
    </row>
    <row r="6" ht="28.5" customHeight="1" spans="1:6">
      <c r="A6" s="168"/>
      <c r="B6" s="54"/>
      <c r="C6" s="51" t="s">
        <v>57</v>
      </c>
      <c r="D6" s="51" t="s">
        <v>205</v>
      </c>
      <c r="E6" s="51" t="s">
        <v>206</v>
      </c>
      <c r="F6" s="53"/>
    </row>
    <row r="7" ht="17.25" customHeight="1" spans="1:6">
      <c r="A7" s="58" t="s">
        <v>82</v>
      </c>
      <c r="B7" s="58" t="s">
        <v>83</v>
      </c>
      <c r="C7" s="58" t="s">
        <v>84</v>
      </c>
      <c r="D7" s="58" t="s">
        <v>85</v>
      </c>
      <c r="E7" s="58" t="s">
        <v>86</v>
      </c>
      <c r="F7" s="58" t="s">
        <v>87</v>
      </c>
    </row>
    <row r="8" ht="17.25" customHeight="1" spans="1:6">
      <c r="A8" s="169"/>
      <c r="B8" s="86"/>
      <c r="C8" s="86"/>
      <c r="D8" s="86"/>
      <c r="E8" s="86"/>
      <c r="F8" s="86"/>
    </row>
    <row r="9" customHeight="1" spans="1:1">
      <c r="A9" s="170" t="s">
        <v>207</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9"/>
  <sheetViews>
    <sheetView showZeros="0" topLeftCell="F1" workbookViewId="0">
      <pane ySplit="1" topLeftCell="A26" activePane="bottomLeft" state="frozen"/>
      <selection/>
      <selection pane="bottomLeft" activeCell="I51" sqref="I5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375" customWidth="1"/>
    <col min="7" max="7" width="10.2833333333333" customWidth="1"/>
    <col min="8" max="8" width="24.625"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6"/>
      <c r="C2" s="153"/>
      <c r="E2" s="154"/>
      <c r="F2" s="154"/>
      <c r="G2" s="154"/>
      <c r="H2" s="154"/>
      <c r="I2" s="93"/>
      <c r="J2" s="93"/>
      <c r="K2" s="93"/>
      <c r="L2" s="93"/>
      <c r="M2" s="93"/>
      <c r="N2" s="93"/>
      <c r="R2" s="93"/>
      <c r="V2" s="153"/>
      <c r="X2" s="3" t="s">
        <v>208</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tr">
        <f>"单位名称："&amp;"昆明市五华区退役军人事务局机关"</f>
        <v>单位名称：昆明市五华区退役军人事务局机关</v>
      </c>
      <c r="B4" s="6"/>
      <c r="C4" s="155"/>
      <c r="D4" s="155"/>
      <c r="E4" s="155"/>
      <c r="F4" s="155"/>
      <c r="G4" s="155"/>
      <c r="H4" s="155"/>
      <c r="I4" s="95"/>
      <c r="J4" s="95"/>
      <c r="K4" s="95"/>
      <c r="L4" s="95"/>
      <c r="M4" s="95"/>
      <c r="N4" s="95"/>
      <c r="O4" s="7"/>
      <c r="P4" s="7"/>
      <c r="Q4" s="7"/>
      <c r="R4" s="95"/>
      <c r="V4" s="153"/>
      <c r="X4" s="3" t="s">
        <v>1</v>
      </c>
    </row>
    <row r="5" ht="18" customHeight="1" spans="1:24">
      <c r="A5" s="9" t="s">
        <v>209</v>
      </c>
      <c r="B5" s="9" t="s">
        <v>210</v>
      </c>
      <c r="C5" s="9" t="s">
        <v>211</v>
      </c>
      <c r="D5" s="9" t="s">
        <v>212</v>
      </c>
      <c r="E5" s="9" t="s">
        <v>213</v>
      </c>
      <c r="F5" s="9" t="s">
        <v>214</v>
      </c>
      <c r="G5" s="9" t="s">
        <v>215</v>
      </c>
      <c r="H5" s="9" t="s">
        <v>216</v>
      </c>
      <c r="I5" s="160" t="s">
        <v>217</v>
      </c>
      <c r="J5" s="90" t="s">
        <v>217</v>
      </c>
      <c r="K5" s="90"/>
      <c r="L5" s="90"/>
      <c r="M5" s="90"/>
      <c r="N5" s="90"/>
      <c r="O5" s="12"/>
      <c r="P5" s="12"/>
      <c r="Q5" s="12"/>
      <c r="R5" s="111" t="s">
        <v>61</v>
      </c>
      <c r="S5" s="90" t="s">
        <v>62</v>
      </c>
      <c r="T5" s="90"/>
      <c r="U5" s="90"/>
      <c r="V5" s="90"/>
      <c r="W5" s="90"/>
      <c r="X5" s="91"/>
    </row>
    <row r="6" ht="18" customHeight="1" spans="1:24">
      <c r="A6" s="14"/>
      <c r="B6" s="31"/>
      <c r="C6" s="136"/>
      <c r="D6" s="14"/>
      <c r="E6" s="14"/>
      <c r="F6" s="14"/>
      <c r="G6" s="14"/>
      <c r="H6" s="14"/>
      <c r="I6" s="134" t="s">
        <v>218</v>
      </c>
      <c r="J6" s="160" t="s">
        <v>58</v>
      </c>
      <c r="K6" s="90"/>
      <c r="L6" s="90"/>
      <c r="M6" s="90"/>
      <c r="N6" s="91"/>
      <c r="O6" s="11" t="s">
        <v>219</v>
      </c>
      <c r="P6" s="12"/>
      <c r="Q6" s="13"/>
      <c r="R6" s="9" t="s">
        <v>61</v>
      </c>
      <c r="S6" s="160" t="s">
        <v>62</v>
      </c>
      <c r="T6" s="111" t="s">
        <v>64</v>
      </c>
      <c r="U6" s="90" t="s">
        <v>62</v>
      </c>
      <c r="V6" s="111" t="s">
        <v>66</v>
      </c>
      <c r="W6" s="111" t="s">
        <v>67</v>
      </c>
      <c r="X6" s="164" t="s">
        <v>68</v>
      </c>
    </row>
    <row r="7" ht="19.5" customHeight="1" spans="1:24">
      <c r="A7" s="31"/>
      <c r="B7" s="31"/>
      <c r="C7" s="31"/>
      <c r="D7" s="31"/>
      <c r="E7" s="31"/>
      <c r="F7" s="31"/>
      <c r="G7" s="31"/>
      <c r="H7" s="31"/>
      <c r="I7" s="31"/>
      <c r="J7" s="161" t="s">
        <v>220</v>
      </c>
      <c r="K7" s="9" t="s">
        <v>221</v>
      </c>
      <c r="L7" s="9" t="s">
        <v>222</v>
      </c>
      <c r="M7" s="9" t="s">
        <v>223</v>
      </c>
      <c r="N7" s="9" t="s">
        <v>224</v>
      </c>
      <c r="O7" s="9" t="s">
        <v>58</v>
      </c>
      <c r="P7" s="9" t="s">
        <v>59</v>
      </c>
      <c r="Q7" s="9" t="s">
        <v>60</v>
      </c>
      <c r="R7" s="31"/>
      <c r="S7" s="9" t="s">
        <v>57</v>
      </c>
      <c r="T7" s="9" t="s">
        <v>64</v>
      </c>
      <c r="U7" s="9" t="s">
        <v>225</v>
      </c>
      <c r="V7" s="9" t="s">
        <v>66</v>
      </c>
      <c r="W7" s="9" t="s">
        <v>67</v>
      </c>
      <c r="X7" s="9" t="s">
        <v>68</v>
      </c>
    </row>
    <row r="8" ht="37.5" customHeight="1" spans="1:24">
      <c r="A8" s="156"/>
      <c r="B8" s="19"/>
      <c r="C8" s="156"/>
      <c r="D8" s="156"/>
      <c r="E8" s="156"/>
      <c r="F8" s="156"/>
      <c r="G8" s="156"/>
      <c r="H8" s="156"/>
      <c r="I8" s="156"/>
      <c r="J8" s="162" t="s">
        <v>57</v>
      </c>
      <c r="K8" s="17" t="s">
        <v>226</v>
      </c>
      <c r="L8" s="17" t="s">
        <v>222</v>
      </c>
      <c r="M8" s="17" t="s">
        <v>223</v>
      </c>
      <c r="N8" s="17" t="s">
        <v>224</v>
      </c>
      <c r="O8" s="17" t="s">
        <v>222</v>
      </c>
      <c r="P8" s="17" t="s">
        <v>223</v>
      </c>
      <c r="Q8" s="17" t="s">
        <v>224</v>
      </c>
      <c r="R8" s="17" t="s">
        <v>61</v>
      </c>
      <c r="S8" s="17" t="s">
        <v>57</v>
      </c>
      <c r="T8" s="17" t="s">
        <v>64</v>
      </c>
      <c r="U8" s="17" t="s">
        <v>225</v>
      </c>
      <c r="V8" s="17" t="s">
        <v>66</v>
      </c>
      <c r="W8" s="17" t="s">
        <v>67</v>
      </c>
      <c r="X8" s="17"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ht="20.25" customHeight="1" spans="1:24">
      <c r="A10" s="157" t="s">
        <v>70</v>
      </c>
      <c r="B10" s="157" t="s">
        <v>70</v>
      </c>
      <c r="C10" s="157" t="s">
        <v>227</v>
      </c>
      <c r="D10" s="157" t="s">
        <v>228</v>
      </c>
      <c r="E10" s="157" t="s">
        <v>129</v>
      </c>
      <c r="F10" s="157" t="s">
        <v>130</v>
      </c>
      <c r="G10" s="157" t="s">
        <v>229</v>
      </c>
      <c r="H10" s="157" t="s">
        <v>230</v>
      </c>
      <c r="I10" s="86">
        <v>454596</v>
      </c>
      <c r="J10" s="86">
        <v>454596</v>
      </c>
      <c r="K10" s="86"/>
      <c r="L10" s="86"/>
      <c r="M10" s="86">
        <v>454596</v>
      </c>
      <c r="N10" s="86"/>
      <c r="O10" s="86"/>
      <c r="P10" s="86"/>
      <c r="Q10" s="86"/>
      <c r="R10" s="86"/>
      <c r="S10" s="86"/>
      <c r="T10" s="86"/>
      <c r="U10" s="86"/>
      <c r="V10" s="86"/>
      <c r="W10" s="86"/>
      <c r="X10" s="86"/>
    </row>
    <row r="11" ht="20.25" customHeight="1" spans="1:24">
      <c r="A11" s="157" t="s">
        <v>70</v>
      </c>
      <c r="B11" s="157" t="s">
        <v>70</v>
      </c>
      <c r="C11" s="157" t="s">
        <v>227</v>
      </c>
      <c r="D11" s="157" t="s">
        <v>228</v>
      </c>
      <c r="E11" s="157" t="s">
        <v>129</v>
      </c>
      <c r="F11" s="157" t="s">
        <v>130</v>
      </c>
      <c r="G11" s="157" t="s">
        <v>231</v>
      </c>
      <c r="H11" s="157" t="s">
        <v>232</v>
      </c>
      <c r="I11" s="86">
        <v>593352</v>
      </c>
      <c r="J11" s="86">
        <v>593352</v>
      </c>
      <c r="K11" s="163"/>
      <c r="L11" s="163"/>
      <c r="M11" s="86">
        <v>593352</v>
      </c>
      <c r="N11" s="163"/>
      <c r="O11" s="86"/>
      <c r="P11" s="86"/>
      <c r="Q11" s="86"/>
      <c r="R11" s="86"/>
      <c r="S11" s="86"/>
      <c r="T11" s="86"/>
      <c r="U11" s="86"/>
      <c r="V11" s="86"/>
      <c r="W11" s="86"/>
      <c r="X11" s="86"/>
    </row>
    <row r="12" ht="20.25" customHeight="1" spans="1:24">
      <c r="A12" s="157" t="s">
        <v>70</v>
      </c>
      <c r="B12" s="157" t="s">
        <v>70</v>
      </c>
      <c r="C12" s="157" t="s">
        <v>227</v>
      </c>
      <c r="D12" s="157" t="s">
        <v>228</v>
      </c>
      <c r="E12" s="157" t="s">
        <v>129</v>
      </c>
      <c r="F12" s="157" t="s">
        <v>130</v>
      </c>
      <c r="G12" s="157" t="s">
        <v>233</v>
      </c>
      <c r="H12" s="157" t="s">
        <v>234</v>
      </c>
      <c r="I12" s="86">
        <v>37883</v>
      </c>
      <c r="J12" s="86">
        <v>37883</v>
      </c>
      <c r="K12" s="163"/>
      <c r="L12" s="163"/>
      <c r="M12" s="86">
        <v>37883</v>
      </c>
      <c r="N12" s="163"/>
      <c r="O12" s="86"/>
      <c r="P12" s="86"/>
      <c r="Q12" s="86"/>
      <c r="R12" s="86"/>
      <c r="S12" s="86"/>
      <c r="T12" s="86"/>
      <c r="U12" s="86"/>
      <c r="V12" s="86"/>
      <c r="W12" s="86"/>
      <c r="X12" s="86"/>
    </row>
    <row r="13" ht="20.25" customHeight="1" spans="1:24">
      <c r="A13" s="157" t="s">
        <v>70</v>
      </c>
      <c r="B13" s="157" t="s">
        <v>70</v>
      </c>
      <c r="C13" s="157" t="s">
        <v>235</v>
      </c>
      <c r="D13" s="157" t="s">
        <v>236</v>
      </c>
      <c r="E13" s="157" t="s">
        <v>129</v>
      </c>
      <c r="F13" s="157" t="s">
        <v>130</v>
      </c>
      <c r="G13" s="157" t="s">
        <v>229</v>
      </c>
      <c r="H13" s="157" t="s">
        <v>230</v>
      </c>
      <c r="I13" s="86">
        <v>339972</v>
      </c>
      <c r="J13" s="86">
        <v>339972</v>
      </c>
      <c r="K13" s="163"/>
      <c r="L13" s="163"/>
      <c r="M13" s="86">
        <v>339972</v>
      </c>
      <c r="N13" s="163"/>
      <c r="O13" s="86"/>
      <c r="P13" s="86"/>
      <c r="Q13" s="86"/>
      <c r="R13" s="86"/>
      <c r="S13" s="86"/>
      <c r="T13" s="86"/>
      <c r="U13" s="86"/>
      <c r="V13" s="86"/>
      <c r="W13" s="86"/>
      <c r="X13" s="86"/>
    </row>
    <row r="14" ht="20.25" customHeight="1" spans="1:24">
      <c r="A14" s="157" t="s">
        <v>70</v>
      </c>
      <c r="B14" s="157" t="s">
        <v>70</v>
      </c>
      <c r="C14" s="157" t="s">
        <v>235</v>
      </c>
      <c r="D14" s="157" t="s">
        <v>236</v>
      </c>
      <c r="E14" s="157" t="s">
        <v>129</v>
      </c>
      <c r="F14" s="157" t="s">
        <v>130</v>
      </c>
      <c r="G14" s="157" t="s">
        <v>231</v>
      </c>
      <c r="H14" s="157" t="s">
        <v>232</v>
      </c>
      <c r="I14" s="86">
        <v>173160</v>
      </c>
      <c r="J14" s="86">
        <v>173160</v>
      </c>
      <c r="K14" s="163"/>
      <c r="L14" s="163"/>
      <c r="M14" s="86">
        <v>173160</v>
      </c>
      <c r="N14" s="163"/>
      <c r="O14" s="86"/>
      <c r="P14" s="86"/>
      <c r="Q14" s="86"/>
      <c r="R14" s="86"/>
      <c r="S14" s="86"/>
      <c r="T14" s="86"/>
      <c r="U14" s="86"/>
      <c r="V14" s="86"/>
      <c r="W14" s="86"/>
      <c r="X14" s="86"/>
    </row>
    <row r="15" ht="20.25" customHeight="1" spans="1:24">
      <c r="A15" s="157" t="s">
        <v>70</v>
      </c>
      <c r="B15" s="157" t="s">
        <v>70</v>
      </c>
      <c r="C15" s="157" t="s">
        <v>235</v>
      </c>
      <c r="D15" s="157" t="s">
        <v>236</v>
      </c>
      <c r="E15" s="157" t="s">
        <v>129</v>
      </c>
      <c r="F15" s="157" t="s">
        <v>130</v>
      </c>
      <c r="G15" s="157" t="s">
        <v>233</v>
      </c>
      <c r="H15" s="157" t="s">
        <v>234</v>
      </c>
      <c r="I15" s="86">
        <v>28331</v>
      </c>
      <c r="J15" s="86">
        <v>28331</v>
      </c>
      <c r="K15" s="163"/>
      <c r="L15" s="163"/>
      <c r="M15" s="86">
        <v>28331</v>
      </c>
      <c r="N15" s="163"/>
      <c r="O15" s="86"/>
      <c r="P15" s="86"/>
      <c r="Q15" s="86"/>
      <c r="R15" s="86"/>
      <c r="S15" s="86"/>
      <c r="T15" s="86"/>
      <c r="U15" s="86"/>
      <c r="V15" s="86"/>
      <c r="W15" s="86"/>
      <c r="X15" s="86"/>
    </row>
    <row r="16" ht="20.25" customHeight="1" spans="1:24">
      <c r="A16" s="157" t="s">
        <v>70</v>
      </c>
      <c r="B16" s="157" t="s">
        <v>70</v>
      </c>
      <c r="C16" s="157" t="s">
        <v>235</v>
      </c>
      <c r="D16" s="157" t="s">
        <v>236</v>
      </c>
      <c r="E16" s="157" t="s">
        <v>129</v>
      </c>
      <c r="F16" s="157" t="s">
        <v>130</v>
      </c>
      <c r="G16" s="157" t="s">
        <v>237</v>
      </c>
      <c r="H16" s="157" t="s">
        <v>238</v>
      </c>
      <c r="I16" s="86">
        <v>86400</v>
      </c>
      <c r="J16" s="86">
        <v>86400</v>
      </c>
      <c r="K16" s="163"/>
      <c r="L16" s="163"/>
      <c r="M16" s="86">
        <v>86400</v>
      </c>
      <c r="N16" s="163"/>
      <c r="O16" s="86"/>
      <c r="P16" s="86"/>
      <c r="Q16" s="86"/>
      <c r="R16" s="86"/>
      <c r="S16" s="86"/>
      <c r="T16" s="86"/>
      <c r="U16" s="86"/>
      <c r="V16" s="86"/>
      <c r="W16" s="86"/>
      <c r="X16" s="86"/>
    </row>
    <row r="17" ht="20.25" customHeight="1" spans="1:24">
      <c r="A17" s="157" t="s">
        <v>70</v>
      </c>
      <c r="B17" s="157" t="s">
        <v>70</v>
      </c>
      <c r="C17" s="157" t="s">
        <v>235</v>
      </c>
      <c r="D17" s="157" t="s">
        <v>236</v>
      </c>
      <c r="E17" s="157" t="s">
        <v>129</v>
      </c>
      <c r="F17" s="157" t="s">
        <v>130</v>
      </c>
      <c r="G17" s="157" t="s">
        <v>237</v>
      </c>
      <c r="H17" s="157" t="s">
        <v>238</v>
      </c>
      <c r="I17" s="86">
        <v>163740</v>
      </c>
      <c r="J17" s="86">
        <v>163740</v>
      </c>
      <c r="K17" s="163"/>
      <c r="L17" s="163"/>
      <c r="M17" s="86">
        <v>163740</v>
      </c>
      <c r="N17" s="163"/>
      <c r="O17" s="86"/>
      <c r="P17" s="86"/>
      <c r="Q17" s="86"/>
      <c r="R17" s="86"/>
      <c r="S17" s="86"/>
      <c r="T17" s="86"/>
      <c r="U17" s="86"/>
      <c r="V17" s="86"/>
      <c r="W17" s="86"/>
      <c r="X17" s="86"/>
    </row>
    <row r="18" ht="20.25" customHeight="1" spans="1:24">
      <c r="A18" s="157" t="s">
        <v>70</v>
      </c>
      <c r="B18" s="157" t="s">
        <v>70</v>
      </c>
      <c r="C18" s="157" t="s">
        <v>239</v>
      </c>
      <c r="D18" s="157" t="s">
        <v>160</v>
      </c>
      <c r="E18" s="157" t="s">
        <v>159</v>
      </c>
      <c r="F18" s="157" t="s">
        <v>160</v>
      </c>
      <c r="G18" s="157" t="s">
        <v>240</v>
      </c>
      <c r="H18" s="157" t="s">
        <v>160</v>
      </c>
      <c r="I18" s="86">
        <v>317208</v>
      </c>
      <c r="J18" s="86">
        <v>317208</v>
      </c>
      <c r="K18" s="163"/>
      <c r="L18" s="163"/>
      <c r="M18" s="86">
        <v>317208</v>
      </c>
      <c r="N18" s="163"/>
      <c r="O18" s="86"/>
      <c r="P18" s="86"/>
      <c r="Q18" s="86"/>
      <c r="R18" s="86"/>
      <c r="S18" s="86"/>
      <c r="T18" s="86"/>
      <c r="U18" s="86"/>
      <c r="V18" s="86"/>
      <c r="W18" s="86"/>
      <c r="X18" s="86"/>
    </row>
    <row r="19" ht="20.25" customHeight="1" spans="1:24">
      <c r="A19" s="157" t="s">
        <v>70</v>
      </c>
      <c r="B19" s="157" t="s">
        <v>70</v>
      </c>
      <c r="C19" s="157" t="s">
        <v>241</v>
      </c>
      <c r="D19" s="157" t="s">
        <v>242</v>
      </c>
      <c r="E19" s="157" t="s">
        <v>129</v>
      </c>
      <c r="F19" s="157" t="s">
        <v>130</v>
      </c>
      <c r="G19" s="157" t="s">
        <v>243</v>
      </c>
      <c r="H19" s="157" t="s">
        <v>242</v>
      </c>
      <c r="I19" s="86">
        <v>7020</v>
      </c>
      <c r="J19" s="86">
        <v>7020</v>
      </c>
      <c r="K19" s="163"/>
      <c r="L19" s="163"/>
      <c r="M19" s="86">
        <v>7020</v>
      </c>
      <c r="N19" s="163"/>
      <c r="O19" s="86"/>
      <c r="P19" s="86"/>
      <c r="Q19" s="86"/>
      <c r="R19" s="86"/>
      <c r="S19" s="86"/>
      <c r="T19" s="86"/>
      <c r="U19" s="86"/>
      <c r="V19" s="86"/>
      <c r="W19" s="86"/>
      <c r="X19" s="86"/>
    </row>
    <row r="20" ht="20.25" customHeight="1" spans="1:24">
      <c r="A20" s="157" t="s">
        <v>70</v>
      </c>
      <c r="B20" s="157" t="s">
        <v>70</v>
      </c>
      <c r="C20" s="157" t="s">
        <v>241</v>
      </c>
      <c r="D20" s="157" t="s">
        <v>242</v>
      </c>
      <c r="E20" s="157" t="s">
        <v>129</v>
      </c>
      <c r="F20" s="157" t="s">
        <v>130</v>
      </c>
      <c r="G20" s="157" t="s">
        <v>243</v>
      </c>
      <c r="H20" s="157" t="s">
        <v>242</v>
      </c>
      <c r="I20" s="86">
        <v>7020</v>
      </c>
      <c r="J20" s="86">
        <v>7020</v>
      </c>
      <c r="K20" s="163"/>
      <c r="L20" s="163"/>
      <c r="M20" s="86">
        <v>7020</v>
      </c>
      <c r="N20" s="163"/>
      <c r="O20" s="86"/>
      <c r="P20" s="86"/>
      <c r="Q20" s="86"/>
      <c r="R20" s="86"/>
      <c r="S20" s="86"/>
      <c r="T20" s="86"/>
      <c r="U20" s="86"/>
      <c r="V20" s="86"/>
      <c r="W20" s="86"/>
      <c r="X20" s="86"/>
    </row>
    <row r="21" ht="20.25" customHeight="1" spans="1:24">
      <c r="A21" s="157" t="s">
        <v>70</v>
      </c>
      <c r="B21" s="157" t="s">
        <v>70</v>
      </c>
      <c r="C21" s="157" t="s">
        <v>244</v>
      </c>
      <c r="D21" s="157" t="s">
        <v>245</v>
      </c>
      <c r="E21" s="157" t="s">
        <v>129</v>
      </c>
      <c r="F21" s="157" t="s">
        <v>130</v>
      </c>
      <c r="G21" s="157" t="s">
        <v>246</v>
      </c>
      <c r="H21" s="157" t="s">
        <v>247</v>
      </c>
      <c r="I21" s="86">
        <v>30000</v>
      </c>
      <c r="J21" s="86">
        <v>30000</v>
      </c>
      <c r="K21" s="163"/>
      <c r="L21" s="163"/>
      <c r="M21" s="86">
        <v>30000</v>
      </c>
      <c r="N21" s="163"/>
      <c r="O21" s="86"/>
      <c r="P21" s="86"/>
      <c r="Q21" s="86"/>
      <c r="R21" s="86"/>
      <c r="S21" s="86"/>
      <c r="T21" s="86"/>
      <c r="U21" s="86"/>
      <c r="V21" s="86"/>
      <c r="W21" s="86"/>
      <c r="X21" s="86"/>
    </row>
    <row r="22" ht="20.25" customHeight="1" spans="1:24">
      <c r="A22" s="157" t="s">
        <v>70</v>
      </c>
      <c r="B22" s="157" t="s">
        <v>70</v>
      </c>
      <c r="C22" s="157" t="s">
        <v>244</v>
      </c>
      <c r="D22" s="157" t="s">
        <v>245</v>
      </c>
      <c r="E22" s="157" t="s">
        <v>129</v>
      </c>
      <c r="F22" s="157" t="s">
        <v>130</v>
      </c>
      <c r="G22" s="157" t="s">
        <v>246</v>
      </c>
      <c r="H22" s="157" t="s">
        <v>247</v>
      </c>
      <c r="I22" s="86">
        <v>4500</v>
      </c>
      <c r="J22" s="86">
        <v>4500</v>
      </c>
      <c r="K22" s="163"/>
      <c r="L22" s="163"/>
      <c r="M22" s="86">
        <v>4500</v>
      </c>
      <c r="N22" s="163"/>
      <c r="O22" s="86"/>
      <c r="P22" s="86"/>
      <c r="Q22" s="86"/>
      <c r="R22" s="86"/>
      <c r="S22" s="86"/>
      <c r="T22" s="86"/>
      <c r="U22" s="86"/>
      <c r="V22" s="86"/>
      <c r="W22" s="86"/>
      <c r="X22" s="86"/>
    </row>
    <row r="23" ht="20.25" customHeight="1" spans="1:24">
      <c r="A23" s="157" t="s">
        <v>70</v>
      </c>
      <c r="B23" s="157" t="s">
        <v>70</v>
      </c>
      <c r="C23" s="157" t="s">
        <v>244</v>
      </c>
      <c r="D23" s="157" t="s">
        <v>245</v>
      </c>
      <c r="E23" s="157" t="s">
        <v>129</v>
      </c>
      <c r="F23" s="157" t="s">
        <v>130</v>
      </c>
      <c r="G23" s="157" t="s">
        <v>248</v>
      </c>
      <c r="H23" s="157" t="s">
        <v>249</v>
      </c>
      <c r="I23" s="86">
        <v>5000</v>
      </c>
      <c r="J23" s="86">
        <v>5000</v>
      </c>
      <c r="K23" s="163"/>
      <c r="L23" s="163"/>
      <c r="M23" s="86">
        <v>5000</v>
      </c>
      <c r="N23" s="163"/>
      <c r="O23" s="86"/>
      <c r="P23" s="86"/>
      <c r="Q23" s="86"/>
      <c r="R23" s="86"/>
      <c r="S23" s="86"/>
      <c r="T23" s="86"/>
      <c r="U23" s="86"/>
      <c r="V23" s="86"/>
      <c r="W23" s="86"/>
      <c r="X23" s="86"/>
    </row>
    <row r="24" ht="20.25" customHeight="1" spans="1:24">
      <c r="A24" s="157" t="s">
        <v>70</v>
      </c>
      <c r="B24" s="157" t="s">
        <v>70</v>
      </c>
      <c r="C24" s="157" t="s">
        <v>244</v>
      </c>
      <c r="D24" s="157" t="s">
        <v>245</v>
      </c>
      <c r="E24" s="157" t="s">
        <v>129</v>
      </c>
      <c r="F24" s="157" t="s">
        <v>130</v>
      </c>
      <c r="G24" s="157" t="s">
        <v>248</v>
      </c>
      <c r="H24" s="157" t="s">
        <v>249</v>
      </c>
      <c r="I24" s="86">
        <v>3500</v>
      </c>
      <c r="J24" s="86">
        <v>3500</v>
      </c>
      <c r="K24" s="163"/>
      <c r="L24" s="163"/>
      <c r="M24" s="86">
        <v>3500</v>
      </c>
      <c r="N24" s="163"/>
      <c r="O24" s="86"/>
      <c r="P24" s="86"/>
      <c r="Q24" s="86"/>
      <c r="R24" s="86"/>
      <c r="S24" s="86"/>
      <c r="T24" s="86"/>
      <c r="U24" s="86"/>
      <c r="V24" s="86"/>
      <c r="W24" s="86"/>
      <c r="X24" s="86"/>
    </row>
    <row r="25" ht="20.25" customHeight="1" spans="1:24">
      <c r="A25" s="157" t="s">
        <v>70</v>
      </c>
      <c r="B25" s="157" t="s">
        <v>70</v>
      </c>
      <c r="C25" s="157" t="s">
        <v>244</v>
      </c>
      <c r="D25" s="157" t="s">
        <v>245</v>
      </c>
      <c r="E25" s="157" t="s">
        <v>129</v>
      </c>
      <c r="F25" s="157" t="s">
        <v>130</v>
      </c>
      <c r="G25" s="157" t="s">
        <v>250</v>
      </c>
      <c r="H25" s="157" t="s">
        <v>251</v>
      </c>
      <c r="I25" s="86">
        <v>5000</v>
      </c>
      <c r="J25" s="86">
        <v>5000</v>
      </c>
      <c r="K25" s="163"/>
      <c r="L25" s="163"/>
      <c r="M25" s="86">
        <v>5000</v>
      </c>
      <c r="N25" s="163"/>
      <c r="O25" s="86"/>
      <c r="P25" s="86"/>
      <c r="Q25" s="86"/>
      <c r="R25" s="86"/>
      <c r="S25" s="86"/>
      <c r="T25" s="86"/>
      <c r="U25" s="86"/>
      <c r="V25" s="86"/>
      <c r="W25" s="86"/>
      <c r="X25" s="86"/>
    </row>
    <row r="26" ht="20.25" customHeight="1" spans="1:24">
      <c r="A26" s="157" t="s">
        <v>70</v>
      </c>
      <c r="B26" s="157" t="s">
        <v>70</v>
      </c>
      <c r="C26" s="157" t="s">
        <v>244</v>
      </c>
      <c r="D26" s="157" t="s">
        <v>245</v>
      </c>
      <c r="E26" s="157" t="s">
        <v>129</v>
      </c>
      <c r="F26" s="157" t="s">
        <v>130</v>
      </c>
      <c r="G26" s="157" t="s">
        <v>252</v>
      </c>
      <c r="H26" s="157" t="s">
        <v>253</v>
      </c>
      <c r="I26" s="86">
        <v>10000</v>
      </c>
      <c r="J26" s="86">
        <v>10000</v>
      </c>
      <c r="K26" s="163"/>
      <c r="L26" s="163"/>
      <c r="M26" s="86">
        <v>10000</v>
      </c>
      <c r="N26" s="163"/>
      <c r="O26" s="86"/>
      <c r="P26" s="86"/>
      <c r="Q26" s="86"/>
      <c r="R26" s="86"/>
      <c r="S26" s="86"/>
      <c r="T26" s="86"/>
      <c r="U26" s="86"/>
      <c r="V26" s="86"/>
      <c r="W26" s="86"/>
      <c r="X26" s="86"/>
    </row>
    <row r="27" ht="20.25" customHeight="1" spans="1:24">
      <c r="A27" s="157" t="s">
        <v>70</v>
      </c>
      <c r="B27" s="157" t="s">
        <v>70</v>
      </c>
      <c r="C27" s="157" t="s">
        <v>244</v>
      </c>
      <c r="D27" s="157" t="s">
        <v>245</v>
      </c>
      <c r="E27" s="157" t="s">
        <v>129</v>
      </c>
      <c r="F27" s="157" t="s">
        <v>130</v>
      </c>
      <c r="G27" s="157" t="s">
        <v>254</v>
      </c>
      <c r="H27" s="157" t="s">
        <v>255</v>
      </c>
      <c r="I27" s="86">
        <v>3763</v>
      </c>
      <c r="J27" s="86">
        <v>3763</v>
      </c>
      <c r="K27" s="163"/>
      <c r="L27" s="163"/>
      <c r="M27" s="86">
        <v>3763</v>
      </c>
      <c r="N27" s="163"/>
      <c r="O27" s="86"/>
      <c r="P27" s="86"/>
      <c r="Q27" s="86"/>
      <c r="R27" s="86"/>
      <c r="S27" s="86"/>
      <c r="T27" s="86"/>
      <c r="U27" s="86"/>
      <c r="V27" s="86"/>
      <c r="W27" s="86"/>
      <c r="X27" s="86"/>
    </row>
    <row r="28" ht="20.25" customHeight="1" spans="1:24">
      <c r="A28" s="157" t="s">
        <v>70</v>
      </c>
      <c r="B28" s="157" t="s">
        <v>70</v>
      </c>
      <c r="C28" s="157" t="s">
        <v>244</v>
      </c>
      <c r="D28" s="157" t="s">
        <v>245</v>
      </c>
      <c r="E28" s="157" t="s">
        <v>129</v>
      </c>
      <c r="F28" s="157" t="s">
        <v>130</v>
      </c>
      <c r="G28" s="157" t="s">
        <v>254</v>
      </c>
      <c r="H28" s="157" t="s">
        <v>255</v>
      </c>
      <c r="I28" s="86">
        <v>3763</v>
      </c>
      <c r="J28" s="86">
        <v>3763</v>
      </c>
      <c r="K28" s="163"/>
      <c r="L28" s="163"/>
      <c r="M28" s="86">
        <v>3763</v>
      </c>
      <c r="N28" s="163"/>
      <c r="O28" s="86"/>
      <c r="P28" s="86"/>
      <c r="Q28" s="86"/>
      <c r="R28" s="86"/>
      <c r="S28" s="86"/>
      <c r="T28" s="86"/>
      <c r="U28" s="86"/>
      <c r="V28" s="86"/>
      <c r="W28" s="86"/>
      <c r="X28" s="86"/>
    </row>
    <row r="29" ht="20.25" customHeight="1" spans="1:24">
      <c r="A29" s="157" t="s">
        <v>70</v>
      </c>
      <c r="B29" s="157" t="s">
        <v>70</v>
      </c>
      <c r="C29" s="157" t="s">
        <v>244</v>
      </c>
      <c r="D29" s="157" t="s">
        <v>245</v>
      </c>
      <c r="E29" s="157" t="s">
        <v>129</v>
      </c>
      <c r="F29" s="157" t="s">
        <v>130</v>
      </c>
      <c r="G29" s="157" t="s">
        <v>256</v>
      </c>
      <c r="H29" s="157" t="s">
        <v>257</v>
      </c>
      <c r="I29" s="86">
        <v>12000</v>
      </c>
      <c r="J29" s="86">
        <v>12000</v>
      </c>
      <c r="K29" s="163"/>
      <c r="L29" s="163"/>
      <c r="M29" s="86">
        <v>12000</v>
      </c>
      <c r="N29" s="163"/>
      <c r="O29" s="86"/>
      <c r="P29" s="86"/>
      <c r="Q29" s="86"/>
      <c r="R29" s="86"/>
      <c r="S29" s="86"/>
      <c r="T29" s="86"/>
      <c r="U29" s="86"/>
      <c r="V29" s="86"/>
      <c r="W29" s="86"/>
      <c r="X29" s="86"/>
    </row>
    <row r="30" ht="20.25" customHeight="1" spans="1:24">
      <c r="A30" s="157" t="s">
        <v>70</v>
      </c>
      <c r="B30" s="157" t="s">
        <v>70</v>
      </c>
      <c r="C30" s="157" t="s">
        <v>244</v>
      </c>
      <c r="D30" s="157" t="s">
        <v>245</v>
      </c>
      <c r="E30" s="157" t="s">
        <v>129</v>
      </c>
      <c r="F30" s="157" t="s">
        <v>130</v>
      </c>
      <c r="G30" s="157" t="s">
        <v>258</v>
      </c>
      <c r="H30" s="157" t="s">
        <v>259</v>
      </c>
      <c r="I30" s="86">
        <v>27000</v>
      </c>
      <c r="J30" s="86">
        <v>27000</v>
      </c>
      <c r="K30" s="163"/>
      <c r="L30" s="163"/>
      <c r="M30" s="86">
        <v>27000</v>
      </c>
      <c r="N30" s="163"/>
      <c r="O30" s="86"/>
      <c r="P30" s="86"/>
      <c r="Q30" s="86"/>
      <c r="R30" s="86"/>
      <c r="S30" s="86"/>
      <c r="T30" s="86"/>
      <c r="U30" s="86"/>
      <c r="V30" s="86"/>
      <c r="W30" s="86"/>
      <c r="X30" s="86"/>
    </row>
    <row r="31" ht="20.25" customHeight="1" spans="1:24">
      <c r="A31" s="157" t="s">
        <v>70</v>
      </c>
      <c r="B31" s="157" t="s">
        <v>70</v>
      </c>
      <c r="C31" s="157" t="s">
        <v>244</v>
      </c>
      <c r="D31" s="157" t="s">
        <v>245</v>
      </c>
      <c r="E31" s="157" t="s">
        <v>129</v>
      </c>
      <c r="F31" s="157" t="s">
        <v>130</v>
      </c>
      <c r="G31" s="157" t="s">
        <v>258</v>
      </c>
      <c r="H31" s="157" t="s">
        <v>259</v>
      </c>
      <c r="I31" s="86">
        <v>27000</v>
      </c>
      <c r="J31" s="86">
        <v>27000</v>
      </c>
      <c r="K31" s="163"/>
      <c r="L31" s="163"/>
      <c r="M31" s="86">
        <v>27000</v>
      </c>
      <c r="N31" s="163"/>
      <c r="O31" s="86"/>
      <c r="P31" s="86"/>
      <c r="Q31" s="86"/>
      <c r="R31" s="86"/>
      <c r="S31" s="86"/>
      <c r="T31" s="86"/>
      <c r="U31" s="86"/>
      <c r="V31" s="86"/>
      <c r="W31" s="86"/>
      <c r="X31" s="86"/>
    </row>
    <row r="32" ht="20.25" customHeight="1" spans="1:24">
      <c r="A32" s="157" t="s">
        <v>70</v>
      </c>
      <c r="B32" s="157" t="s">
        <v>70</v>
      </c>
      <c r="C32" s="157" t="s">
        <v>244</v>
      </c>
      <c r="D32" s="157" t="s">
        <v>245</v>
      </c>
      <c r="E32" s="157" t="s">
        <v>129</v>
      </c>
      <c r="F32" s="157" t="s">
        <v>130</v>
      </c>
      <c r="G32" s="157" t="s">
        <v>260</v>
      </c>
      <c r="H32" s="157" t="s">
        <v>261</v>
      </c>
      <c r="I32" s="86">
        <v>8640</v>
      </c>
      <c r="J32" s="86">
        <v>8640</v>
      </c>
      <c r="K32" s="163"/>
      <c r="L32" s="163"/>
      <c r="M32" s="86">
        <v>8640</v>
      </c>
      <c r="N32" s="163"/>
      <c r="O32" s="86"/>
      <c r="P32" s="86"/>
      <c r="Q32" s="86"/>
      <c r="R32" s="86"/>
      <c r="S32" s="86"/>
      <c r="T32" s="86"/>
      <c r="U32" s="86"/>
      <c r="V32" s="86"/>
      <c r="W32" s="86"/>
      <c r="X32" s="86"/>
    </row>
    <row r="33" ht="20.25" customHeight="1" spans="1:24">
      <c r="A33" s="157" t="s">
        <v>70</v>
      </c>
      <c r="B33" s="157" t="s">
        <v>70</v>
      </c>
      <c r="C33" s="157" t="s">
        <v>244</v>
      </c>
      <c r="D33" s="157" t="s">
        <v>245</v>
      </c>
      <c r="E33" s="157" t="s">
        <v>101</v>
      </c>
      <c r="F33" s="157" t="s">
        <v>102</v>
      </c>
      <c r="G33" s="157" t="s">
        <v>262</v>
      </c>
      <c r="H33" s="157" t="s">
        <v>263</v>
      </c>
      <c r="I33" s="86">
        <v>1200</v>
      </c>
      <c r="J33" s="86">
        <v>1200</v>
      </c>
      <c r="K33" s="163"/>
      <c r="L33" s="163"/>
      <c r="M33" s="86">
        <v>1200</v>
      </c>
      <c r="N33" s="163"/>
      <c r="O33" s="86"/>
      <c r="P33" s="86"/>
      <c r="Q33" s="86"/>
      <c r="R33" s="86"/>
      <c r="S33" s="86"/>
      <c r="T33" s="86"/>
      <c r="U33" s="86"/>
      <c r="V33" s="86"/>
      <c r="W33" s="86"/>
      <c r="X33" s="86"/>
    </row>
    <row r="34" ht="20.25" customHeight="1" spans="1:24">
      <c r="A34" s="157" t="s">
        <v>70</v>
      </c>
      <c r="B34" s="157" t="s">
        <v>70</v>
      </c>
      <c r="C34" s="157" t="s">
        <v>264</v>
      </c>
      <c r="D34" s="157" t="s">
        <v>265</v>
      </c>
      <c r="E34" s="157" t="s">
        <v>129</v>
      </c>
      <c r="F34" s="157" t="s">
        <v>130</v>
      </c>
      <c r="G34" s="157" t="s">
        <v>260</v>
      </c>
      <c r="H34" s="157" t="s">
        <v>261</v>
      </c>
      <c r="I34" s="86">
        <v>86400</v>
      </c>
      <c r="J34" s="86">
        <v>86400</v>
      </c>
      <c r="K34" s="163"/>
      <c r="L34" s="163"/>
      <c r="M34" s="86">
        <v>86400</v>
      </c>
      <c r="N34" s="163"/>
      <c r="O34" s="86"/>
      <c r="P34" s="86"/>
      <c r="Q34" s="86"/>
      <c r="R34" s="86"/>
      <c r="S34" s="86"/>
      <c r="T34" s="86"/>
      <c r="U34" s="86"/>
      <c r="V34" s="86"/>
      <c r="W34" s="86"/>
      <c r="X34" s="86"/>
    </row>
    <row r="35" ht="20.25" customHeight="1" spans="1:24">
      <c r="A35" s="157" t="s">
        <v>70</v>
      </c>
      <c r="B35" s="157" t="s">
        <v>70</v>
      </c>
      <c r="C35" s="157" t="s">
        <v>266</v>
      </c>
      <c r="D35" s="157" t="s">
        <v>267</v>
      </c>
      <c r="E35" s="157" t="s">
        <v>103</v>
      </c>
      <c r="F35" s="157" t="s">
        <v>104</v>
      </c>
      <c r="G35" s="157" t="s">
        <v>268</v>
      </c>
      <c r="H35" s="157" t="s">
        <v>269</v>
      </c>
      <c r="I35" s="86">
        <v>309052.8</v>
      </c>
      <c r="J35" s="86">
        <v>309052.8</v>
      </c>
      <c r="K35" s="163"/>
      <c r="L35" s="163"/>
      <c r="M35" s="86">
        <v>309052.8</v>
      </c>
      <c r="N35" s="163"/>
      <c r="O35" s="86"/>
      <c r="P35" s="86"/>
      <c r="Q35" s="86"/>
      <c r="R35" s="86"/>
      <c r="S35" s="86"/>
      <c r="T35" s="86"/>
      <c r="U35" s="86"/>
      <c r="V35" s="86"/>
      <c r="W35" s="86"/>
      <c r="X35" s="86"/>
    </row>
    <row r="36" ht="20.25" customHeight="1" spans="1:24">
      <c r="A36" s="157" t="s">
        <v>70</v>
      </c>
      <c r="B36" s="157" t="s">
        <v>70</v>
      </c>
      <c r="C36" s="157" t="s">
        <v>266</v>
      </c>
      <c r="D36" s="157" t="s">
        <v>267</v>
      </c>
      <c r="E36" s="157" t="s">
        <v>142</v>
      </c>
      <c r="F36" s="157" t="s">
        <v>143</v>
      </c>
      <c r="G36" s="157" t="s">
        <v>270</v>
      </c>
      <c r="H36" s="157" t="s">
        <v>271</v>
      </c>
      <c r="I36" s="86">
        <v>154187.76</v>
      </c>
      <c r="J36" s="86">
        <v>154187.76</v>
      </c>
      <c r="K36" s="163"/>
      <c r="L36" s="163"/>
      <c r="M36" s="86">
        <v>154187.76</v>
      </c>
      <c r="N36" s="163"/>
      <c r="O36" s="86"/>
      <c r="P36" s="86"/>
      <c r="Q36" s="86"/>
      <c r="R36" s="86"/>
      <c r="S36" s="86"/>
      <c r="T36" s="86"/>
      <c r="U36" s="86"/>
      <c r="V36" s="86"/>
      <c r="W36" s="86"/>
      <c r="X36" s="86"/>
    </row>
    <row r="37" ht="20.25" customHeight="1" spans="1:24">
      <c r="A37" s="157" t="s">
        <v>70</v>
      </c>
      <c r="B37" s="157" t="s">
        <v>70</v>
      </c>
      <c r="C37" s="157" t="s">
        <v>266</v>
      </c>
      <c r="D37" s="157" t="s">
        <v>267</v>
      </c>
      <c r="E37" s="157" t="s">
        <v>144</v>
      </c>
      <c r="F37" s="157" t="s">
        <v>145</v>
      </c>
      <c r="G37" s="157" t="s">
        <v>272</v>
      </c>
      <c r="H37" s="157" t="s">
        <v>273</v>
      </c>
      <c r="I37" s="86">
        <v>103209.84</v>
      </c>
      <c r="J37" s="86">
        <v>103209.84</v>
      </c>
      <c r="K37" s="163"/>
      <c r="L37" s="163"/>
      <c r="M37" s="86">
        <v>103209.84</v>
      </c>
      <c r="N37" s="163"/>
      <c r="O37" s="86"/>
      <c r="P37" s="86"/>
      <c r="Q37" s="86"/>
      <c r="R37" s="86"/>
      <c r="S37" s="86"/>
      <c r="T37" s="86"/>
      <c r="U37" s="86"/>
      <c r="V37" s="86"/>
      <c r="W37" s="86"/>
      <c r="X37" s="86"/>
    </row>
    <row r="38" ht="20.25" customHeight="1" spans="1:24">
      <c r="A38" s="157" t="s">
        <v>70</v>
      </c>
      <c r="B38" s="157" t="s">
        <v>70</v>
      </c>
      <c r="C38" s="157" t="s">
        <v>266</v>
      </c>
      <c r="D38" s="157" t="s">
        <v>267</v>
      </c>
      <c r="E38" s="157" t="s">
        <v>129</v>
      </c>
      <c r="F38" s="157" t="s">
        <v>130</v>
      </c>
      <c r="G38" s="157" t="s">
        <v>274</v>
      </c>
      <c r="H38" s="157" t="s">
        <v>275</v>
      </c>
      <c r="I38" s="86">
        <v>4126.44</v>
      </c>
      <c r="J38" s="86">
        <v>4126.44</v>
      </c>
      <c r="K38" s="163"/>
      <c r="L38" s="163"/>
      <c r="M38" s="86">
        <v>4126.44</v>
      </c>
      <c r="N38" s="163"/>
      <c r="O38" s="86"/>
      <c r="P38" s="86"/>
      <c r="Q38" s="86"/>
      <c r="R38" s="86"/>
      <c r="S38" s="86"/>
      <c r="T38" s="86"/>
      <c r="U38" s="86"/>
      <c r="V38" s="86"/>
      <c r="W38" s="86"/>
      <c r="X38" s="86"/>
    </row>
    <row r="39" ht="20.25" customHeight="1" spans="1:24">
      <c r="A39" s="157" t="s">
        <v>70</v>
      </c>
      <c r="B39" s="157" t="s">
        <v>70</v>
      </c>
      <c r="C39" s="157" t="s">
        <v>266</v>
      </c>
      <c r="D39" s="157" t="s">
        <v>267</v>
      </c>
      <c r="E39" s="157" t="s">
        <v>146</v>
      </c>
      <c r="F39" s="157" t="s">
        <v>147</v>
      </c>
      <c r="G39" s="157" t="s">
        <v>274</v>
      </c>
      <c r="H39" s="157" t="s">
        <v>275</v>
      </c>
      <c r="I39" s="86">
        <v>3863.28</v>
      </c>
      <c r="J39" s="86">
        <v>3863.28</v>
      </c>
      <c r="K39" s="163"/>
      <c r="L39" s="163"/>
      <c r="M39" s="86">
        <v>3863.28</v>
      </c>
      <c r="N39" s="163"/>
      <c r="O39" s="86"/>
      <c r="P39" s="86"/>
      <c r="Q39" s="86"/>
      <c r="R39" s="86"/>
      <c r="S39" s="86"/>
      <c r="T39" s="86"/>
      <c r="U39" s="86"/>
      <c r="V39" s="86"/>
      <c r="W39" s="86"/>
      <c r="X39" s="86"/>
    </row>
    <row r="40" ht="20.25" customHeight="1" spans="1:24">
      <c r="A40" s="157" t="s">
        <v>70</v>
      </c>
      <c r="B40" s="157" t="s">
        <v>70</v>
      </c>
      <c r="C40" s="157" t="s">
        <v>266</v>
      </c>
      <c r="D40" s="157" t="s">
        <v>267</v>
      </c>
      <c r="E40" s="157" t="s">
        <v>146</v>
      </c>
      <c r="F40" s="157" t="s">
        <v>147</v>
      </c>
      <c r="G40" s="157" t="s">
        <v>274</v>
      </c>
      <c r="H40" s="157" t="s">
        <v>275</v>
      </c>
      <c r="I40" s="86">
        <v>10334.4</v>
      </c>
      <c r="J40" s="86">
        <v>10334.4</v>
      </c>
      <c r="K40" s="163"/>
      <c r="L40" s="163"/>
      <c r="M40" s="86">
        <v>10334.4</v>
      </c>
      <c r="N40" s="163"/>
      <c r="O40" s="86"/>
      <c r="P40" s="86"/>
      <c r="Q40" s="86"/>
      <c r="R40" s="86"/>
      <c r="S40" s="86"/>
      <c r="T40" s="86"/>
      <c r="U40" s="86"/>
      <c r="V40" s="86"/>
      <c r="W40" s="86"/>
      <c r="X40" s="86"/>
    </row>
    <row r="41" ht="20.25" customHeight="1" spans="1:24">
      <c r="A41" s="157" t="s">
        <v>70</v>
      </c>
      <c r="B41" s="157" t="s">
        <v>70</v>
      </c>
      <c r="C41" s="157" t="s">
        <v>276</v>
      </c>
      <c r="D41" s="157" t="s">
        <v>277</v>
      </c>
      <c r="E41" s="157" t="s">
        <v>101</v>
      </c>
      <c r="F41" s="157" t="s">
        <v>102</v>
      </c>
      <c r="G41" s="157" t="s">
        <v>278</v>
      </c>
      <c r="H41" s="157" t="s">
        <v>279</v>
      </c>
      <c r="I41" s="86">
        <v>50400</v>
      </c>
      <c r="J41" s="86">
        <v>50400</v>
      </c>
      <c r="K41" s="163"/>
      <c r="L41" s="163"/>
      <c r="M41" s="86">
        <v>50400</v>
      </c>
      <c r="N41" s="163"/>
      <c r="O41" s="86"/>
      <c r="P41" s="86"/>
      <c r="Q41" s="86"/>
      <c r="R41" s="86"/>
      <c r="S41" s="86"/>
      <c r="T41" s="86"/>
      <c r="U41" s="86"/>
      <c r="V41" s="86"/>
      <c r="W41" s="86"/>
      <c r="X41" s="86"/>
    </row>
    <row r="42" ht="20.25" customHeight="1" spans="1:24">
      <c r="A42" s="157" t="s">
        <v>70</v>
      </c>
      <c r="B42" s="157" t="s">
        <v>70</v>
      </c>
      <c r="C42" s="157" t="s">
        <v>280</v>
      </c>
      <c r="D42" s="157" t="s">
        <v>281</v>
      </c>
      <c r="E42" s="157" t="s">
        <v>129</v>
      </c>
      <c r="F42" s="157" t="s">
        <v>130</v>
      </c>
      <c r="G42" s="157" t="s">
        <v>233</v>
      </c>
      <c r="H42" s="157" t="s">
        <v>234</v>
      </c>
      <c r="I42" s="86">
        <v>180000</v>
      </c>
      <c r="J42" s="86">
        <v>180000</v>
      </c>
      <c r="K42" s="163"/>
      <c r="L42" s="163"/>
      <c r="M42" s="86">
        <v>180000</v>
      </c>
      <c r="N42" s="163"/>
      <c r="O42" s="86"/>
      <c r="P42" s="86"/>
      <c r="Q42" s="86"/>
      <c r="R42" s="86"/>
      <c r="S42" s="86"/>
      <c r="T42" s="86"/>
      <c r="U42" s="86"/>
      <c r="V42" s="86"/>
      <c r="W42" s="86"/>
      <c r="X42" s="86"/>
    </row>
    <row r="43" ht="20.25" customHeight="1" spans="1:24">
      <c r="A43" s="157" t="s">
        <v>70</v>
      </c>
      <c r="B43" s="157" t="s">
        <v>70</v>
      </c>
      <c r="C43" s="157" t="s">
        <v>280</v>
      </c>
      <c r="D43" s="157" t="s">
        <v>281</v>
      </c>
      <c r="E43" s="157" t="s">
        <v>129</v>
      </c>
      <c r="F43" s="157" t="s">
        <v>130</v>
      </c>
      <c r="G43" s="157" t="s">
        <v>233</v>
      </c>
      <c r="H43" s="157" t="s">
        <v>234</v>
      </c>
      <c r="I43" s="86">
        <v>236280</v>
      </c>
      <c r="J43" s="86">
        <v>236280</v>
      </c>
      <c r="K43" s="163"/>
      <c r="L43" s="163"/>
      <c r="M43" s="86">
        <v>236280</v>
      </c>
      <c r="N43" s="163"/>
      <c r="O43" s="86"/>
      <c r="P43" s="86"/>
      <c r="Q43" s="86"/>
      <c r="R43" s="86"/>
      <c r="S43" s="86"/>
      <c r="T43" s="86"/>
      <c r="U43" s="86"/>
      <c r="V43" s="86"/>
      <c r="W43" s="86"/>
      <c r="X43" s="86"/>
    </row>
    <row r="44" ht="20.25" customHeight="1" spans="1:24">
      <c r="A44" s="157" t="s">
        <v>70</v>
      </c>
      <c r="B44" s="157" t="s">
        <v>70</v>
      </c>
      <c r="C44" s="157" t="s">
        <v>282</v>
      </c>
      <c r="D44" s="157" t="s">
        <v>283</v>
      </c>
      <c r="E44" s="157" t="s">
        <v>129</v>
      </c>
      <c r="F44" s="157" t="s">
        <v>130</v>
      </c>
      <c r="G44" s="157" t="s">
        <v>233</v>
      </c>
      <c r="H44" s="157" t="s">
        <v>234</v>
      </c>
      <c r="I44" s="86">
        <v>309600</v>
      </c>
      <c r="J44" s="86">
        <v>309600</v>
      </c>
      <c r="K44" s="163"/>
      <c r="L44" s="163"/>
      <c r="M44" s="86">
        <v>309600</v>
      </c>
      <c r="N44" s="163"/>
      <c r="O44" s="86"/>
      <c r="P44" s="86"/>
      <c r="Q44" s="86"/>
      <c r="R44" s="86"/>
      <c r="S44" s="86"/>
      <c r="T44" s="86"/>
      <c r="U44" s="86"/>
      <c r="V44" s="86"/>
      <c r="W44" s="86"/>
      <c r="X44" s="86"/>
    </row>
    <row r="45" ht="20.25" customHeight="1" spans="1:24">
      <c r="A45" s="157" t="s">
        <v>70</v>
      </c>
      <c r="B45" s="157" t="s">
        <v>70</v>
      </c>
      <c r="C45" s="157" t="s">
        <v>282</v>
      </c>
      <c r="D45" s="157" t="s">
        <v>283</v>
      </c>
      <c r="E45" s="157" t="s">
        <v>129</v>
      </c>
      <c r="F45" s="157" t="s">
        <v>130</v>
      </c>
      <c r="G45" s="157" t="s">
        <v>237</v>
      </c>
      <c r="H45" s="157" t="s">
        <v>238</v>
      </c>
      <c r="I45" s="86">
        <v>86400</v>
      </c>
      <c r="J45" s="86">
        <v>86400</v>
      </c>
      <c r="K45" s="163"/>
      <c r="L45" s="163"/>
      <c r="M45" s="86">
        <v>86400</v>
      </c>
      <c r="N45" s="163"/>
      <c r="O45" s="86"/>
      <c r="P45" s="86"/>
      <c r="Q45" s="86"/>
      <c r="R45" s="86"/>
      <c r="S45" s="86"/>
      <c r="T45" s="86"/>
      <c r="U45" s="86"/>
      <c r="V45" s="86"/>
      <c r="W45" s="86"/>
      <c r="X45" s="86"/>
    </row>
    <row r="46" ht="20.25" customHeight="1" spans="1:24">
      <c r="A46" s="157" t="s">
        <v>70</v>
      </c>
      <c r="B46" s="157" t="s">
        <v>70</v>
      </c>
      <c r="C46" s="157" t="s">
        <v>282</v>
      </c>
      <c r="D46" s="157" t="s">
        <v>283</v>
      </c>
      <c r="E46" s="157" t="s">
        <v>129</v>
      </c>
      <c r="F46" s="157" t="s">
        <v>130</v>
      </c>
      <c r="G46" s="157" t="s">
        <v>237</v>
      </c>
      <c r="H46" s="157" t="s">
        <v>238</v>
      </c>
      <c r="I46" s="86">
        <v>75600</v>
      </c>
      <c r="J46" s="86">
        <v>75600</v>
      </c>
      <c r="K46" s="163"/>
      <c r="L46" s="163"/>
      <c r="M46" s="86">
        <v>75600</v>
      </c>
      <c r="N46" s="163"/>
      <c r="O46" s="86"/>
      <c r="P46" s="86"/>
      <c r="Q46" s="86"/>
      <c r="R46" s="86"/>
      <c r="S46" s="86"/>
      <c r="T46" s="86"/>
      <c r="U46" s="86"/>
      <c r="V46" s="86"/>
      <c r="W46" s="86"/>
      <c r="X46" s="86"/>
    </row>
    <row r="47" ht="20.25" customHeight="1" spans="1:24">
      <c r="A47" s="157" t="s">
        <v>70</v>
      </c>
      <c r="B47" s="157" t="s">
        <v>70</v>
      </c>
      <c r="C47" s="157" t="s">
        <v>284</v>
      </c>
      <c r="D47" s="157" t="s">
        <v>285</v>
      </c>
      <c r="E47" s="157" t="s">
        <v>101</v>
      </c>
      <c r="F47" s="157" t="s">
        <v>102</v>
      </c>
      <c r="G47" s="157" t="s">
        <v>258</v>
      </c>
      <c r="H47" s="157" t="s">
        <v>259</v>
      </c>
      <c r="I47" s="86">
        <v>6000</v>
      </c>
      <c r="J47" s="86">
        <v>6000</v>
      </c>
      <c r="K47" s="163"/>
      <c r="L47" s="163"/>
      <c r="M47" s="86">
        <v>6000</v>
      </c>
      <c r="N47" s="163"/>
      <c r="O47" s="86"/>
      <c r="P47" s="86"/>
      <c r="Q47" s="86"/>
      <c r="R47" s="86"/>
      <c r="S47" s="86"/>
      <c r="T47" s="86"/>
      <c r="U47" s="86"/>
      <c r="V47" s="86"/>
      <c r="W47" s="86"/>
      <c r="X47" s="86"/>
    </row>
    <row r="48" ht="17.25" customHeight="1" spans="1:24">
      <c r="A48" s="35" t="s">
        <v>199</v>
      </c>
      <c r="B48" s="36"/>
      <c r="C48" s="158"/>
      <c r="D48" s="158"/>
      <c r="E48" s="158"/>
      <c r="F48" s="158"/>
      <c r="G48" s="158"/>
      <c r="H48" s="159"/>
      <c r="I48" s="86">
        <v>3965502.52</v>
      </c>
      <c r="J48" s="86">
        <v>3965502.52</v>
      </c>
      <c r="K48" s="86"/>
      <c r="L48" s="86"/>
      <c r="M48" s="86">
        <v>3965502.52</v>
      </c>
      <c r="N48" s="86"/>
      <c r="O48" s="86"/>
      <c r="P48" s="86"/>
      <c r="Q48" s="86"/>
      <c r="R48" s="86"/>
      <c r="S48" s="86"/>
      <c r="T48" s="86"/>
      <c r="U48" s="86"/>
      <c r="V48" s="86"/>
      <c r="W48" s="86"/>
      <c r="X48" s="86"/>
    </row>
    <row r="49" customHeight="1" spans="9:9">
      <c r="I49" s="151"/>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workbookViewId="0">
      <pane ySplit="1" topLeftCell="A32" activePane="bottomLeft" state="frozen"/>
      <selection/>
      <selection pane="bottomLeft" activeCell="K57" sqref="K57"/>
    </sheetView>
  </sheetViews>
  <sheetFormatPr defaultColWidth="9.14166666666667" defaultRowHeight="14.25" customHeight="1"/>
  <cols>
    <col min="1" max="1" width="10.2833333333333" customWidth="1"/>
    <col min="2" max="2" width="20.125" customWidth="1"/>
    <col min="3" max="3" width="38.625" customWidth="1"/>
    <col min="4" max="4" width="23.85" customWidth="1"/>
    <col min="5" max="5" width="11.1416666666667" customWidth="1"/>
    <col min="6" max="6" width="23.7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6"/>
      <c r="E2" s="2"/>
      <c r="F2" s="2"/>
      <c r="G2" s="2"/>
      <c r="H2" s="2"/>
      <c r="U2" s="146"/>
      <c r="W2" s="152" t="s">
        <v>286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"单位名称："&amp;"昆明市五华区退役军人事务局机关"</f>
        <v>单位名称：昆明市五华区退役军人事务局机关</v>
      </c>
      <c r="B4" s="6"/>
      <c r="C4" s="6"/>
      <c r="D4" s="6"/>
      <c r="E4" s="6"/>
      <c r="F4" s="6"/>
      <c r="G4" s="6"/>
      <c r="H4" s="6"/>
      <c r="I4" s="7"/>
      <c r="J4" s="7"/>
      <c r="K4" s="7"/>
      <c r="L4" s="7"/>
      <c r="M4" s="7"/>
      <c r="N4" s="7"/>
      <c r="O4" s="7"/>
      <c r="P4" s="7"/>
      <c r="Q4" s="7"/>
      <c r="U4" s="146"/>
      <c r="W4" s="127" t="s">
        <v>1</v>
      </c>
    </row>
    <row r="5" ht="21.75" customHeight="1" spans="1:23">
      <c r="A5" s="9" t="s">
        <v>287</v>
      </c>
      <c r="B5" s="10" t="s">
        <v>211</v>
      </c>
      <c r="C5" s="9" t="s">
        <v>212</v>
      </c>
      <c r="D5" s="9" t="s">
        <v>288</v>
      </c>
      <c r="E5" s="10" t="s">
        <v>213</v>
      </c>
      <c r="F5" s="10" t="s">
        <v>214</v>
      </c>
      <c r="G5" s="10" t="s">
        <v>289</v>
      </c>
      <c r="H5" s="10" t="s">
        <v>290</v>
      </c>
      <c r="I5" s="30" t="s">
        <v>55</v>
      </c>
      <c r="J5" s="11" t="s">
        <v>291</v>
      </c>
      <c r="K5" s="12"/>
      <c r="L5" s="12"/>
      <c r="M5" s="13"/>
      <c r="N5" s="11" t="s">
        <v>219</v>
      </c>
      <c r="O5" s="12"/>
      <c r="P5" s="13"/>
      <c r="Q5" s="10" t="s">
        <v>61</v>
      </c>
      <c r="R5" s="11" t="s">
        <v>62</v>
      </c>
      <c r="S5" s="12"/>
      <c r="T5" s="12"/>
      <c r="U5" s="12"/>
      <c r="V5" s="12"/>
      <c r="W5" s="13"/>
    </row>
    <row r="6" ht="21.75" customHeight="1" spans="1:23">
      <c r="A6" s="14"/>
      <c r="B6" s="31"/>
      <c r="C6" s="14"/>
      <c r="D6" s="14"/>
      <c r="E6" s="15"/>
      <c r="F6" s="15"/>
      <c r="G6" s="15"/>
      <c r="H6" s="15"/>
      <c r="I6" s="31"/>
      <c r="J6" s="147" t="s">
        <v>58</v>
      </c>
      <c r="K6" s="148"/>
      <c r="L6" s="10" t="s">
        <v>59</v>
      </c>
      <c r="M6" s="10" t="s">
        <v>60</v>
      </c>
      <c r="N6" s="10" t="s">
        <v>58</v>
      </c>
      <c r="O6" s="10" t="s">
        <v>59</v>
      </c>
      <c r="P6" s="10" t="s">
        <v>60</v>
      </c>
      <c r="Q6" s="15"/>
      <c r="R6" s="10" t="s">
        <v>57</v>
      </c>
      <c r="S6" s="10" t="s">
        <v>64</v>
      </c>
      <c r="T6" s="10" t="s">
        <v>225</v>
      </c>
      <c r="U6" s="10" t="s">
        <v>66</v>
      </c>
      <c r="V6" s="10" t="s">
        <v>67</v>
      </c>
      <c r="W6" s="10" t="s">
        <v>68</v>
      </c>
    </row>
    <row r="7" ht="21" customHeight="1" spans="1:23">
      <c r="A7" s="31"/>
      <c r="B7" s="31"/>
      <c r="C7" s="31"/>
      <c r="D7" s="31"/>
      <c r="E7" s="31"/>
      <c r="F7" s="31"/>
      <c r="G7" s="31"/>
      <c r="H7" s="31"/>
      <c r="I7" s="31"/>
      <c r="J7" s="149" t="s">
        <v>57</v>
      </c>
      <c r="K7" s="150"/>
      <c r="L7" s="31"/>
      <c r="M7" s="31"/>
      <c r="N7" s="31"/>
      <c r="O7" s="31"/>
      <c r="P7" s="31"/>
      <c r="Q7" s="31"/>
      <c r="R7" s="31"/>
      <c r="S7" s="31"/>
      <c r="T7" s="31"/>
      <c r="U7" s="31"/>
      <c r="V7" s="31"/>
      <c r="W7" s="31"/>
    </row>
    <row r="8" ht="39.75" customHeight="1" spans="1:23">
      <c r="A8" s="17"/>
      <c r="B8" s="19"/>
      <c r="C8" s="17"/>
      <c r="D8" s="17"/>
      <c r="E8" s="18"/>
      <c r="F8" s="18"/>
      <c r="G8" s="18"/>
      <c r="H8" s="18"/>
      <c r="I8" s="19"/>
      <c r="J8" s="70" t="s">
        <v>57</v>
      </c>
      <c r="K8" s="70" t="s">
        <v>292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9">
        <v>12</v>
      </c>
      <c r="M9" s="39">
        <v>13</v>
      </c>
      <c r="N9" s="39">
        <v>14</v>
      </c>
      <c r="O9" s="39">
        <v>15</v>
      </c>
      <c r="P9" s="39">
        <v>16</v>
      </c>
      <c r="Q9" s="39">
        <v>17</v>
      </c>
      <c r="R9" s="39">
        <v>18</v>
      </c>
      <c r="S9" s="39">
        <v>19</v>
      </c>
      <c r="T9" s="39">
        <v>20</v>
      </c>
      <c r="U9" s="20">
        <v>21</v>
      </c>
      <c r="V9" s="39">
        <v>22</v>
      </c>
      <c r="W9" s="20">
        <v>23</v>
      </c>
    </row>
    <row r="10" ht="21.75" customHeight="1" spans="1:23">
      <c r="A10" s="72" t="s">
        <v>293</v>
      </c>
      <c r="B10" s="72" t="s">
        <v>294</v>
      </c>
      <c r="C10" s="72" t="s">
        <v>295</v>
      </c>
      <c r="D10" s="72" t="s">
        <v>70</v>
      </c>
      <c r="E10" s="72" t="s">
        <v>123</v>
      </c>
      <c r="F10" s="72" t="s">
        <v>124</v>
      </c>
      <c r="G10" s="72" t="s">
        <v>246</v>
      </c>
      <c r="H10" s="72" t="s">
        <v>247</v>
      </c>
      <c r="I10" s="86">
        <v>8700</v>
      </c>
      <c r="J10" s="86">
        <v>8700</v>
      </c>
      <c r="K10" s="86">
        <v>8700</v>
      </c>
      <c r="L10" s="86"/>
      <c r="M10" s="86"/>
      <c r="N10" s="86"/>
      <c r="O10" s="86"/>
      <c r="P10" s="86"/>
      <c r="Q10" s="86"/>
      <c r="R10" s="86"/>
      <c r="S10" s="86"/>
      <c r="T10" s="86"/>
      <c r="U10" s="86"/>
      <c r="V10" s="86"/>
      <c r="W10" s="86"/>
    </row>
    <row r="11" ht="21.75" customHeight="1" spans="1:23">
      <c r="A11" s="72" t="s">
        <v>293</v>
      </c>
      <c r="B11" s="72" t="s">
        <v>296</v>
      </c>
      <c r="C11" s="72" t="s">
        <v>297</v>
      </c>
      <c r="D11" s="72" t="s">
        <v>70</v>
      </c>
      <c r="E11" s="72" t="s">
        <v>129</v>
      </c>
      <c r="F11" s="72" t="s">
        <v>130</v>
      </c>
      <c r="G11" s="72" t="s">
        <v>262</v>
      </c>
      <c r="H11" s="72" t="s">
        <v>263</v>
      </c>
      <c r="I11" s="86">
        <v>30000</v>
      </c>
      <c r="J11" s="86">
        <v>30000</v>
      </c>
      <c r="K11" s="86">
        <v>30000</v>
      </c>
      <c r="L11" s="86"/>
      <c r="M11" s="86"/>
      <c r="N11" s="86"/>
      <c r="O11" s="86"/>
      <c r="P11" s="86"/>
      <c r="Q11" s="86"/>
      <c r="R11" s="86"/>
      <c r="S11" s="86"/>
      <c r="T11" s="86"/>
      <c r="U11" s="86"/>
      <c r="V11" s="86"/>
      <c r="W11" s="86"/>
    </row>
    <row r="12" ht="21.75" customHeight="1" spans="1:23">
      <c r="A12" s="72" t="s">
        <v>293</v>
      </c>
      <c r="B12" s="72" t="s">
        <v>298</v>
      </c>
      <c r="C12" s="72" t="s">
        <v>299</v>
      </c>
      <c r="D12" s="72" t="s">
        <v>70</v>
      </c>
      <c r="E12" s="72" t="s">
        <v>129</v>
      </c>
      <c r="F12" s="72" t="s">
        <v>130</v>
      </c>
      <c r="G12" s="72" t="s">
        <v>246</v>
      </c>
      <c r="H12" s="72" t="s">
        <v>247</v>
      </c>
      <c r="I12" s="86">
        <v>40000</v>
      </c>
      <c r="J12" s="86">
        <v>40000</v>
      </c>
      <c r="K12" s="86">
        <v>40000</v>
      </c>
      <c r="L12" s="86"/>
      <c r="M12" s="86"/>
      <c r="N12" s="86"/>
      <c r="O12" s="86"/>
      <c r="P12" s="86"/>
      <c r="Q12" s="86"/>
      <c r="R12" s="86"/>
      <c r="S12" s="86"/>
      <c r="T12" s="86"/>
      <c r="U12" s="86"/>
      <c r="V12" s="86"/>
      <c r="W12" s="86"/>
    </row>
    <row r="13" ht="21.75" customHeight="1" spans="1:23">
      <c r="A13" s="72" t="s">
        <v>300</v>
      </c>
      <c r="B13" s="72" t="s">
        <v>301</v>
      </c>
      <c r="C13" s="72" t="s">
        <v>302</v>
      </c>
      <c r="D13" s="72" t="s">
        <v>70</v>
      </c>
      <c r="E13" s="72" t="s">
        <v>129</v>
      </c>
      <c r="F13" s="72" t="s">
        <v>130</v>
      </c>
      <c r="G13" s="72" t="s">
        <v>303</v>
      </c>
      <c r="H13" s="72" t="s">
        <v>304</v>
      </c>
      <c r="I13" s="86">
        <v>12000</v>
      </c>
      <c r="J13" s="86">
        <v>12000</v>
      </c>
      <c r="K13" s="86">
        <v>12000</v>
      </c>
      <c r="L13" s="86"/>
      <c r="M13" s="86"/>
      <c r="N13" s="86"/>
      <c r="O13" s="86"/>
      <c r="P13" s="86"/>
      <c r="Q13" s="86"/>
      <c r="R13" s="86"/>
      <c r="S13" s="86"/>
      <c r="T13" s="86"/>
      <c r="U13" s="86"/>
      <c r="V13" s="86"/>
      <c r="W13" s="86"/>
    </row>
    <row r="14" ht="21.75" customHeight="1" spans="1:23">
      <c r="A14" s="72" t="s">
        <v>305</v>
      </c>
      <c r="B14" s="72" t="s">
        <v>306</v>
      </c>
      <c r="C14" s="72" t="s">
        <v>307</v>
      </c>
      <c r="D14" s="72" t="s">
        <v>70</v>
      </c>
      <c r="E14" s="72" t="s">
        <v>131</v>
      </c>
      <c r="F14" s="72" t="s">
        <v>132</v>
      </c>
      <c r="G14" s="72" t="s">
        <v>246</v>
      </c>
      <c r="H14" s="72" t="s">
        <v>247</v>
      </c>
      <c r="I14" s="86">
        <v>100000</v>
      </c>
      <c r="J14" s="86">
        <v>100000</v>
      </c>
      <c r="K14" s="86">
        <v>100000</v>
      </c>
      <c r="L14" s="86"/>
      <c r="M14" s="86"/>
      <c r="N14" s="86"/>
      <c r="O14" s="86"/>
      <c r="P14" s="86"/>
      <c r="Q14" s="86"/>
      <c r="R14" s="86"/>
      <c r="S14" s="86"/>
      <c r="T14" s="86"/>
      <c r="U14" s="86"/>
      <c r="V14" s="86"/>
      <c r="W14" s="86"/>
    </row>
    <row r="15" ht="21.75" customHeight="1" spans="1:23">
      <c r="A15" s="72" t="s">
        <v>305</v>
      </c>
      <c r="B15" s="72" t="s">
        <v>306</v>
      </c>
      <c r="C15" s="72" t="s">
        <v>307</v>
      </c>
      <c r="D15" s="72" t="s">
        <v>70</v>
      </c>
      <c r="E15" s="72" t="s">
        <v>131</v>
      </c>
      <c r="F15" s="72" t="s">
        <v>132</v>
      </c>
      <c r="G15" s="72" t="s">
        <v>278</v>
      </c>
      <c r="H15" s="72" t="s">
        <v>279</v>
      </c>
      <c r="I15" s="86">
        <v>300000</v>
      </c>
      <c r="J15" s="86">
        <v>300000</v>
      </c>
      <c r="K15" s="86">
        <v>300000</v>
      </c>
      <c r="L15" s="86"/>
      <c r="M15" s="86"/>
      <c r="N15" s="86"/>
      <c r="O15" s="86"/>
      <c r="P15" s="86"/>
      <c r="Q15" s="86"/>
      <c r="R15" s="86"/>
      <c r="S15" s="86"/>
      <c r="T15" s="86"/>
      <c r="U15" s="86"/>
      <c r="V15" s="86"/>
      <c r="W15" s="86"/>
    </row>
    <row r="16" ht="21.75" customHeight="1" spans="1:23">
      <c r="A16" s="72" t="s">
        <v>305</v>
      </c>
      <c r="B16" s="72" t="s">
        <v>308</v>
      </c>
      <c r="C16" s="72" t="s">
        <v>309</v>
      </c>
      <c r="D16" s="72" t="s">
        <v>70</v>
      </c>
      <c r="E16" s="72" t="s">
        <v>133</v>
      </c>
      <c r="F16" s="72" t="s">
        <v>134</v>
      </c>
      <c r="G16" s="72" t="s">
        <v>246</v>
      </c>
      <c r="H16" s="72" t="s">
        <v>247</v>
      </c>
      <c r="I16" s="86">
        <v>50006.1</v>
      </c>
      <c r="J16" s="86">
        <v>50006.1</v>
      </c>
      <c r="K16" s="86">
        <v>50006.1</v>
      </c>
      <c r="L16" s="86"/>
      <c r="M16" s="86"/>
      <c r="N16" s="86"/>
      <c r="O16" s="86"/>
      <c r="P16" s="86"/>
      <c r="Q16" s="86"/>
      <c r="R16" s="86"/>
      <c r="S16" s="86"/>
      <c r="T16" s="86"/>
      <c r="U16" s="86"/>
      <c r="V16" s="86"/>
      <c r="W16" s="86"/>
    </row>
    <row r="17" ht="21.75" customHeight="1" spans="1:23">
      <c r="A17" s="72" t="s">
        <v>305</v>
      </c>
      <c r="B17" s="72" t="s">
        <v>308</v>
      </c>
      <c r="C17" s="72" t="s">
        <v>309</v>
      </c>
      <c r="D17" s="72" t="s">
        <v>70</v>
      </c>
      <c r="E17" s="72" t="s">
        <v>133</v>
      </c>
      <c r="F17" s="72" t="s">
        <v>134</v>
      </c>
      <c r="G17" s="72" t="s">
        <v>256</v>
      </c>
      <c r="H17" s="72" t="s">
        <v>257</v>
      </c>
      <c r="I17" s="86">
        <v>41600</v>
      </c>
      <c r="J17" s="86">
        <v>41600</v>
      </c>
      <c r="K17" s="86">
        <v>41600</v>
      </c>
      <c r="L17" s="86"/>
      <c r="M17" s="86"/>
      <c r="N17" s="86"/>
      <c r="O17" s="86"/>
      <c r="P17" s="86"/>
      <c r="Q17" s="86"/>
      <c r="R17" s="86"/>
      <c r="S17" s="86"/>
      <c r="T17" s="86"/>
      <c r="U17" s="86"/>
      <c r="V17" s="86"/>
      <c r="W17" s="86"/>
    </row>
    <row r="18" ht="21.75" customHeight="1" spans="1:23">
      <c r="A18" s="72" t="s">
        <v>305</v>
      </c>
      <c r="B18" s="72" t="s">
        <v>310</v>
      </c>
      <c r="C18" s="72" t="s">
        <v>311</v>
      </c>
      <c r="D18" s="72" t="s">
        <v>70</v>
      </c>
      <c r="E18" s="72" t="s">
        <v>123</v>
      </c>
      <c r="F18" s="72" t="s">
        <v>124</v>
      </c>
      <c r="G18" s="72" t="s">
        <v>256</v>
      </c>
      <c r="H18" s="72" t="s">
        <v>257</v>
      </c>
      <c r="I18" s="86">
        <v>746390.7</v>
      </c>
      <c r="J18" s="86">
        <v>746390.7</v>
      </c>
      <c r="K18" s="86">
        <v>746390.7</v>
      </c>
      <c r="L18" s="86"/>
      <c r="M18" s="86"/>
      <c r="N18" s="86"/>
      <c r="O18" s="86"/>
      <c r="P18" s="86"/>
      <c r="Q18" s="86"/>
      <c r="R18" s="86"/>
      <c r="S18" s="86"/>
      <c r="T18" s="86"/>
      <c r="U18" s="86"/>
      <c r="V18" s="86"/>
      <c r="W18" s="86"/>
    </row>
    <row r="19" ht="21.75" customHeight="1" spans="1:23">
      <c r="A19" s="72" t="s">
        <v>312</v>
      </c>
      <c r="B19" s="72" t="s">
        <v>313</v>
      </c>
      <c r="C19" s="72" t="s">
        <v>314</v>
      </c>
      <c r="D19" s="72" t="s">
        <v>70</v>
      </c>
      <c r="E19" s="72" t="s">
        <v>107</v>
      </c>
      <c r="F19" s="72" t="s">
        <v>108</v>
      </c>
      <c r="G19" s="72" t="s">
        <v>315</v>
      </c>
      <c r="H19" s="72" t="s">
        <v>316</v>
      </c>
      <c r="I19" s="86">
        <v>91437.9</v>
      </c>
      <c r="J19" s="86">
        <v>91437.9</v>
      </c>
      <c r="K19" s="86">
        <v>91437.9</v>
      </c>
      <c r="L19" s="86"/>
      <c r="M19" s="86"/>
      <c r="N19" s="86"/>
      <c r="O19" s="86"/>
      <c r="P19" s="86"/>
      <c r="Q19" s="86"/>
      <c r="R19" s="86"/>
      <c r="S19" s="86"/>
      <c r="T19" s="86"/>
      <c r="U19" s="86"/>
      <c r="V19" s="86"/>
      <c r="W19" s="86"/>
    </row>
    <row r="20" ht="21.75" customHeight="1" spans="1:23">
      <c r="A20" s="72" t="s">
        <v>312</v>
      </c>
      <c r="B20" s="72" t="s">
        <v>313</v>
      </c>
      <c r="C20" s="72" t="s">
        <v>314</v>
      </c>
      <c r="D20" s="72" t="s">
        <v>70</v>
      </c>
      <c r="E20" s="72" t="s">
        <v>107</v>
      </c>
      <c r="F20" s="72" t="s">
        <v>108</v>
      </c>
      <c r="G20" s="72" t="s">
        <v>315</v>
      </c>
      <c r="H20" s="72" t="s">
        <v>316</v>
      </c>
      <c r="I20" s="86">
        <v>54000000</v>
      </c>
      <c r="J20" s="86">
        <v>54000000</v>
      </c>
      <c r="K20" s="86">
        <v>54000000</v>
      </c>
      <c r="L20" s="86"/>
      <c r="M20" s="86"/>
      <c r="N20" s="86"/>
      <c r="O20" s="86"/>
      <c r="P20" s="86"/>
      <c r="Q20" s="86"/>
      <c r="R20" s="86"/>
      <c r="S20" s="86"/>
      <c r="T20" s="86"/>
      <c r="U20" s="86"/>
      <c r="V20" s="86"/>
      <c r="W20" s="86"/>
    </row>
    <row r="21" ht="21.75" customHeight="1" spans="1:23">
      <c r="A21" s="72" t="s">
        <v>312</v>
      </c>
      <c r="B21" s="72" t="s">
        <v>313</v>
      </c>
      <c r="C21" s="72" t="s">
        <v>314</v>
      </c>
      <c r="D21" s="72" t="s">
        <v>70</v>
      </c>
      <c r="E21" s="72" t="s">
        <v>109</v>
      </c>
      <c r="F21" s="72" t="s">
        <v>110</v>
      </c>
      <c r="G21" s="72" t="s">
        <v>315</v>
      </c>
      <c r="H21" s="72" t="s">
        <v>316</v>
      </c>
      <c r="I21" s="86">
        <v>1458822.1</v>
      </c>
      <c r="J21" s="86">
        <v>1458822.1</v>
      </c>
      <c r="K21" s="86">
        <v>1458822.1</v>
      </c>
      <c r="L21" s="86"/>
      <c r="M21" s="86"/>
      <c r="N21" s="86"/>
      <c r="O21" s="86"/>
      <c r="P21" s="86"/>
      <c r="Q21" s="86"/>
      <c r="R21" s="86"/>
      <c r="S21" s="86"/>
      <c r="T21" s="86"/>
      <c r="U21" s="86"/>
      <c r="V21" s="86"/>
      <c r="W21" s="86"/>
    </row>
    <row r="22" ht="21.75" customHeight="1" spans="1:23">
      <c r="A22" s="72" t="s">
        <v>312</v>
      </c>
      <c r="B22" s="72" t="s">
        <v>313</v>
      </c>
      <c r="C22" s="72" t="s">
        <v>314</v>
      </c>
      <c r="D22" s="72" t="s">
        <v>70</v>
      </c>
      <c r="E22" s="72" t="s">
        <v>109</v>
      </c>
      <c r="F22" s="72" t="s">
        <v>110</v>
      </c>
      <c r="G22" s="72" t="s">
        <v>278</v>
      </c>
      <c r="H22" s="72" t="s">
        <v>279</v>
      </c>
      <c r="I22" s="86">
        <v>975369.6</v>
      </c>
      <c r="J22" s="86">
        <v>975369.6</v>
      </c>
      <c r="K22" s="86">
        <v>975369.6</v>
      </c>
      <c r="L22" s="86"/>
      <c r="M22" s="86"/>
      <c r="N22" s="86"/>
      <c r="O22" s="86"/>
      <c r="P22" s="86"/>
      <c r="Q22" s="86"/>
      <c r="R22" s="86"/>
      <c r="S22" s="86"/>
      <c r="T22" s="86"/>
      <c r="U22" s="86"/>
      <c r="V22" s="86"/>
      <c r="W22" s="86"/>
    </row>
    <row r="23" ht="21.75" customHeight="1" spans="1:23">
      <c r="A23" s="72" t="s">
        <v>312</v>
      </c>
      <c r="B23" s="72" t="s">
        <v>313</v>
      </c>
      <c r="C23" s="72" t="s">
        <v>314</v>
      </c>
      <c r="D23" s="72" t="s">
        <v>70</v>
      </c>
      <c r="E23" s="72" t="s">
        <v>111</v>
      </c>
      <c r="F23" s="72" t="s">
        <v>112</v>
      </c>
      <c r="G23" s="72" t="s">
        <v>278</v>
      </c>
      <c r="H23" s="72" t="s">
        <v>279</v>
      </c>
      <c r="I23" s="86">
        <v>670724.33</v>
      </c>
      <c r="J23" s="86">
        <v>670724.33</v>
      </c>
      <c r="K23" s="86">
        <v>670724.33</v>
      </c>
      <c r="L23" s="86"/>
      <c r="M23" s="86"/>
      <c r="N23" s="86"/>
      <c r="O23" s="86"/>
      <c r="P23" s="86"/>
      <c r="Q23" s="86"/>
      <c r="R23" s="86"/>
      <c r="S23" s="86"/>
      <c r="T23" s="86"/>
      <c r="U23" s="86"/>
      <c r="V23" s="86"/>
      <c r="W23" s="86"/>
    </row>
    <row r="24" ht="21.75" customHeight="1" spans="1:23">
      <c r="A24" s="72" t="s">
        <v>312</v>
      </c>
      <c r="B24" s="72" t="s">
        <v>313</v>
      </c>
      <c r="C24" s="72" t="s">
        <v>314</v>
      </c>
      <c r="D24" s="72" t="s">
        <v>70</v>
      </c>
      <c r="E24" s="72" t="s">
        <v>113</v>
      </c>
      <c r="F24" s="72" t="s">
        <v>114</v>
      </c>
      <c r="G24" s="72" t="s">
        <v>278</v>
      </c>
      <c r="H24" s="72" t="s">
        <v>279</v>
      </c>
      <c r="I24" s="86">
        <v>3751656</v>
      </c>
      <c r="J24" s="86">
        <v>3751656</v>
      </c>
      <c r="K24" s="86">
        <v>3751656</v>
      </c>
      <c r="L24" s="86"/>
      <c r="M24" s="86"/>
      <c r="N24" s="86"/>
      <c r="O24" s="86"/>
      <c r="P24" s="86"/>
      <c r="Q24" s="86"/>
      <c r="R24" s="86"/>
      <c r="S24" s="86"/>
      <c r="T24" s="86"/>
      <c r="U24" s="86"/>
      <c r="V24" s="86"/>
      <c r="W24" s="86"/>
    </row>
    <row r="25" ht="21.75" customHeight="1" spans="1:23">
      <c r="A25" s="72" t="s">
        <v>312</v>
      </c>
      <c r="B25" s="72" t="s">
        <v>313</v>
      </c>
      <c r="C25" s="72" t="s">
        <v>314</v>
      </c>
      <c r="D25" s="72" t="s">
        <v>70</v>
      </c>
      <c r="E25" s="72" t="s">
        <v>115</v>
      </c>
      <c r="F25" s="72" t="s">
        <v>116</v>
      </c>
      <c r="G25" s="72" t="s">
        <v>278</v>
      </c>
      <c r="H25" s="72" t="s">
        <v>279</v>
      </c>
      <c r="I25" s="86">
        <v>326400</v>
      </c>
      <c r="J25" s="86">
        <v>326400</v>
      </c>
      <c r="K25" s="86">
        <v>326400</v>
      </c>
      <c r="L25" s="86"/>
      <c r="M25" s="86"/>
      <c r="N25" s="86"/>
      <c r="O25" s="86"/>
      <c r="P25" s="86"/>
      <c r="Q25" s="86"/>
      <c r="R25" s="86"/>
      <c r="S25" s="86"/>
      <c r="T25" s="86"/>
      <c r="U25" s="86"/>
      <c r="V25" s="86"/>
      <c r="W25" s="86"/>
    </row>
    <row r="26" ht="21.75" customHeight="1" spans="1:23">
      <c r="A26" s="72" t="s">
        <v>312</v>
      </c>
      <c r="B26" s="72" t="s">
        <v>313</v>
      </c>
      <c r="C26" s="72" t="s">
        <v>314</v>
      </c>
      <c r="D26" s="72" t="s">
        <v>70</v>
      </c>
      <c r="E26" s="72" t="s">
        <v>115</v>
      </c>
      <c r="F26" s="72" t="s">
        <v>116</v>
      </c>
      <c r="G26" s="72" t="s">
        <v>278</v>
      </c>
      <c r="H26" s="72" t="s">
        <v>279</v>
      </c>
      <c r="I26" s="86">
        <v>2992754.56</v>
      </c>
      <c r="J26" s="86">
        <v>2992754.56</v>
      </c>
      <c r="K26" s="86">
        <v>2992754.56</v>
      </c>
      <c r="L26" s="86"/>
      <c r="M26" s="86"/>
      <c r="N26" s="86"/>
      <c r="O26" s="86"/>
      <c r="P26" s="86"/>
      <c r="Q26" s="86"/>
      <c r="R26" s="86"/>
      <c r="S26" s="86"/>
      <c r="T26" s="86"/>
      <c r="U26" s="86"/>
      <c r="V26" s="86"/>
      <c r="W26" s="86"/>
    </row>
    <row r="27" ht="21.75" customHeight="1" spans="1:23">
      <c r="A27" s="72" t="s">
        <v>312</v>
      </c>
      <c r="B27" s="72" t="s">
        <v>313</v>
      </c>
      <c r="C27" s="72" t="s">
        <v>314</v>
      </c>
      <c r="D27" s="72" t="s">
        <v>70</v>
      </c>
      <c r="E27" s="72" t="s">
        <v>131</v>
      </c>
      <c r="F27" s="72" t="s">
        <v>132</v>
      </c>
      <c r="G27" s="72" t="s">
        <v>278</v>
      </c>
      <c r="H27" s="72" t="s">
        <v>279</v>
      </c>
      <c r="I27" s="86">
        <v>2281600</v>
      </c>
      <c r="J27" s="86">
        <v>2281600</v>
      </c>
      <c r="K27" s="86">
        <v>2281600</v>
      </c>
      <c r="L27" s="86"/>
      <c r="M27" s="86"/>
      <c r="N27" s="86"/>
      <c r="O27" s="86"/>
      <c r="P27" s="86"/>
      <c r="Q27" s="86"/>
      <c r="R27" s="86"/>
      <c r="S27" s="86"/>
      <c r="T27" s="86"/>
      <c r="U27" s="86"/>
      <c r="V27" s="86"/>
      <c r="W27" s="86"/>
    </row>
    <row r="28" ht="21.75" customHeight="1" spans="1:23">
      <c r="A28" s="72" t="s">
        <v>312</v>
      </c>
      <c r="B28" s="72" t="s">
        <v>317</v>
      </c>
      <c r="C28" s="72" t="s">
        <v>318</v>
      </c>
      <c r="D28" s="72" t="s">
        <v>70</v>
      </c>
      <c r="E28" s="72" t="s">
        <v>119</v>
      </c>
      <c r="F28" s="72" t="s">
        <v>120</v>
      </c>
      <c r="G28" s="72" t="s">
        <v>319</v>
      </c>
      <c r="H28" s="72" t="s">
        <v>320</v>
      </c>
      <c r="I28" s="86">
        <v>1425000</v>
      </c>
      <c r="J28" s="86">
        <v>1425000</v>
      </c>
      <c r="K28" s="86">
        <v>1425000</v>
      </c>
      <c r="L28" s="86"/>
      <c r="M28" s="86"/>
      <c r="N28" s="86"/>
      <c r="O28" s="86"/>
      <c r="P28" s="86"/>
      <c r="Q28" s="86"/>
      <c r="R28" s="86"/>
      <c r="S28" s="86"/>
      <c r="T28" s="86"/>
      <c r="U28" s="86"/>
      <c r="V28" s="86"/>
      <c r="W28" s="86"/>
    </row>
    <row r="29" ht="21.75" customHeight="1" spans="1:23">
      <c r="A29" s="72" t="s">
        <v>312</v>
      </c>
      <c r="B29" s="72" t="s">
        <v>317</v>
      </c>
      <c r="C29" s="72" t="s">
        <v>318</v>
      </c>
      <c r="D29" s="72" t="s">
        <v>70</v>
      </c>
      <c r="E29" s="72" t="s">
        <v>119</v>
      </c>
      <c r="F29" s="72" t="s">
        <v>120</v>
      </c>
      <c r="G29" s="72" t="s">
        <v>278</v>
      </c>
      <c r="H29" s="72" t="s">
        <v>279</v>
      </c>
      <c r="I29" s="86">
        <v>2056752</v>
      </c>
      <c r="J29" s="86">
        <v>2056752</v>
      </c>
      <c r="K29" s="86">
        <v>2056752</v>
      </c>
      <c r="L29" s="86"/>
      <c r="M29" s="86"/>
      <c r="N29" s="86"/>
      <c r="O29" s="86"/>
      <c r="P29" s="86"/>
      <c r="Q29" s="86"/>
      <c r="R29" s="86"/>
      <c r="S29" s="86"/>
      <c r="T29" s="86"/>
      <c r="U29" s="86"/>
      <c r="V29" s="86"/>
      <c r="W29" s="86"/>
    </row>
    <row r="30" ht="21.75" customHeight="1" spans="1:23">
      <c r="A30" s="72" t="s">
        <v>312</v>
      </c>
      <c r="B30" s="72" t="s">
        <v>317</v>
      </c>
      <c r="C30" s="72" t="s">
        <v>318</v>
      </c>
      <c r="D30" s="72" t="s">
        <v>70</v>
      </c>
      <c r="E30" s="72" t="s">
        <v>121</v>
      </c>
      <c r="F30" s="72" t="s">
        <v>122</v>
      </c>
      <c r="G30" s="72" t="s">
        <v>278</v>
      </c>
      <c r="H30" s="72" t="s">
        <v>279</v>
      </c>
      <c r="I30" s="86">
        <v>30840400</v>
      </c>
      <c r="J30" s="86">
        <v>30840400</v>
      </c>
      <c r="K30" s="86">
        <v>30840400</v>
      </c>
      <c r="L30" s="86"/>
      <c r="M30" s="86"/>
      <c r="N30" s="86"/>
      <c r="O30" s="86"/>
      <c r="P30" s="86"/>
      <c r="Q30" s="86"/>
      <c r="R30" s="86"/>
      <c r="S30" s="86"/>
      <c r="T30" s="86"/>
      <c r="U30" s="86"/>
      <c r="V30" s="86"/>
      <c r="W30" s="86"/>
    </row>
    <row r="31" ht="21.75" customHeight="1" spans="1:23">
      <c r="A31" s="72" t="s">
        <v>312</v>
      </c>
      <c r="B31" s="72" t="s">
        <v>317</v>
      </c>
      <c r="C31" s="72" t="s">
        <v>318</v>
      </c>
      <c r="D31" s="72" t="s">
        <v>70</v>
      </c>
      <c r="E31" s="72" t="s">
        <v>125</v>
      </c>
      <c r="F31" s="72" t="s">
        <v>126</v>
      </c>
      <c r="G31" s="72" t="s">
        <v>278</v>
      </c>
      <c r="H31" s="72" t="s">
        <v>279</v>
      </c>
      <c r="I31" s="86">
        <v>327360</v>
      </c>
      <c r="J31" s="86">
        <v>327360</v>
      </c>
      <c r="K31" s="86">
        <v>327360</v>
      </c>
      <c r="L31" s="86"/>
      <c r="M31" s="86"/>
      <c r="N31" s="86"/>
      <c r="O31" s="86"/>
      <c r="P31" s="86"/>
      <c r="Q31" s="86"/>
      <c r="R31" s="86"/>
      <c r="S31" s="86"/>
      <c r="T31" s="86"/>
      <c r="U31" s="86"/>
      <c r="V31" s="86"/>
      <c r="W31" s="86"/>
    </row>
    <row r="32" ht="21.75" customHeight="1" spans="1:23">
      <c r="A32" s="72" t="s">
        <v>312</v>
      </c>
      <c r="B32" s="72" t="s">
        <v>317</v>
      </c>
      <c r="C32" s="72" t="s">
        <v>318</v>
      </c>
      <c r="D32" s="72" t="s">
        <v>70</v>
      </c>
      <c r="E32" s="72" t="s">
        <v>121</v>
      </c>
      <c r="F32" s="72" t="s">
        <v>122</v>
      </c>
      <c r="G32" s="72" t="s">
        <v>321</v>
      </c>
      <c r="H32" s="72" t="s">
        <v>322</v>
      </c>
      <c r="I32" s="86">
        <v>3995673.12</v>
      </c>
      <c r="J32" s="86">
        <v>3995673.12</v>
      </c>
      <c r="K32" s="86">
        <v>3995673.12</v>
      </c>
      <c r="L32" s="86"/>
      <c r="M32" s="86"/>
      <c r="N32" s="86"/>
      <c r="O32" s="86"/>
      <c r="P32" s="86"/>
      <c r="Q32" s="86"/>
      <c r="R32" s="86"/>
      <c r="S32" s="86"/>
      <c r="T32" s="86"/>
      <c r="U32" s="86"/>
      <c r="V32" s="86"/>
      <c r="W32" s="86"/>
    </row>
    <row r="33" ht="21.75" customHeight="1" spans="1:23">
      <c r="A33" s="72" t="s">
        <v>312</v>
      </c>
      <c r="B33" s="72" t="s">
        <v>317</v>
      </c>
      <c r="C33" s="72" t="s">
        <v>318</v>
      </c>
      <c r="D33" s="72" t="s">
        <v>70</v>
      </c>
      <c r="E33" s="72" t="s">
        <v>146</v>
      </c>
      <c r="F33" s="72" t="s">
        <v>147</v>
      </c>
      <c r="G33" s="72" t="s">
        <v>321</v>
      </c>
      <c r="H33" s="72" t="s">
        <v>322</v>
      </c>
      <c r="I33" s="86">
        <v>5995453.56</v>
      </c>
      <c r="J33" s="86">
        <v>5995453.56</v>
      </c>
      <c r="K33" s="86">
        <v>5995453.56</v>
      </c>
      <c r="L33" s="86"/>
      <c r="M33" s="86"/>
      <c r="N33" s="86"/>
      <c r="O33" s="86"/>
      <c r="P33" s="86"/>
      <c r="Q33" s="86"/>
      <c r="R33" s="86"/>
      <c r="S33" s="86"/>
      <c r="T33" s="86"/>
      <c r="U33" s="86"/>
      <c r="V33" s="86"/>
      <c r="W33" s="86"/>
    </row>
    <row r="34" ht="21.75" customHeight="1" spans="1:23">
      <c r="A34" s="72" t="s">
        <v>312</v>
      </c>
      <c r="B34" s="72" t="s">
        <v>317</v>
      </c>
      <c r="C34" s="72" t="s">
        <v>318</v>
      </c>
      <c r="D34" s="72" t="s">
        <v>70</v>
      </c>
      <c r="E34" s="72" t="s">
        <v>154</v>
      </c>
      <c r="F34" s="72" t="s">
        <v>153</v>
      </c>
      <c r="G34" s="72" t="s">
        <v>321</v>
      </c>
      <c r="H34" s="72" t="s">
        <v>322</v>
      </c>
      <c r="I34" s="86">
        <v>1100000</v>
      </c>
      <c r="J34" s="86">
        <v>1100000</v>
      </c>
      <c r="K34" s="86">
        <v>1100000</v>
      </c>
      <c r="L34" s="86"/>
      <c r="M34" s="86"/>
      <c r="N34" s="86"/>
      <c r="O34" s="86"/>
      <c r="P34" s="86"/>
      <c r="Q34" s="86"/>
      <c r="R34" s="86"/>
      <c r="S34" s="86"/>
      <c r="T34" s="86"/>
      <c r="U34" s="86"/>
      <c r="V34" s="86"/>
      <c r="W34" s="86"/>
    </row>
    <row r="35" ht="21.75" customHeight="1" spans="1:23">
      <c r="A35" s="72" t="s">
        <v>312</v>
      </c>
      <c r="B35" s="72" t="s">
        <v>317</v>
      </c>
      <c r="C35" s="72" t="s">
        <v>318</v>
      </c>
      <c r="D35" s="72" t="s">
        <v>70</v>
      </c>
      <c r="E35" s="72" t="s">
        <v>119</v>
      </c>
      <c r="F35" s="72" t="s">
        <v>120</v>
      </c>
      <c r="G35" s="72" t="s">
        <v>323</v>
      </c>
      <c r="H35" s="72" t="s">
        <v>324</v>
      </c>
      <c r="I35" s="86">
        <v>345600</v>
      </c>
      <c r="J35" s="86">
        <v>345600</v>
      </c>
      <c r="K35" s="86">
        <v>345600</v>
      </c>
      <c r="L35" s="86"/>
      <c r="M35" s="86"/>
      <c r="N35" s="86"/>
      <c r="O35" s="86"/>
      <c r="P35" s="86"/>
      <c r="Q35" s="86"/>
      <c r="R35" s="86"/>
      <c r="S35" s="86"/>
      <c r="T35" s="86"/>
      <c r="U35" s="86"/>
      <c r="V35" s="86"/>
      <c r="W35" s="86"/>
    </row>
    <row r="36" ht="21.75" customHeight="1" spans="1:23">
      <c r="A36" s="72" t="s">
        <v>312</v>
      </c>
      <c r="B36" s="72" t="s">
        <v>317</v>
      </c>
      <c r="C36" s="72" t="s">
        <v>318</v>
      </c>
      <c r="D36" s="72" t="s">
        <v>70</v>
      </c>
      <c r="E36" s="72" t="s">
        <v>125</v>
      </c>
      <c r="F36" s="72" t="s">
        <v>126</v>
      </c>
      <c r="G36" s="72" t="s">
        <v>323</v>
      </c>
      <c r="H36" s="72" t="s">
        <v>324</v>
      </c>
      <c r="I36" s="86">
        <v>1300000</v>
      </c>
      <c r="J36" s="86">
        <v>1300000</v>
      </c>
      <c r="K36" s="86">
        <v>1300000</v>
      </c>
      <c r="L36" s="86"/>
      <c r="M36" s="86"/>
      <c r="N36" s="86"/>
      <c r="O36" s="86"/>
      <c r="P36" s="86"/>
      <c r="Q36" s="86"/>
      <c r="R36" s="86"/>
      <c r="S36" s="86"/>
      <c r="T36" s="86"/>
      <c r="U36" s="86"/>
      <c r="V36" s="86"/>
      <c r="W36" s="86"/>
    </row>
    <row r="37" ht="21.75" customHeight="1" spans="1:23">
      <c r="A37" s="72" t="s">
        <v>312</v>
      </c>
      <c r="B37" s="72" t="s">
        <v>317</v>
      </c>
      <c r="C37" s="72" t="s">
        <v>318</v>
      </c>
      <c r="D37" s="72" t="s">
        <v>70</v>
      </c>
      <c r="E37" s="72" t="s">
        <v>137</v>
      </c>
      <c r="F37" s="72" t="s">
        <v>136</v>
      </c>
      <c r="G37" s="72" t="s">
        <v>323</v>
      </c>
      <c r="H37" s="72" t="s">
        <v>324</v>
      </c>
      <c r="I37" s="86">
        <v>2200000</v>
      </c>
      <c r="J37" s="86">
        <v>2200000</v>
      </c>
      <c r="K37" s="86">
        <v>2200000</v>
      </c>
      <c r="L37" s="86"/>
      <c r="M37" s="86"/>
      <c r="N37" s="86"/>
      <c r="O37" s="86"/>
      <c r="P37" s="86"/>
      <c r="Q37" s="86"/>
      <c r="R37" s="86"/>
      <c r="S37" s="86"/>
      <c r="T37" s="86"/>
      <c r="U37" s="86"/>
      <c r="V37" s="86"/>
      <c r="W37" s="86"/>
    </row>
    <row r="38" ht="21.75" customHeight="1" spans="1:23">
      <c r="A38" s="72" t="s">
        <v>312</v>
      </c>
      <c r="B38" s="72" t="s">
        <v>325</v>
      </c>
      <c r="C38" s="72" t="s">
        <v>326</v>
      </c>
      <c r="D38" s="72" t="s">
        <v>70</v>
      </c>
      <c r="E38" s="72" t="s">
        <v>150</v>
      </c>
      <c r="F38" s="72" t="s">
        <v>151</v>
      </c>
      <c r="G38" s="72" t="s">
        <v>256</v>
      </c>
      <c r="H38" s="72" t="s">
        <v>257</v>
      </c>
      <c r="I38" s="86">
        <v>700003.2</v>
      </c>
      <c r="J38" s="86">
        <v>700003.2</v>
      </c>
      <c r="K38" s="86">
        <v>700003.2</v>
      </c>
      <c r="L38" s="86"/>
      <c r="M38" s="86"/>
      <c r="N38" s="86"/>
      <c r="O38" s="86"/>
      <c r="P38" s="86"/>
      <c r="Q38" s="86"/>
      <c r="R38" s="86"/>
      <c r="S38" s="86"/>
      <c r="T38" s="86"/>
      <c r="U38" s="86"/>
      <c r="V38" s="86"/>
      <c r="W38" s="86"/>
    </row>
    <row r="39" ht="21.75" customHeight="1" spans="1:23">
      <c r="A39" s="72" t="s">
        <v>327</v>
      </c>
      <c r="B39" s="72" t="s">
        <v>328</v>
      </c>
      <c r="C39" s="72" t="s">
        <v>329</v>
      </c>
      <c r="D39" s="72" t="s">
        <v>70</v>
      </c>
      <c r="E39" s="72" t="s">
        <v>133</v>
      </c>
      <c r="F39" s="72" t="s">
        <v>134</v>
      </c>
      <c r="G39" s="72" t="s">
        <v>256</v>
      </c>
      <c r="H39" s="72" t="s">
        <v>257</v>
      </c>
      <c r="I39" s="86">
        <v>50000</v>
      </c>
      <c r="J39" s="86">
        <v>50000</v>
      </c>
      <c r="K39" s="86">
        <v>50000</v>
      </c>
      <c r="L39" s="86"/>
      <c r="M39" s="86"/>
      <c r="N39" s="86"/>
      <c r="O39" s="86"/>
      <c r="P39" s="86"/>
      <c r="Q39" s="86"/>
      <c r="R39" s="86"/>
      <c r="S39" s="86"/>
      <c r="T39" s="86"/>
      <c r="U39" s="86"/>
      <c r="V39" s="86"/>
      <c r="W39" s="86"/>
    </row>
    <row r="40" ht="18.75" customHeight="1" spans="1:23">
      <c r="A40" s="35" t="s">
        <v>199</v>
      </c>
      <c r="B40" s="36"/>
      <c r="C40" s="36"/>
      <c r="D40" s="36"/>
      <c r="E40" s="36"/>
      <c r="F40" s="36"/>
      <c r="G40" s="36"/>
      <c r="H40" s="37"/>
      <c r="I40" s="86">
        <v>118213703.17</v>
      </c>
      <c r="J40" s="86">
        <v>118213703.17</v>
      </c>
      <c r="K40" s="86">
        <v>118213703.17</v>
      </c>
      <c r="L40" s="86"/>
      <c r="M40" s="86"/>
      <c r="N40" s="86"/>
      <c r="O40" s="86"/>
      <c r="P40" s="86"/>
      <c r="Q40" s="86"/>
      <c r="R40" s="86"/>
      <c r="S40" s="86"/>
      <c r="T40" s="86"/>
      <c r="U40" s="86"/>
      <c r="V40" s="86"/>
      <c r="W40" s="86"/>
    </row>
    <row r="41" customHeight="1" spans="9:9">
      <c r="I41" s="151"/>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9"/>
  <sheetViews>
    <sheetView showZeros="0" workbookViewId="0">
      <pane ySplit="1" topLeftCell="A3" activePane="bottomLeft" state="frozen"/>
      <selection/>
      <selection pane="bottomLeft" activeCell="D75" sqref="D7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330</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tr">
        <f>"单位名称："&amp;"昆明市五华区退役军人事务局机关"</f>
        <v>单位名称：昆明市五华区退役军人事务局机关</v>
      </c>
    </row>
    <row r="5" ht="44.25" customHeight="1" spans="1:10">
      <c r="A5" s="70" t="s">
        <v>212</v>
      </c>
      <c r="B5" s="70" t="s">
        <v>331</v>
      </c>
      <c r="C5" s="70" t="s">
        <v>332</v>
      </c>
      <c r="D5" s="70" t="s">
        <v>333</v>
      </c>
      <c r="E5" s="70" t="s">
        <v>334</v>
      </c>
      <c r="F5" s="71" t="s">
        <v>335</v>
      </c>
      <c r="G5" s="70" t="s">
        <v>336</v>
      </c>
      <c r="H5" s="71" t="s">
        <v>337</v>
      </c>
      <c r="I5" s="71" t="s">
        <v>338</v>
      </c>
      <c r="J5" s="70" t="s">
        <v>339</v>
      </c>
    </row>
    <row r="6" ht="18.75" customHeight="1" spans="1:10">
      <c r="A6" s="144">
        <v>1</v>
      </c>
      <c r="B6" s="144">
        <v>2</v>
      </c>
      <c r="C6" s="144">
        <v>3</v>
      </c>
      <c r="D6" s="144">
        <v>4</v>
      </c>
      <c r="E6" s="144">
        <v>5</v>
      </c>
      <c r="F6" s="39">
        <v>6</v>
      </c>
      <c r="G6" s="144">
        <v>7</v>
      </c>
      <c r="H6" s="39">
        <v>8</v>
      </c>
      <c r="I6" s="39">
        <v>9</v>
      </c>
      <c r="J6" s="144">
        <v>10</v>
      </c>
    </row>
    <row r="7" ht="42" customHeight="1" spans="1:10">
      <c r="A7" s="32" t="s">
        <v>70</v>
      </c>
      <c r="B7" s="72"/>
      <c r="C7" s="72"/>
      <c r="D7" s="72"/>
      <c r="E7" s="57"/>
      <c r="F7" s="73"/>
      <c r="G7" s="57"/>
      <c r="H7" s="73"/>
      <c r="I7" s="73"/>
      <c r="J7" s="57"/>
    </row>
    <row r="8" ht="42" customHeight="1" spans="1:10">
      <c r="A8" s="145" t="s">
        <v>297</v>
      </c>
      <c r="B8" s="23" t="s">
        <v>340</v>
      </c>
      <c r="C8" s="23" t="s">
        <v>341</v>
      </c>
      <c r="D8" s="23" t="s">
        <v>342</v>
      </c>
      <c r="E8" s="32" t="s">
        <v>343</v>
      </c>
      <c r="F8" s="23" t="s">
        <v>344</v>
      </c>
      <c r="G8" s="32" t="s">
        <v>345</v>
      </c>
      <c r="H8" s="23" t="s">
        <v>346</v>
      </c>
      <c r="I8" s="23" t="s">
        <v>347</v>
      </c>
      <c r="J8" s="32" t="s">
        <v>348</v>
      </c>
    </row>
    <row r="9" ht="42" customHeight="1" spans="1:10">
      <c r="A9" s="145" t="s">
        <v>297</v>
      </c>
      <c r="B9" s="23" t="s">
        <v>340</v>
      </c>
      <c r="C9" s="23" t="s">
        <v>349</v>
      </c>
      <c r="D9" s="23" t="s">
        <v>350</v>
      </c>
      <c r="E9" s="32" t="s">
        <v>351</v>
      </c>
      <c r="F9" s="23" t="s">
        <v>344</v>
      </c>
      <c r="G9" s="32" t="s">
        <v>352</v>
      </c>
      <c r="H9" s="23" t="s">
        <v>346</v>
      </c>
      <c r="I9" s="23" t="s">
        <v>347</v>
      </c>
      <c r="J9" s="32" t="s">
        <v>353</v>
      </c>
    </row>
    <row r="10" ht="42" customHeight="1" spans="1:10">
      <c r="A10" s="145" t="s">
        <v>297</v>
      </c>
      <c r="B10" s="23" t="s">
        <v>340</v>
      </c>
      <c r="C10" s="23" t="s">
        <v>354</v>
      </c>
      <c r="D10" s="23" t="s">
        <v>355</v>
      </c>
      <c r="E10" s="32" t="s">
        <v>356</v>
      </c>
      <c r="F10" s="23" t="s">
        <v>357</v>
      </c>
      <c r="G10" s="32" t="s">
        <v>358</v>
      </c>
      <c r="H10" s="23" t="s">
        <v>359</v>
      </c>
      <c r="I10" s="23" t="s">
        <v>360</v>
      </c>
      <c r="J10" s="32" t="s">
        <v>361</v>
      </c>
    </row>
    <row r="11" ht="42" customHeight="1" spans="1:10">
      <c r="A11" s="145" t="s">
        <v>314</v>
      </c>
      <c r="B11" s="23" t="s">
        <v>362</v>
      </c>
      <c r="C11" s="23" t="s">
        <v>341</v>
      </c>
      <c r="D11" s="23" t="s">
        <v>363</v>
      </c>
      <c r="E11" s="32" t="s">
        <v>364</v>
      </c>
      <c r="F11" s="23" t="s">
        <v>344</v>
      </c>
      <c r="G11" s="32" t="s">
        <v>365</v>
      </c>
      <c r="H11" s="23" t="s">
        <v>359</v>
      </c>
      <c r="I11" s="23" t="s">
        <v>360</v>
      </c>
      <c r="J11" s="32" t="s">
        <v>366</v>
      </c>
    </row>
    <row r="12" ht="42" customHeight="1" spans="1:10">
      <c r="A12" s="145" t="s">
        <v>314</v>
      </c>
      <c r="B12" s="23" t="s">
        <v>367</v>
      </c>
      <c r="C12" s="23" t="s">
        <v>341</v>
      </c>
      <c r="D12" s="23" t="s">
        <v>363</v>
      </c>
      <c r="E12" s="32" t="s">
        <v>368</v>
      </c>
      <c r="F12" s="23" t="s">
        <v>344</v>
      </c>
      <c r="G12" s="32" t="s">
        <v>369</v>
      </c>
      <c r="H12" s="23" t="s">
        <v>370</v>
      </c>
      <c r="I12" s="23" t="s">
        <v>360</v>
      </c>
      <c r="J12" s="32" t="s">
        <v>371</v>
      </c>
    </row>
    <row r="13" ht="42" customHeight="1" spans="1:10">
      <c r="A13" s="145" t="s">
        <v>314</v>
      </c>
      <c r="B13" s="23" t="s">
        <v>367</v>
      </c>
      <c r="C13" s="23" t="s">
        <v>341</v>
      </c>
      <c r="D13" s="23" t="s">
        <v>363</v>
      </c>
      <c r="E13" s="32" t="s">
        <v>372</v>
      </c>
      <c r="F13" s="23" t="s">
        <v>344</v>
      </c>
      <c r="G13" s="32" t="s">
        <v>83</v>
      </c>
      <c r="H13" s="23" t="s">
        <v>373</v>
      </c>
      <c r="I13" s="23" t="s">
        <v>360</v>
      </c>
      <c r="J13" s="32" t="s">
        <v>374</v>
      </c>
    </row>
    <row r="14" ht="42" customHeight="1" spans="1:10">
      <c r="A14" s="145" t="s">
        <v>314</v>
      </c>
      <c r="B14" s="23" t="s">
        <v>367</v>
      </c>
      <c r="C14" s="23" t="s">
        <v>341</v>
      </c>
      <c r="D14" s="23" t="s">
        <v>342</v>
      </c>
      <c r="E14" s="32" t="s">
        <v>375</v>
      </c>
      <c r="F14" s="23" t="s">
        <v>344</v>
      </c>
      <c r="G14" s="32" t="s">
        <v>365</v>
      </c>
      <c r="H14" s="23" t="s">
        <v>359</v>
      </c>
      <c r="I14" s="23" t="s">
        <v>360</v>
      </c>
      <c r="J14" s="32" t="s">
        <v>376</v>
      </c>
    </row>
    <row r="15" ht="42" customHeight="1" spans="1:10">
      <c r="A15" s="145" t="s">
        <v>314</v>
      </c>
      <c r="B15" s="23" t="s">
        <v>367</v>
      </c>
      <c r="C15" s="23" t="s">
        <v>341</v>
      </c>
      <c r="D15" s="23" t="s">
        <v>377</v>
      </c>
      <c r="E15" s="32" t="s">
        <v>378</v>
      </c>
      <c r="F15" s="23" t="s">
        <v>344</v>
      </c>
      <c r="G15" s="32" t="s">
        <v>379</v>
      </c>
      <c r="H15" s="23" t="s">
        <v>380</v>
      </c>
      <c r="I15" s="23" t="s">
        <v>360</v>
      </c>
      <c r="J15" s="32" t="s">
        <v>381</v>
      </c>
    </row>
    <row r="16" ht="42" customHeight="1" spans="1:10">
      <c r="A16" s="145" t="s">
        <v>314</v>
      </c>
      <c r="B16" s="23" t="s">
        <v>367</v>
      </c>
      <c r="C16" s="23" t="s">
        <v>341</v>
      </c>
      <c r="D16" s="23" t="s">
        <v>377</v>
      </c>
      <c r="E16" s="32" t="s">
        <v>382</v>
      </c>
      <c r="F16" s="23" t="s">
        <v>344</v>
      </c>
      <c r="G16" s="32" t="s">
        <v>383</v>
      </c>
      <c r="H16" s="23" t="s">
        <v>384</v>
      </c>
      <c r="I16" s="23" t="s">
        <v>347</v>
      </c>
      <c r="J16" s="32" t="s">
        <v>385</v>
      </c>
    </row>
    <row r="17" ht="42" customHeight="1" spans="1:10">
      <c r="A17" s="145" t="s">
        <v>314</v>
      </c>
      <c r="B17" s="23" t="s">
        <v>367</v>
      </c>
      <c r="C17" s="23" t="s">
        <v>341</v>
      </c>
      <c r="D17" s="23" t="s">
        <v>386</v>
      </c>
      <c r="E17" s="32" t="s">
        <v>387</v>
      </c>
      <c r="F17" s="23" t="s">
        <v>388</v>
      </c>
      <c r="G17" s="32" t="s">
        <v>389</v>
      </c>
      <c r="H17" s="23" t="s">
        <v>390</v>
      </c>
      <c r="I17" s="23" t="s">
        <v>360</v>
      </c>
      <c r="J17" s="32" t="s">
        <v>391</v>
      </c>
    </row>
    <row r="18" ht="42" customHeight="1" spans="1:10">
      <c r="A18" s="145" t="s">
        <v>314</v>
      </c>
      <c r="B18" s="23" t="s">
        <v>367</v>
      </c>
      <c r="C18" s="23" t="s">
        <v>349</v>
      </c>
      <c r="D18" s="23" t="s">
        <v>350</v>
      </c>
      <c r="E18" s="32" t="s">
        <v>392</v>
      </c>
      <c r="F18" s="23" t="s">
        <v>344</v>
      </c>
      <c r="G18" s="32" t="s">
        <v>393</v>
      </c>
      <c r="H18" s="23" t="s">
        <v>384</v>
      </c>
      <c r="I18" s="23" t="s">
        <v>347</v>
      </c>
      <c r="J18" s="32" t="s">
        <v>394</v>
      </c>
    </row>
    <row r="19" ht="42" customHeight="1" spans="1:10">
      <c r="A19" s="145" t="s">
        <v>314</v>
      </c>
      <c r="B19" s="23" t="s">
        <v>367</v>
      </c>
      <c r="C19" s="23" t="s">
        <v>349</v>
      </c>
      <c r="D19" s="23" t="s">
        <v>350</v>
      </c>
      <c r="E19" s="32" t="s">
        <v>395</v>
      </c>
      <c r="F19" s="23" t="s">
        <v>344</v>
      </c>
      <c r="G19" s="32" t="s">
        <v>396</v>
      </c>
      <c r="H19" s="23" t="s">
        <v>384</v>
      </c>
      <c r="I19" s="23" t="s">
        <v>347</v>
      </c>
      <c r="J19" s="32" t="s">
        <v>397</v>
      </c>
    </row>
    <row r="20" ht="42" customHeight="1" spans="1:10">
      <c r="A20" s="145" t="s">
        <v>314</v>
      </c>
      <c r="B20" s="23" t="s">
        <v>367</v>
      </c>
      <c r="C20" s="23" t="s">
        <v>349</v>
      </c>
      <c r="D20" s="23" t="s">
        <v>398</v>
      </c>
      <c r="E20" s="32" t="s">
        <v>399</v>
      </c>
      <c r="F20" s="23" t="s">
        <v>344</v>
      </c>
      <c r="G20" s="32" t="s">
        <v>400</v>
      </c>
      <c r="H20" s="23" t="s">
        <v>384</v>
      </c>
      <c r="I20" s="23" t="s">
        <v>347</v>
      </c>
      <c r="J20" s="32" t="s">
        <v>401</v>
      </c>
    </row>
    <row r="21" ht="42" customHeight="1" spans="1:10">
      <c r="A21" s="145" t="s">
        <v>314</v>
      </c>
      <c r="B21" s="23" t="s">
        <v>367</v>
      </c>
      <c r="C21" s="23" t="s">
        <v>354</v>
      </c>
      <c r="D21" s="23" t="s">
        <v>355</v>
      </c>
      <c r="E21" s="32" t="s">
        <v>402</v>
      </c>
      <c r="F21" s="23" t="s">
        <v>357</v>
      </c>
      <c r="G21" s="32" t="s">
        <v>358</v>
      </c>
      <c r="H21" s="23" t="s">
        <v>359</v>
      </c>
      <c r="I21" s="23" t="s">
        <v>360</v>
      </c>
      <c r="J21" s="32" t="s">
        <v>361</v>
      </c>
    </row>
    <row r="22" ht="42" customHeight="1" spans="1:10">
      <c r="A22" s="145" t="s">
        <v>299</v>
      </c>
      <c r="B22" s="23" t="s">
        <v>403</v>
      </c>
      <c r="C22" s="23" t="s">
        <v>341</v>
      </c>
      <c r="D22" s="23" t="s">
        <v>363</v>
      </c>
      <c r="E22" s="32" t="s">
        <v>404</v>
      </c>
      <c r="F22" s="23" t="s">
        <v>357</v>
      </c>
      <c r="G22" s="32" t="s">
        <v>85</v>
      </c>
      <c r="H22" s="23" t="s">
        <v>405</v>
      </c>
      <c r="I22" s="23" t="s">
        <v>360</v>
      </c>
      <c r="J22" s="32" t="s">
        <v>406</v>
      </c>
    </row>
    <row r="23" ht="42" customHeight="1" spans="1:10">
      <c r="A23" s="145" t="s">
        <v>299</v>
      </c>
      <c r="B23" s="23" t="s">
        <v>403</v>
      </c>
      <c r="C23" s="23" t="s">
        <v>341</v>
      </c>
      <c r="D23" s="23" t="s">
        <v>342</v>
      </c>
      <c r="E23" s="32" t="s">
        <v>407</v>
      </c>
      <c r="F23" s="23" t="s">
        <v>344</v>
      </c>
      <c r="G23" s="32" t="s">
        <v>365</v>
      </c>
      <c r="H23" s="23" t="s">
        <v>359</v>
      </c>
      <c r="I23" s="23" t="s">
        <v>360</v>
      </c>
      <c r="J23" s="32" t="s">
        <v>407</v>
      </c>
    </row>
    <row r="24" ht="42" customHeight="1" spans="1:10">
      <c r="A24" s="145" t="s">
        <v>299</v>
      </c>
      <c r="B24" s="23" t="s">
        <v>403</v>
      </c>
      <c r="C24" s="23" t="s">
        <v>349</v>
      </c>
      <c r="D24" s="23" t="s">
        <v>350</v>
      </c>
      <c r="E24" s="32" t="s">
        <v>408</v>
      </c>
      <c r="F24" s="23" t="s">
        <v>344</v>
      </c>
      <c r="G24" s="32" t="s">
        <v>409</v>
      </c>
      <c r="H24" s="23" t="s">
        <v>410</v>
      </c>
      <c r="I24" s="23" t="s">
        <v>347</v>
      </c>
      <c r="J24" s="32" t="s">
        <v>411</v>
      </c>
    </row>
    <row r="25" ht="42" customHeight="1" spans="1:10">
      <c r="A25" s="145" t="s">
        <v>299</v>
      </c>
      <c r="B25" s="23" t="s">
        <v>403</v>
      </c>
      <c r="C25" s="23" t="s">
        <v>354</v>
      </c>
      <c r="D25" s="23" t="s">
        <v>355</v>
      </c>
      <c r="E25" s="32" t="s">
        <v>412</v>
      </c>
      <c r="F25" s="23" t="s">
        <v>357</v>
      </c>
      <c r="G25" s="32" t="s">
        <v>358</v>
      </c>
      <c r="H25" s="23" t="s">
        <v>359</v>
      </c>
      <c r="I25" s="23" t="s">
        <v>360</v>
      </c>
      <c r="J25" s="32" t="s">
        <v>413</v>
      </c>
    </row>
    <row r="26" ht="42" customHeight="1" spans="1:10">
      <c r="A26" s="145" t="s">
        <v>302</v>
      </c>
      <c r="B26" s="23" t="s">
        <v>414</v>
      </c>
      <c r="C26" s="23" t="s">
        <v>341</v>
      </c>
      <c r="D26" s="23" t="s">
        <v>363</v>
      </c>
      <c r="E26" s="32" t="s">
        <v>415</v>
      </c>
      <c r="F26" s="23" t="s">
        <v>344</v>
      </c>
      <c r="G26" s="32" t="s">
        <v>93</v>
      </c>
      <c r="H26" s="23" t="s">
        <v>416</v>
      </c>
      <c r="I26" s="23" t="s">
        <v>360</v>
      </c>
      <c r="J26" s="32" t="s">
        <v>417</v>
      </c>
    </row>
    <row r="27" ht="42" customHeight="1" spans="1:10">
      <c r="A27" s="145" t="s">
        <v>302</v>
      </c>
      <c r="B27" s="23" t="s">
        <v>414</v>
      </c>
      <c r="C27" s="23" t="s">
        <v>341</v>
      </c>
      <c r="D27" s="23" t="s">
        <v>342</v>
      </c>
      <c r="E27" s="32" t="s">
        <v>418</v>
      </c>
      <c r="F27" s="23" t="s">
        <v>344</v>
      </c>
      <c r="G27" s="32" t="s">
        <v>419</v>
      </c>
      <c r="H27" s="23" t="s">
        <v>384</v>
      </c>
      <c r="I27" s="23" t="s">
        <v>347</v>
      </c>
      <c r="J27" s="32" t="s">
        <v>420</v>
      </c>
    </row>
    <row r="28" ht="42" customHeight="1" spans="1:10">
      <c r="A28" s="145" t="s">
        <v>302</v>
      </c>
      <c r="B28" s="23" t="s">
        <v>414</v>
      </c>
      <c r="C28" s="23" t="s">
        <v>341</v>
      </c>
      <c r="D28" s="23" t="s">
        <v>377</v>
      </c>
      <c r="E28" s="32" t="s">
        <v>421</v>
      </c>
      <c r="F28" s="23" t="s">
        <v>357</v>
      </c>
      <c r="G28" s="32" t="s">
        <v>358</v>
      </c>
      <c r="H28" s="23" t="s">
        <v>359</v>
      </c>
      <c r="I28" s="23" t="s">
        <v>360</v>
      </c>
      <c r="J28" s="32" t="s">
        <v>422</v>
      </c>
    </row>
    <row r="29" ht="42" customHeight="1" spans="1:10">
      <c r="A29" s="145" t="s">
        <v>302</v>
      </c>
      <c r="B29" s="23" t="s">
        <v>414</v>
      </c>
      <c r="C29" s="23" t="s">
        <v>349</v>
      </c>
      <c r="D29" s="23" t="s">
        <v>350</v>
      </c>
      <c r="E29" s="32" t="s">
        <v>423</v>
      </c>
      <c r="F29" s="23" t="s">
        <v>344</v>
      </c>
      <c r="G29" s="32" t="s">
        <v>352</v>
      </c>
      <c r="H29" s="23" t="s">
        <v>384</v>
      </c>
      <c r="I29" s="23" t="s">
        <v>347</v>
      </c>
      <c r="J29" s="32" t="s">
        <v>424</v>
      </c>
    </row>
    <row r="30" ht="42" customHeight="1" spans="1:10">
      <c r="A30" s="145" t="s">
        <v>302</v>
      </c>
      <c r="B30" s="23" t="s">
        <v>414</v>
      </c>
      <c r="C30" s="23" t="s">
        <v>354</v>
      </c>
      <c r="D30" s="23" t="s">
        <v>355</v>
      </c>
      <c r="E30" s="32" t="s">
        <v>356</v>
      </c>
      <c r="F30" s="23" t="s">
        <v>357</v>
      </c>
      <c r="G30" s="32" t="s">
        <v>358</v>
      </c>
      <c r="H30" s="23" t="s">
        <v>359</v>
      </c>
      <c r="I30" s="23" t="s">
        <v>360</v>
      </c>
      <c r="J30" s="32" t="s">
        <v>361</v>
      </c>
    </row>
    <row r="31" ht="42" customHeight="1" spans="1:10">
      <c r="A31" s="145" t="s">
        <v>329</v>
      </c>
      <c r="B31" s="23" t="s">
        <v>425</v>
      </c>
      <c r="C31" s="23" t="s">
        <v>341</v>
      </c>
      <c r="D31" s="23" t="s">
        <v>363</v>
      </c>
      <c r="E31" s="32" t="s">
        <v>426</v>
      </c>
      <c r="F31" s="23" t="s">
        <v>344</v>
      </c>
      <c r="G31" s="32" t="s">
        <v>86</v>
      </c>
      <c r="H31" s="23" t="s">
        <v>427</v>
      </c>
      <c r="I31" s="23" t="s">
        <v>360</v>
      </c>
      <c r="J31" s="32" t="s">
        <v>428</v>
      </c>
    </row>
    <row r="32" ht="42" customHeight="1" spans="1:10">
      <c r="A32" s="145" t="s">
        <v>329</v>
      </c>
      <c r="B32" s="23" t="s">
        <v>425</v>
      </c>
      <c r="C32" s="23" t="s">
        <v>341</v>
      </c>
      <c r="D32" s="23" t="s">
        <v>342</v>
      </c>
      <c r="E32" s="32" t="s">
        <v>429</v>
      </c>
      <c r="F32" s="23" t="s">
        <v>344</v>
      </c>
      <c r="G32" s="32" t="s">
        <v>365</v>
      </c>
      <c r="H32" s="23" t="s">
        <v>359</v>
      </c>
      <c r="I32" s="23" t="s">
        <v>360</v>
      </c>
      <c r="J32" s="32" t="s">
        <v>430</v>
      </c>
    </row>
    <row r="33" ht="42" customHeight="1" spans="1:10">
      <c r="A33" s="145" t="s">
        <v>329</v>
      </c>
      <c r="B33" s="23" t="s">
        <v>425</v>
      </c>
      <c r="C33" s="23" t="s">
        <v>341</v>
      </c>
      <c r="D33" s="23" t="s">
        <v>377</v>
      </c>
      <c r="E33" s="32" t="s">
        <v>431</v>
      </c>
      <c r="F33" s="23" t="s">
        <v>388</v>
      </c>
      <c r="G33" s="32" t="s">
        <v>432</v>
      </c>
      <c r="H33" s="23" t="s">
        <v>346</v>
      </c>
      <c r="I33" s="23" t="s">
        <v>360</v>
      </c>
      <c r="J33" s="32" t="s">
        <v>433</v>
      </c>
    </row>
    <row r="34" ht="42" customHeight="1" spans="1:10">
      <c r="A34" s="145" t="s">
        <v>329</v>
      </c>
      <c r="B34" s="23" t="s">
        <v>425</v>
      </c>
      <c r="C34" s="23" t="s">
        <v>341</v>
      </c>
      <c r="D34" s="23" t="s">
        <v>386</v>
      </c>
      <c r="E34" s="32" t="s">
        <v>387</v>
      </c>
      <c r="F34" s="23" t="s">
        <v>388</v>
      </c>
      <c r="G34" s="32" t="s">
        <v>434</v>
      </c>
      <c r="H34" s="23" t="s">
        <v>435</v>
      </c>
      <c r="I34" s="23" t="s">
        <v>360</v>
      </c>
      <c r="J34" s="32" t="s">
        <v>436</v>
      </c>
    </row>
    <row r="35" ht="42" customHeight="1" spans="1:10">
      <c r="A35" s="145" t="s">
        <v>329</v>
      </c>
      <c r="B35" s="23" t="s">
        <v>425</v>
      </c>
      <c r="C35" s="23" t="s">
        <v>349</v>
      </c>
      <c r="D35" s="23" t="s">
        <v>350</v>
      </c>
      <c r="E35" s="32" t="s">
        <v>437</v>
      </c>
      <c r="F35" s="23" t="s">
        <v>344</v>
      </c>
      <c r="G35" s="32" t="s">
        <v>438</v>
      </c>
      <c r="H35" s="23" t="s">
        <v>410</v>
      </c>
      <c r="I35" s="23" t="s">
        <v>347</v>
      </c>
      <c r="J35" s="32" t="s">
        <v>439</v>
      </c>
    </row>
    <row r="36" ht="42" customHeight="1" spans="1:10">
      <c r="A36" s="145" t="s">
        <v>329</v>
      </c>
      <c r="B36" s="23" t="s">
        <v>425</v>
      </c>
      <c r="C36" s="23" t="s">
        <v>354</v>
      </c>
      <c r="D36" s="23" t="s">
        <v>355</v>
      </c>
      <c r="E36" s="32" t="s">
        <v>440</v>
      </c>
      <c r="F36" s="23" t="s">
        <v>357</v>
      </c>
      <c r="G36" s="32" t="s">
        <v>358</v>
      </c>
      <c r="H36" s="23" t="s">
        <v>359</v>
      </c>
      <c r="I36" s="23" t="s">
        <v>360</v>
      </c>
      <c r="J36" s="32" t="s">
        <v>441</v>
      </c>
    </row>
    <row r="37" ht="42" customHeight="1" spans="1:10">
      <c r="A37" s="145" t="s">
        <v>311</v>
      </c>
      <c r="B37" s="23" t="s">
        <v>442</v>
      </c>
      <c r="C37" s="23" t="s">
        <v>341</v>
      </c>
      <c r="D37" s="23" t="s">
        <v>363</v>
      </c>
      <c r="E37" s="32" t="s">
        <v>443</v>
      </c>
      <c r="F37" s="23" t="s">
        <v>388</v>
      </c>
      <c r="G37" s="32" t="s">
        <v>444</v>
      </c>
      <c r="H37" s="23" t="s">
        <v>445</v>
      </c>
      <c r="I37" s="23" t="s">
        <v>360</v>
      </c>
      <c r="J37" s="32" t="s">
        <v>446</v>
      </c>
    </row>
    <row r="38" ht="42" customHeight="1" spans="1:10">
      <c r="A38" s="145" t="s">
        <v>311</v>
      </c>
      <c r="B38" s="23" t="s">
        <v>447</v>
      </c>
      <c r="C38" s="23" t="s">
        <v>341</v>
      </c>
      <c r="D38" s="23" t="s">
        <v>342</v>
      </c>
      <c r="E38" s="32" t="s">
        <v>448</v>
      </c>
      <c r="F38" s="23" t="s">
        <v>344</v>
      </c>
      <c r="G38" s="32" t="s">
        <v>365</v>
      </c>
      <c r="H38" s="23" t="s">
        <v>359</v>
      </c>
      <c r="I38" s="23" t="s">
        <v>360</v>
      </c>
      <c r="J38" s="32" t="s">
        <v>449</v>
      </c>
    </row>
    <row r="39" ht="42" customHeight="1" spans="1:10">
      <c r="A39" s="145" t="s">
        <v>311</v>
      </c>
      <c r="B39" s="23" t="s">
        <v>447</v>
      </c>
      <c r="C39" s="23" t="s">
        <v>341</v>
      </c>
      <c r="D39" s="23" t="s">
        <v>377</v>
      </c>
      <c r="E39" s="32" t="s">
        <v>431</v>
      </c>
      <c r="F39" s="23" t="s">
        <v>388</v>
      </c>
      <c r="G39" s="32" t="s">
        <v>432</v>
      </c>
      <c r="H39" s="23" t="s">
        <v>450</v>
      </c>
      <c r="I39" s="23" t="s">
        <v>360</v>
      </c>
      <c r="J39" s="32" t="s">
        <v>433</v>
      </c>
    </row>
    <row r="40" ht="42" customHeight="1" spans="1:10">
      <c r="A40" s="145" t="s">
        <v>311</v>
      </c>
      <c r="B40" s="23" t="s">
        <v>447</v>
      </c>
      <c r="C40" s="23" t="s">
        <v>349</v>
      </c>
      <c r="D40" s="23" t="s">
        <v>350</v>
      </c>
      <c r="E40" s="32" t="s">
        <v>451</v>
      </c>
      <c r="F40" s="23" t="s">
        <v>344</v>
      </c>
      <c r="G40" s="32" t="s">
        <v>452</v>
      </c>
      <c r="H40" s="23" t="s">
        <v>410</v>
      </c>
      <c r="I40" s="23" t="s">
        <v>347</v>
      </c>
      <c r="J40" s="32" t="s">
        <v>453</v>
      </c>
    </row>
    <row r="41" ht="42" customHeight="1" spans="1:10">
      <c r="A41" s="145" t="s">
        <v>311</v>
      </c>
      <c r="B41" s="23" t="s">
        <v>447</v>
      </c>
      <c r="C41" s="23" t="s">
        <v>354</v>
      </c>
      <c r="D41" s="23" t="s">
        <v>355</v>
      </c>
      <c r="E41" s="32" t="s">
        <v>454</v>
      </c>
      <c r="F41" s="23" t="s">
        <v>357</v>
      </c>
      <c r="G41" s="32" t="s">
        <v>358</v>
      </c>
      <c r="H41" s="23" t="s">
        <v>359</v>
      </c>
      <c r="I41" s="23" t="s">
        <v>360</v>
      </c>
      <c r="J41" s="32" t="s">
        <v>455</v>
      </c>
    </row>
    <row r="42" ht="42" customHeight="1" spans="1:10">
      <c r="A42" s="145" t="s">
        <v>326</v>
      </c>
      <c r="B42" s="23" t="s">
        <v>456</v>
      </c>
      <c r="C42" s="23" t="s">
        <v>341</v>
      </c>
      <c r="D42" s="23" t="s">
        <v>363</v>
      </c>
      <c r="E42" s="32" t="s">
        <v>457</v>
      </c>
      <c r="F42" s="23" t="s">
        <v>388</v>
      </c>
      <c r="G42" s="32" t="s">
        <v>444</v>
      </c>
      <c r="H42" s="23" t="s">
        <v>346</v>
      </c>
      <c r="I42" s="23" t="s">
        <v>360</v>
      </c>
      <c r="J42" s="32" t="s">
        <v>458</v>
      </c>
    </row>
    <row r="43" ht="42" customHeight="1" spans="1:10">
      <c r="A43" s="145" t="s">
        <v>326</v>
      </c>
      <c r="B43" s="23" t="s">
        <v>459</v>
      </c>
      <c r="C43" s="23" t="s">
        <v>341</v>
      </c>
      <c r="D43" s="23" t="s">
        <v>342</v>
      </c>
      <c r="E43" s="32" t="s">
        <v>460</v>
      </c>
      <c r="F43" s="23" t="s">
        <v>344</v>
      </c>
      <c r="G43" s="32" t="s">
        <v>461</v>
      </c>
      <c r="H43" s="23" t="s">
        <v>384</v>
      </c>
      <c r="I43" s="23" t="s">
        <v>360</v>
      </c>
      <c r="J43" s="32" t="s">
        <v>462</v>
      </c>
    </row>
    <row r="44" ht="42" customHeight="1" spans="1:10">
      <c r="A44" s="145" t="s">
        <v>326</v>
      </c>
      <c r="B44" s="23" t="s">
        <v>459</v>
      </c>
      <c r="C44" s="23" t="s">
        <v>341</v>
      </c>
      <c r="D44" s="23" t="s">
        <v>342</v>
      </c>
      <c r="E44" s="32" t="s">
        <v>463</v>
      </c>
      <c r="F44" s="23" t="s">
        <v>344</v>
      </c>
      <c r="G44" s="32" t="s">
        <v>365</v>
      </c>
      <c r="H44" s="23" t="s">
        <v>359</v>
      </c>
      <c r="I44" s="23" t="s">
        <v>360</v>
      </c>
      <c r="J44" s="32" t="s">
        <v>464</v>
      </c>
    </row>
    <row r="45" ht="42" customHeight="1" spans="1:10">
      <c r="A45" s="145" t="s">
        <v>326</v>
      </c>
      <c r="B45" s="23" t="s">
        <v>459</v>
      </c>
      <c r="C45" s="23" t="s">
        <v>341</v>
      </c>
      <c r="D45" s="23" t="s">
        <v>377</v>
      </c>
      <c r="E45" s="32" t="s">
        <v>465</v>
      </c>
      <c r="F45" s="23" t="s">
        <v>344</v>
      </c>
      <c r="G45" s="32" t="s">
        <v>365</v>
      </c>
      <c r="H45" s="23" t="s">
        <v>359</v>
      </c>
      <c r="I45" s="23" t="s">
        <v>360</v>
      </c>
      <c r="J45" s="32" t="s">
        <v>466</v>
      </c>
    </row>
    <row r="46" ht="42" customHeight="1" spans="1:10">
      <c r="A46" s="145" t="s">
        <v>326</v>
      </c>
      <c r="B46" s="23" t="s">
        <v>459</v>
      </c>
      <c r="C46" s="23" t="s">
        <v>341</v>
      </c>
      <c r="D46" s="23" t="s">
        <v>386</v>
      </c>
      <c r="E46" s="32" t="s">
        <v>387</v>
      </c>
      <c r="F46" s="23" t="s">
        <v>388</v>
      </c>
      <c r="G46" s="32" t="s">
        <v>467</v>
      </c>
      <c r="H46" s="23" t="s">
        <v>390</v>
      </c>
      <c r="I46" s="23" t="s">
        <v>360</v>
      </c>
      <c r="J46" s="32" t="s">
        <v>468</v>
      </c>
    </row>
    <row r="47" ht="42" customHeight="1" spans="1:10">
      <c r="A47" s="145" t="s">
        <v>326</v>
      </c>
      <c r="B47" s="23" t="s">
        <v>459</v>
      </c>
      <c r="C47" s="23" t="s">
        <v>349</v>
      </c>
      <c r="D47" s="23" t="s">
        <v>350</v>
      </c>
      <c r="E47" s="32" t="s">
        <v>469</v>
      </c>
      <c r="F47" s="23" t="s">
        <v>344</v>
      </c>
      <c r="G47" s="32" t="s">
        <v>470</v>
      </c>
      <c r="H47" s="23" t="s">
        <v>384</v>
      </c>
      <c r="I47" s="23" t="s">
        <v>347</v>
      </c>
      <c r="J47" s="32" t="s">
        <v>471</v>
      </c>
    </row>
    <row r="48" ht="42" customHeight="1" spans="1:10">
      <c r="A48" s="145" t="s">
        <v>326</v>
      </c>
      <c r="B48" s="23" t="s">
        <v>459</v>
      </c>
      <c r="C48" s="23" t="s">
        <v>354</v>
      </c>
      <c r="D48" s="23" t="s">
        <v>355</v>
      </c>
      <c r="E48" s="32" t="s">
        <v>472</v>
      </c>
      <c r="F48" s="23" t="s">
        <v>357</v>
      </c>
      <c r="G48" s="32" t="s">
        <v>473</v>
      </c>
      <c r="H48" s="23" t="s">
        <v>359</v>
      </c>
      <c r="I48" s="23" t="s">
        <v>360</v>
      </c>
      <c r="J48" s="32" t="s">
        <v>474</v>
      </c>
    </row>
    <row r="49" ht="42" customHeight="1" spans="1:10">
      <c r="A49" s="145" t="s">
        <v>295</v>
      </c>
      <c r="B49" s="23" t="s">
        <v>475</v>
      </c>
      <c r="C49" s="23" t="s">
        <v>341</v>
      </c>
      <c r="D49" s="23" t="s">
        <v>363</v>
      </c>
      <c r="E49" s="32" t="s">
        <v>476</v>
      </c>
      <c r="F49" s="23" t="s">
        <v>388</v>
      </c>
      <c r="G49" s="32" t="s">
        <v>444</v>
      </c>
      <c r="H49" s="23" t="s">
        <v>445</v>
      </c>
      <c r="I49" s="23" t="s">
        <v>360</v>
      </c>
      <c r="J49" s="32" t="s">
        <v>477</v>
      </c>
    </row>
    <row r="50" ht="42" customHeight="1" spans="1:10">
      <c r="A50" s="145" t="s">
        <v>295</v>
      </c>
      <c r="B50" s="23" t="s">
        <v>475</v>
      </c>
      <c r="C50" s="23" t="s">
        <v>341</v>
      </c>
      <c r="D50" s="23" t="s">
        <v>342</v>
      </c>
      <c r="E50" s="32" t="s">
        <v>478</v>
      </c>
      <c r="F50" s="23" t="s">
        <v>344</v>
      </c>
      <c r="G50" s="32" t="s">
        <v>352</v>
      </c>
      <c r="H50" s="23" t="s">
        <v>346</v>
      </c>
      <c r="I50" s="23" t="s">
        <v>347</v>
      </c>
      <c r="J50" s="32" t="s">
        <v>479</v>
      </c>
    </row>
    <row r="51" ht="42" customHeight="1" spans="1:10">
      <c r="A51" s="145" t="s">
        <v>295</v>
      </c>
      <c r="B51" s="23" t="s">
        <v>475</v>
      </c>
      <c r="C51" s="23" t="s">
        <v>349</v>
      </c>
      <c r="D51" s="23" t="s">
        <v>350</v>
      </c>
      <c r="E51" s="32" t="s">
        <v>480</v>
      </c>
      <c r="F51" s="23" t="s">
        <v>344</v>
      </c>
      <c r="G51" s="32" t="s">
        <v>470</v>
      </c>
      <c r="H51" s="23" t="s">
        <v>346</v>
      </c>
      <c r="I51" s="23" t="s">
        <v>347</v>
      </c>
      <c r="J51" s="32" t="s">
        <v>481</v>
      </c>
    </row>
    <row r="52" ht="42" customHeight="1" spans="1:10">
      <c r="A52" s="145" t="s">
        <v>295</v>
      </c>
      <c r="B52" s="23" t="s">
        <v>475</v>
      </c>
      <c r="C52" s="23" t="s">
        <v>354</v>
      </c>
      <c r="D52" s="23" t="s">
        <v>355</v>
      </c>
      <c r="E52" s="32" t="s">
        <v>482</v>
      </c>
      <c r="F52" s="23" t="s">
        <v>357</v>
      </c>
      <c r="G52" s="32" t="s">
        <v>473</v>
      </c>
      <c r="H52" s="23" t="s">
        <v>359</v>
      </c>
      <c r="I52" s="23" t="s">
        <v>360</v>
      </c>
      <c r="J52" s="32" t="s">
        <v>483</v>
      </c>
    </row>
    <row r="53" ht="42" customHeight="1" spans="1:10">
      <c r="A53" s="145" t="s">
        <v>307</v>
      </c>
      <c r="B53" s="23" t="s">
        <v>484</v>
      </c>
      <c r="C53" s="23" t="s">
        <v>341</v>
      </c>
      <c r="D53" s="23" t="s">
        <v>363</v>
      </c>
      <c r="E53" s="32" t="s">
        <v>485</v>
      </c>
      <c r="F53" s="23" t="s">
        <v>388</v>
      </c>
      <c r="G53" s="32" t="s">
        <v>486</v>
      </c>
      <c r="H53" s="23" t="s">
        <v>427</v>
      </c>
      <c r="I53" s="23" t="s">
        <v>360</v>
      </c>
      <c r="J53" s="32" t="s">
        <v>487</v>
      </c>
    </row>
    <row r="54" ht="42" customHeight="1" spans="1:10">
      <c r="A54" s="145" t="s">
        <v>307</v>
      </c>
      <c r="B54" s="23" t="s">
        <v>484</v>
      </c>
      <c r="C54" s="23" t="s">
        <v>341</v>
      </c>
      <c r="D54" s="23" t="s">
        <v>363</v>
      </c>
      <c r="E54" s="32" t="s">
        <v>488</v>
      </c>
      <c r="F54" s="23" t="s">
        <v>344</v>
      </c>
      <c r="G54" s="32" t="s">
        <v>365</v>
      </c>
      <c r="H54" s="23" t="s">
        <v>359</v>
      </c>
      <c r="I54" s="23" t="s">
        <v>360</v>
      </c>
      <c r="J54" s="32" t="s">
        <v>489</v>
      </c>
    </row>
    <row r="55" ht="42" customHeight="1" spans="1:10">
      <c r="A55" s="145" t="s">
        <v>307</v>
      </c>
      <c r="B55" s="23" t="s">
        <v>484</v>
      </c>
      <c r="C55" s="23" t="s">
        <v>341</v>
      </c>
      <c r="D55" s="23" t="s">
        <v>342</v>
      </c>
      <c r="E55" s="32" t="s">
        <v>490</v>
      </c>
      <c r="F55" s="23" t="s">
        <v>344</v>
      </c>
      <c r="G55" s="32" t="s">
        <v>365</v>
      </c>
      <c r="H55" s="23" t="s">
        <v>359</v>
      </c>
      <c r="I55" s="23" t="s">
        <v>360</v>
      </c>
      <c r="J55" s="32" t="s">
        <v>491</v>
      </c>
    </row>
    <row r="56" ht="42" customHeight="1" spans="1:10">
      <c r="A56" s="145" t="s">
        <v>307</v>
      </c>
      <c r="B56" s="23" t="s">
        <v>484</v>
      </c>
      <c r="C56" s="23" t="s">
        <v>341</v>
      </c>
      <c r="D56" s="23" t="s">
        <v>342</v>
      </c>
      <c r="E56" s="32" t="s">
        <v>492</v>
      </c>
      <c r="F56" s="23" t="s">
        <v>357</v>
      </c>
      <c r="G56" s="32" t="s">
        <v>493</v>
      </c>
      <c r="H56" s="23" t="s">
        <v>359</v>
      </c>
      <c r="I56" s="23" t="s">
        <v>360</v>
      </c>
      <c r="J56" s="32" t="s">
        <v>494</v>
      </c>
    </row>
    <row r="57" ht="42" customHeight="1" spans="1:10">
      <c r="A57" s="145" t="s">
        <v>307</v>
      </c>
      <c r="B57" s="23" t="s">
        <v>484</v>
      </c>
      <c r="C57" s="23" t="s">
        <v>341</v>
      </c>
      <c r="D57" s="23" t="s">
        <v>377</v>
      </c>
      <c r="E57" s="32" t="s">
        <v>495</v>
      </c>
      <c r="F57" s="23" t="s">
        <v>344</v>
      </c>
      <c r="G57" s="32" t="s">
        <v>383</v>
      </c>
      <c r="H57" s="23" t="s">
        <v>384</v>
      </c>
      <c r="I57" s="23" t="s">
        <v>347</v>
      </c>
      <c r="J57" s="32" t="s">
        <v>496</v>
      </c>
    </row>
    <row r="58" ht="42" customHeight="1" spans="1:10">
      <c r="A58" s="145" t="s">
        <v>307</v>
      </c>
      <c r="B58" s="23" t="s">
        <v>484</v>
      </c>
      <c r="C58" s="23" t="s">
        <v>341</v>
      </c>
      <c r="D58" s="23" t="s">
        <v>386</v>
      </c>
      <c r="E58" s="32" t="s">
        <v>387</v>
      </c>
      <c r="F58" s="23" t="s">
        <v>388</v>
      </c>
      <c r="G58" s="32" t="s">
        <v>389</v>
      </c>
      <c r="H58" s="23" t="s">
        <v>390</v>
      </c>
      <c r="I58" s="23" t="s">
        <v>360</v>
      </c>
      <c r="J58" s="32" t="s">
        <v>391</v>
      </c>
    </row>
    <row r="59" ht="42" customHeight="1" spans="1:10">
      <c r="A59" s="145" t="s">
        <v>307</v>
      </c>
      <c r="B59" s="23" t="s">
        <v>484</v>
      </c>
      <c r="C59" s="23" t="s">
        <v>349</v>
      </c>
      <c r="D59" s="23" t="s">
        <v>350</v>
      </c>
      <c r="E59" s="32" t="s">
        <v>497</v>
      </c>
      <c r="F59" s="23" t="s">
        <v>344</v>
      </c>
      <c r="G59" s="32" t="s">
        <v>498</v>
      </c>
      <c r="H59" s="23" t="s">
        <v>384</v>
      </c>
      <c r="I59" s="23" t="s">
        <v>347</v>
      </c>
      <c r="J59" s="32" t="s">
        <v>499</v>
      </c>
    </row>
    <row r="60" ht="42" customHeight="1" spans="1:10">
      <c r="A60" s="145" t="s">
        <v>307</v>
      </c>
      <c r="B60" s="23" t="s">
        <v>484</v>
      </c>
      <c r="C60" s="23" t="s">
        <v>349</v>
      </c>
      <c r="D60" s="23" t="s">
        <v>350</v>
      </c>
      <c r="E60" s="32" t="s">
        <v>500</v>
      </c>
      <c r="F60" s="23" t="s">
        <v>344</v>
      </c>
      <c r="G60" s="32" t="s">
        <v>470</v>
      </c>
      <c r="H60" s="23" t="s">
        <v>384</v>
      </c>
      <c r="I60" s="23" t="s">
        <v>347</v>
      </c>
      <c r="J60" s="32" t="s">
        <v>501</v>
      </c>
    </row>
    <row r="61" ht="42" customHeight="1" spans="1:10">
      <c r="A61" s="145" t="s">
        <v>307</v>
      </c>
      <c r="B61" s="23" t="s">
        <v>484</v>
      </c>
      <c r="C61" s="23" t="s">
        <v>354</v>
      </c>
      <c r="D61" s="23" t="s">
        <v>355</v>
      </c>
      <c r="E61" s="32" t="s">
        <v>472</v>
      </c>
      <c r="F61" s="23" t="s">
        <v>357</v>
      </c>
      <c r="G61" s="32" t="s">
        <v>358</v>
      </c>
      <c r="H61" s="23" t="s">
        <v>359</v>
      </c>
      <c r="I61" s="23" t="s">
        <v>360</v>
      </c>
      <c r="J61" s="32" t="s">
        <v>502</v>
      </c>
    </row>
    <row r="62" ht="42" customHeight="1" spans="1:10">
      <c r="A62" s="145" t="s">
        <v>309</v>
      </c>
      <c r="B62" s="23" t="s">
        <v>503</v>
      </c>
      <c r="C62" s="23" t="s">
        <v>341</v>
      </c>
      <c r="D62" s="23" t="s">
        <v>363</v>
      </c>
      <c r="E62" s="32" t="s">
        <v>504</v>
      </c>
      <c r="F62" s="23" t="s">
        <v>344</v>
      </c>
      <c r="G62" s="32" t="s">
        <v>505</v>
      </c>
      <c r="H62" s="23" t="s">
        <v>427</v>
      </c>
      <c r="I62" s="23" t="s">
        <v>360</v>
      </c>
      <c r="J62" s="32" t="s">
        <v>506</v>
      </c>
    </row>
    <row r="63" ht="42" customHeight="1" spans="1:10">
      <c r="A63" s="145" t="s">
        <v>309</v>
      </c>
      <c r="B63" s="23" t="s">
        <v>503</v>
      </c>
      <c r="C63" s="23" t="s">
        <v>341</v>
      </c>
      <c r="D63" s="23" t="s">
        <v>342</v>
      </c>
      <c r="E63" s="32" t="s">
        <v>507</v>
      </c>
      <c r="F63" s="23" t="s">
        <v>344</v>
      </c>
      <c r="G63" s="32" t="s">
        <v>365</v>
      </c>
      <c r="H63" s="23" t="s">
        <v>359</v>
      </c>
      <c r="I63" s="23" t="s">
        <v>360</v>
      </c>
      <c r="J63" s="32" t="s">
        <v>508</v>
      </c>
    </row>
    <row r="64" ht="42" customHeight="1" spans="1:10">
      <c r="A64" s="145" t="s">
        <v>309</v>
      </c>
      <c r="B64" s="23" t="s">
        <v>503</v>
      </c>
      <c r="C64" s="23" t="s">
        <v>341</v>
      </c>
      <c r="D64" s="23" t="s">
        <v>342</v>
      </c>
      <c r="E64" s="32" t="s">
        <v>509</v>
      </c>
      <c r="F64" s="23" t="s">
        <v>344</v>
      </c>
      <c r="G64" s="32" t="s">
        <v>510</v>
      </c>
      <c r="H64" s="23" t="s">
        <v>384</v>
      </c>
      <c r="I64" s="23" t="s">
        <v>347</v>
      </c>
      <c r="J64" s="32" t="s">
        <v>511</v>
      </c>
    </row>
    <row r="65" ht="42" customHeight="1" spans="1:10">
      <c r="A65" s="145" t="s">
        <v>309</v>
      </c>
      <c r="B65" s="23" t="s">
        <v>503</v>
      </c>
      <c r="C65" s="23" t="s">
        <v>341</v>
      </c>
      <c r="D65" s="23" t="s">
        <v>377</v>
      </c>
      <c r="E65" s="32" t="s">
        <v>512</v>
      </c>
      <c r="F65" s="23" t="s">
        <v>344</v>
      </c>
      <c r="G65" s="32" t="s">
        <v>383</v>
      </c>
      <c r="H65" s="23" t="s">
        <v>384</v>
      </c>
      <c r="I65" s="23" t="s">
        <v>347</v>
      </c>
      <c r="J65" s="32" t="s">
        <v>513</v>
      </c>
    </row>
    <row r="66" ht="42" customHeight="1" spans="1:10">
      <c r="A66" s="145" t="s">
        <v>309</v>
      </c>
      <c r="B66" s="23" t="s">
        <v>503</v>
      </c>
      <c r="C66" s="23" t="s">
        <v>349</v>
      </c>
      <c r="D66" s="23" t="s">
        <v>350</v>
      </c>
      <c r="E66" s="32" t="s">
        <v>514</v>
      </c>
      <c r="F66" s="23" t="s">
        <v>344</v>
      </c>
      <c r="G66" s="32" t="s">
        <v>396</v>
      </c>
      <c r="H66" s="23" t="s">
        <v>384</v>
      </c>
      <c r="I66" s="23" t="s">
        <v>347</v>
      </c>
      <c r="J66" s="32" t="s">
        <v>515</v>
      </c>
    </row>
    <row r="67" ht="42" customHeight="1" spans="1:10">
      <c r="A67" s="145" t="s">
        <v>309</v>
      </c>
      <c r="B67" s="23" t="s">
        <v>503</v>
      </c>
      <c r="C67" s="23" t="s">
        <v>354</v>
      </c>
      <c r="D67" s="23" t="s">
        <v>355</v>
      </c>
      <c r="E67" s="32" t="s">
        <v>356</v>
      </c>
      <c r="F67" s="23" t="s">
        <v>357</v>
      </c>
      <c r="G67" s="32" t="s">
        <v>358</v>
      </c>
      <c r="H67" s="23" t="s">
        <v>359</v>
      </c>
      <c r="I67" s="23" t="s">
        <v>360</v>
      </c>
      <c r="J67" s="32" t="s">
        <v>516</v>
      </c>
    </row>
    <row r="68" ht="42" customHeight="1" spans="1:10">
      <c r="A68" s="145" t="s">
        <v>309</v>
      </c>
      <c r="B68" s="23" t="s">
        <v>503</v>
      </c>
      <c r="C68" s="23" t="s">
        <v>354</v>
      </c>
      <c r="D68" s="23" t="s">
        <v>355</v>
      </c>
      <c r="E68" s="32" t="s">
        <v>472</v>
      </c>
      <c r="F68" s="23" t="s">
        <v>357</v>
      </c>
      <c r="G68" s="32" t="s">
        <v>358</v>
      </c>
      <c r="H68" s="23" t="s">
        <v>359</v>
      </c>
      <c r="I68" s="23" t="s">
        <v>360</v>
      </c>
      <c r="J68" s="32" t="s">
        <v>502</v>
      </c>
    </row>
    <row r="69" ht="42" customHeight="1" spans="1:10">
      <c r="A69" s="145" t="s">
        <v>318</v>
      </c>
      <c r="B69" s="23" t="s">
        <v>517</v>
      </c>
      <c r="C69" s="23" t="s">
        <v>341</v>
      </c>
      <c r="D69" s="23" t="s">
        <v>363</v>
      </c>
      <c r="E69" s="32" t="s">
        <v>518</v>
      </c>
      <c r="F69" s="23" t="s">
        <v>344</v>
      </c>
      <c r="G69" s="32" t="s">
        <v>519</v>
      </c>
      <c r="H69" s="23" t="s">
        <v>445</v>
      </c>
      <c r="I69" s="23" t="s">
        <v>360</v>
      </c>
      <c r="J69" s="32" t="s">
        <v>520</v>
      </c>
    </row>
    <row r="70" ht="42" customHeight="1" spans="1:10">
      <c r="A70" s="145" t="s">
        <v>318</v>
      </c>
      <c r="B70" s="23" t="s">
        <v>521</v>
      </c>
      <c r="C70" s="23" t="s">
        <v>341</v>
      </c>
      <c r="D70" s="23" t="s">
        <v>363</v>
      </c>
      <c r="E70" s="32" t="s">
        <v>522</v>
      </c>
      <c r="F70" s="23" t="s">
        <v>344</v>
      </c>
      <c r="G70" s="32" t="s">
        <v>519</v>
      </c>
      <c r="H70" s="23" t="s">
        <v>445</v>
      </c>
      <c r="I70" s="23" t="s">
        <v>360</v>
      </c>
      <c r="J70" s="32" t="s">
        <v>523</v>
      </c>
    </row>
    <row r="71" ht="42" customHeight="1" spans="1:10">
      <c r="A71" s="145" t="s">
        <v>318</v>
      </c>
      <c r="B71" s="23" t="s">
        <v>521</v>
      </c>
      <c r="C71" s="23" t="s">
        <v>341</v>
      </c>
      <c r="D71" s="23" t="s">
        <v>363</v>
      </c>
      <c r="E71" s="32" t="s">
        <v>524</v>
      </c>
      <c r="F71" s="23" t="s">
        <v>344</v>
      </c>
      <c r="G71" s="32" t="s">
        <v>525</v>
      </c>
      <c r="H71" s="23" t="s">
        <v>445</v>
      </c>
      <c r="I71" s="23" t="s">
        <v>360</v>
      </c>
      <c r="J71" s="32" t="s">
        <v>526</v>
      </c>
    </row>
    <row r="72" ht="42" customHeight="1" spans="1:10">
      <c r="A72" s="145" t="s">
        <v>318</v>
      </c>
      <c r="B72" s="23" t="s">
        <v>521</v>
      </c>
      <c r="C72" s="23" t="s">
        <v>341</v>
      </c>
      <c r="D72" s="23" t="s">
        <v>363</v>
      </c>
      <c r="E72" s="32" t="s">
        <v>527</v>
      </c>
      <c r="F72" s="23" t="s">
        <v>344</v>
      </c>
      <c r="G72" s="32" t="s">
        <v>519</v>
      </c>
      <c r="H72" s="23" t="s">
        <v>445</v>
      </c>
      <c r="I72" s="23" t="s">
        <v>360</v>
      </c>
      <c r="J72" s="32" t="s">
        <v>528</v>
      </c>
    </row>
    <row r="73" ht="42" customHeight="1" spans="1:10">
      <c r="A73" s="145" t="s">
        <v>318</v>
      </c>
      <c r="B73" s="23" t="s">
        <v>521</v>
      </c>
      <c r="C73" s="23" t="s">
        <v>341</v>
      </c>
      <c r="D73" s="23" t="s">
        <v>363</v>
      </c>
      <c r="E73" s="32" t="s">
        <v>529</v>
      </c>
      <c r="F73" s="23" t="s">
        <v>388</v>
      </c>
      <c r="G73" s="32" t="s">
        <v>444</v>
      </c>
      <c r="H73" s="23" t="s">
        <v>445</v>
      </c>
      <c r="I73" s="23" t="s">
        <v>360</v>
      </c>
      <c r="J73" s="32" t="s">
        <v>530</v>
      </c>
    </row>
    <row r="74" ht="42" customHeight="1" spans="1:10">
      <c r="A74" s="145" t="s">
        <v>318</v>
      </c>
      <c r="B74" s="23" t="s">
        <v>521</v>
      </c>
      <c r="C74" s="23" t="s">
        <v>341</v>
      </c>
      <c r="D74" s="23" t="s">
        <v>363</v>
      </c>
      <c r="E74" s="32" t="s">
        <v>531</v>
      </c>
      <c r="F74" s="23" t="s">
        <v>388</v>
      </c>
      <c r="G74" s="32" t="s">
        <v>444</v>
      </c>
      <c r="H74" s="23" t="s">
        <v>445</v>
      </c>
      <c r="I74" s="23" t="s">
        <v>360</v>
      </c>
      <c r="J74" s="32" t="s">
        <v>532</v>
      </c>
    </row>
    <row r="75" ht="42" customHeight="1" spans="1:10">
      <c r="A75" s="145" t="s">
        <v>318</v>
      </c>
      <c r="B75" s="23" t="s">
        <v>521</v>
      </c>
      <c r="C75" s="23" t="s">
        <v>341</v>
      </c>
      <c r="D75" s="23" t="s">
        <v>342</v>
      </c>
      <c r="E75" s="32" t="s">
        <v>533</v>
      </c>
      <c r="F75" s="23" t="s">
        <v>344</v>
      </c>
      <c r="G75" s="32" t="s">
        <v>365</v>
      </c>
      <c r="H75" s="23" t="s">
        <v>359</v>
      </c>
      <c r="I75" s="23" t="s">
        <v>360</v>
      </c>
      <c r="J75" s="32" t="s">
        <v>534</v>
      </c>
    </row>
    <row r="76" ht="42" customHeight="1" spans="1:10">
      <c r="A76" s="145" t="s">
        <v>318</v>
      </c>
      <c r="B76" s="23" t="s">
        <v>521</v>
      </c>
      <c r="C76" s="23" t="s">
        <v>341</v>
      </c>
      <c r="D76" s="23" t="s">
        <v>377</v>
      </c>
      <c r="E76" s="32" t="s">
        <v>535</v>
      </c>
      <c r="F76" s="23" t="s">
        <v>344</v>
      </c>
      <c r="G76" s="32" t="s">
        <v>383</v>
      </c>
      <c r="H76" s="23" t="s">
        <v>410</v>
      </c>
      <c r="I76" s="23" t="s">
        <v>347</v>
      </c>
      <c r="J76" s="32" t="s">
        <v>536</v>
      </c>
    </row>
    <row r="77" ht="42" customHeight="1" spans="1:10">
      <c r="A77" s="145" t="s">
        <v>318</v>
      </c>
      <c r="B77" s="23" t="s">
        <v>521</v>
      </c>
      <c r="C77" s="23" t="s">
        <v>349</v>
      </c>
      <c r="D77" s="23" t="s">
        <v>350</v>
      </c>
      <c r="E77" s="32" t="s">
        <v>537</v>
      </c>
      <c r="F77" s="23" t="s">
        <v>344</v>
      </c>
      <c r="G77" s="32" t="s">
        <v>538</v>
      </c>
      <c r="H77" s="23" t="s">
        <v>384</v>
      </c>
      <c r="I77" s="23" t="s">
        <v>347</v>
      </c>
      <c r="J77" s="32" t="s">
        <v>539</v>
      </c>
    </row>
    <row r="78" ht="42" customHeight="1" spans="1:10">
      <c r="A78" s="145" t="s">
        <v>318</v>
      </c>
      <c r="B78" s="23" t="s">
        <v>521</v>
      </c>
      <c r="C78" s="23" t="s">
        <v>349</v>
      </c>
      <c r="D78" s="23" t="s">
        <v>350</v>
      </c>
      <c r="E78" s="32" t="s">
        <v>540</v>
      </c>
      <c r="F78" s="23" t="s">
        <v>344</v>
      </c>
      <c r="G78" s="32" t="s">
        <v>541</v>
      </c>
      <c r="H78" s="23" t="s">
        <v>384</v>
      </c>
      <c r="I78" s="23" t="s">
        <v>347</v>
      </c>
      <c r="J78" s="32" t="s">
        <v>542</v>
      </c>
    </row>
    <row r="79" ht="42" customHeight="1" spans="1:10">
      <c r="A79" s="145" t="s">
        <v>318</v>
      </c>
      <c r="B79" s="23" t="s">
        <v>521</v>
      </c>
      <c r="C79" s="23" t="s">
        <v>354</v>
      </c>
      <c r="D79" s="23" t="s">
        <v>355</v>
      </c>
      <c r="E79" s="32" t="s">
        <v>543</v>
      </c>
      <c r="F79" s="23" t="s">
        <v>357</v>
      </c>
      <c r="G79" s="32" t="s">
        <v>358</v>
      </c>
      <c r="H79" s="23" t="s">
        <v>359</v>
      </c>
      <c r="I79" s="23" t="s">
        <v>360</v>
      </c>
      <c r="J79" s="32" t="s">
        <v>361</v>
      </c>
    </row>
  </sheetData>
  <mergeCells count="24">
    <mergeCell ref="A3:J3"/>
    <mergeCell ref="A4:H4"/>
    <mergeCell ref="A8:A10"/>
    <mergeCell ref="A11:A21"/>
    <mergeCell ref="A22:A25"/>
    <mergeCell ref="A26:A30"/>
    <mergeCell ref="A31:A36"/>
    <mergeCell ref="A37:A41"/>
    <mergeCell ref="A42:A48"/>
    <mergeCell ref="A49:A52"/>
    <mergeCell ref="A53:A61"/>
    <mergeCell ref="A62:A68"/>
    <mergeCell ref="A69:A79"/>
    <mergeCell ref="B8:B10"/>
    <mergeCell ref="B11:B21"/>
    <mergeCell ref="B22:B25"/>
    <mergeCell ref="B26:B30"/>
    <mergeCell ref="B31:B36"/>
    <mergeCell ref="B37:B41"/>
    <mergeCell ref="B42:B48"/>
    <mergeCell ref="B49:B52"/>
    <mergeCell ref="B53:B61"/>
    <mergeCell ref="B62:B68"/>
    <mergeCell ref="B69:B7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2025-03-08T09:33:00Z</dcterms:created>
  <dcterms:modified xsi:type="dcterms:W3CDTF">2025-03-19T02:14:34Z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1A54274C312546FC8C1B387299CFEC33_13</vt:lpwstr>
  </property>
  <property fmtid="{D5CDD505-2E9C-101B-9397-08002B2CF9AE}" pid="3" name="KSOProductBuildVer">
    <vt:lpwstr>2052-12.8.2.18205</vt:lpwstr>
  </property>
</Properties>
</file>