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<sst xmlns="http://schemas.openxmlformats.org/spreadsheetml/2006/main" count="2284" uniqueCount="656">
  <si>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</si>
  <si>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</si>
  <si>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</si>
  <si>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</si>
  <si>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</si>
  <si>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</si>
  <si>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</si>
  <si>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</si>
  <si>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</si>
  <si>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</si>
  <si>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</si>
  <si>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</si>
  <si>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</si>
  <si>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</si>
  <si>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</si>
  <si>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</si>
  <si>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</si>
  <si>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</si>
  <si>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</si>
  <si>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</si>
  <si>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</si>
  <si>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</si>
  <si>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</si>
  <si>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</si>
  <si>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</si>
  <si>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</si>
  <si>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</si>
  <si>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</si>
  <si>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</si>
  <si>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</si>
  <si>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</si>
  <si>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</si>
  <si>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</si>
  <si>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</si>
  <si>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</si>
  <si>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</si>
  <si>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</si>
  <si>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</si>
  <si>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</si>
  <si>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</si>
  <si>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</si>
  <si>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</si>
  <si>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</si>
  <si>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</si>
  <si>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</si>
  <si>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</si>
  <si>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</si>
  <si>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</si>
  <si>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</si>
  <si>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</si>
  <si>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</si>
  <si>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</si>
  <si>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</si>
  <si>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</si>
  <si>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</si>
  <si>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</si>
  <si>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</si>
  <si>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</si>
  <si>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</si>
  <si>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</si>
  <si>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</si>
  <si>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</si>
  <si>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</si>
  <si>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</si>
  <si>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</si>
  <si>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</si>
  <si>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</si>
  <si>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</si>
  <si>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</si>
  <si>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121</t>
  </si>
  <si>
    <t>昆明市五华区自然资源局</t>
  </si>
  <si>
    <t>121001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</si>
  <si>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</si>
  <si>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</si>
  <si>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</si>
  <si>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</si>
  <si>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</si>
  <si>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</si>
  <si>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</si>
  <si>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</si>
  <si>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</si>
  <si>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</si>
  <si>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</si>
  <si>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</si>
  <si>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</si>
  <si>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</si>
  <si>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</si>
  <si>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</si>
  <si>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</si>
  <si>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</si>
  <si>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</si>
  <si>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</si>
  <si>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</si>
  <si>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</si>
  <si>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</si>
  <si>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</si>
  <si>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</si>
  <si>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</si>
  <si>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</si>
  <si>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</si>
  <si>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</si>
  <si>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</si>
  <si>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</si>
  <si>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</si>
  <si>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</si>
  <si>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</si>
  <si>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</si>
  <si>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</si>
  <si>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</si>
  <si>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</si>
  <si>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</si>
  <si>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</si>
  <si>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</si>
  <si>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</si>
  <si>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</si>
  <si>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</si>
  <si>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</si>
  <si>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</si>
  <si>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</si>
  <si>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</si>
  <si>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21202</t>
  </si>
  <si>
    <t>城乡社区规划与管理</t>
  </si>
  <si>
    <t>213</t>
  </si>
  <si>
    <t>农林水支出</t>
  </si>
  <si>
    <t>21302</t>
  </si>
  <si>
    <t>林业和草原</t>
  </si>
  <si>
    <t>森林资源管理</t>
  </si>
  <si>
    <t>220</t>
  </si>
  <si>
    <t>自然资源海洋气象等支出</t>
  </si>
  <si>
    <t>22001</t>
  </si>
  <si>
    <t>自然资源事务</t>
  </si>
  <si>
    <t>行政运行</t>
  </si>
  <si>
    <t>2200102</t>
  </si>
  <si>
    <t>一般行政管理事务</t>
  </si>
  <si>
    <t>2200104</t>
  </si>
  <si>
    <t>自然资源规划及管理</t>
  </si>
  <si>
    <t>2200106</t>
  </si>
  <si>
    <t>自然资源利用与保护</t>
  </si>
  <si>
    <t>2200113</t>
  </si>
  <si>
    <t>地质矿产资源与环境调查</t>
  </si>
  <si>
    <t>2200114</t>
  </si>
  <si>
    <t>地质勘查与矿产资源管理</t>
  </si>
  <si>
    <t>221</t>
  </si>
  <si>
    <t>住房保障支出</t>
  </si>
  <si>
    <t>22102</t>
  </si>
  <si>
    <t>住房改革支出</t>
  </si>
  <si>
    <t>2210201</t>
  </si>
  <si>
    <t>住房公积金</t>
  </si>
  <si>
    <t>224</t>
  </si>
  <si>
    <t>灾害防治及应急管理支出</t>
  </si>
  <si>
    <t>22401</t>
  </si>
  <si>
    <t>应急管理事务</t>
  </si>
  <si>
    <t>灾害风险防治</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</si>
  <si>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</si>
  <si>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</si>
  <si>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</si>
  <si>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</si>
  <si>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</si>
  <si>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</si>
  <si>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</si>
  <si>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</si>
  <si>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</si>
  <si>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</si>
  <si>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</si>
  <si>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</si>
  <si>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</si>
  <si>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</si>
  <si>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</si>
  <si>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</si>
  <si>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</si>
  <si>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</si>
  <si>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</si>
  <si>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</si>
  <si>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</si>
  <si>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</si>
  <si>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</si>
  <si>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</si>
  <si>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</si>
  <si>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</si>
  <si>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</si>
  <si>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</si>
  <si>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</si>
  <si>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</si>
  <si>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</si>
  <si>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</si>
  <si>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</si>
  <si>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</si>
  <si>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</si>
  <si>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</si>
  <si>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</si>
  <si>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</si>
  <si>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2120201</t>
  </si>
  <si>
    <t>2130207</t>
  </si>
  <si>
    <t>2200101</t>
  </si>
  <si>
    <t>2240104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</si>
  <si>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</si>
  <si>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</si>
  <si>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</si>
  <si>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</si>
  <si>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</si>
  <si>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</si>
  <si>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</si>
  <si>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</si>
  <si>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</si>
  <si>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</si>
  <si>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</si>
  <si>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</si>
  <si>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</si>
  <si>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</si>
  <si>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</si>
  <si>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</si>
  <si>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</si>
  <si>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</si>
  <si>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</si>
  <si>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</si>
  <si>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</si>
  <si>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</si>
  <si>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</si>
  <si>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</si>
  <si>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</si>
  <si>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</si>
  <si>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</si>
  <si>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530102210000000002946</t>
  </si>
  <si>
    <t>行政人员工资支出</t>
  </si>
  <si>
    <t>30101</t>
  </si>
  <si>
    <t>基本工资</t>
  </si>
  <si>
    <t>30102</t>
  </si>
  <si>
    <t>津贴补贴</t>
  </si>
  <si>
    <t>30103</t>
  </si>
  <si>
    <t>奖金</t>
  </si>
  <si>
    <t>530102210000000002947</t>
  </si>
  <si>
    <t>事业人员工资支出</t>
  </si>
  <si>
    <t>30107</t>
  </si>
  <si>
    <t>绩效工资</t>
  </si>
  <si>
    <t>530102210000000002949</t>
  </si>
  <si>
    <t>30113</t>
  </si>
  <si>
    <t>530102210000000002953</t>
  </si>
  <si>
    <t>公务交通补贴</t>
  </si>
  <si>
    <t>30239</t>
  </si>
  <si>
    <t>其他交通费用</t>
  </si>
  <si>
    <t>530102210000000002954</t>
  </si>
  <si>
    <t>工会经费</t>
  </si>
  <si>
    <t>30228</t>
  </si>
  <si>
    <t>530102210000000002957</t>
  </si>
  <si>
    <t>一般公用经费</t>
  </si>
  <si>
    <t>30201</t>
  </si>
  <si>
    <t>办公费</t>
  </si>
  <si>
    <t>30229</t>
  </si>
  <si>
    <t>福利费</t>
  </si>
  <si>
    <t>30299</t>
  </si>
  <si>
    <t>其他商品和服务支出</t>
  </si>
  <si>
    <t>530102210000000002968</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</si>
  <si>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</si>
  <si>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</si>
  <si>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</si>
  <si>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</si>
  <si>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</si>
  <si>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</si>
  <si>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</si>
  <si>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</si>
  <si>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</si>
  <si>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</si>
  <si>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</si>
  <si>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530102231100001237291</t>
  </si>
  <si>
    <t>离退休人员支出</t>
  </si>
  <si>
    <t>30305</t>
  </si>
  <si>
    <t>生活补助</t>
  </si>
  <si>
    <t>530102231100001449620</t>
  </si>
  <si>
    <t>事业人员绩效奖励</t>
  </si>
  <si>
    <t>530102231100001449643</t>
  </si>
  <si>
    <t>行政人员绩效奖励</t>
  </si>
  <si>
    <t>530102231100001449646</t>
  </si>
  <si>
    <t>离退休及特殊人员福利费</t>
  </si>
  <si>
    <t>预算05-1表</t>
  </si>
  <si>
    <t>项目分类</t>
  </si>
  <si>
    <t>项目单位</t>
  </si>
  <si>
    <t>经济科目编码</t>
  </si>
  <si>
    <t>经济科目名称</t>
  </si>
  <si>
    <t>本年拨款</t>
  </si>
  <si>
    <t>其中：本次下达</t>
  </si>
  <si>
    <t>其他公用支出</t>
  </si>
  <si>
    <t>530102251100003871678</t>
  </si>
  <si>
    <t>党建经费</t>
  </si>
  <si>
    <t>其他运转类</t>
  </si>
  <si>
    <t>530102241100002351949</t>
  </si>
  <si>
    <t>森林生态效益、地质灾害监测员补助经费</t>
  </si>
  <si>
    <t>30227</t>
  </si>
  <si>
    <t>委托业务费</t>
  </si>
  <si>
    <t>专项业务类</t>
  </si>
  <si>
    <t>530102200000000000069</t>
  </si>
  <si>
    <t>行政运行服务保障经费</t>
  </si>
  <si>
    <t>530102200000000000171</t>
  </si>
  <si>
    <t>资源林政管理专项经费</t>
  </si>
  <si>
    <t>530102200000000000224</t>
  </si>
  <si>
    <t>历史文化名城保护专项资金</t>
  </si>
  <si>
    <t>530102200000000000336</t>
  </si>
  <si>
    <t>空间规划、村庄规划专项经费</t>
  </si>
  <si>
    <t>530102221100000456383</t>
  </si>
  <si>
    <t>土地利用专项经费</t>
  </si>
  <si>
    <t>530102221100000456454</t>
  </si>
  <si>
    <t>生态修复、地质灾害防治专项经费</t>
  </si>
  <si>
    <t>530102231100001327832</t>
  </si>
  <si>
    <t>五华区不动产登记综合服务大厅运行项目经费</t>
  </si>
  <si>
    <t>530102231100001329434</t>
  </si>
  <si>
    <t>自然资源执法监察专项资金</t>
  </si>
  <si>
    <t>预算05-2表</t>
  </si>
  <si>
    <t>项目年度绩效目标</t>
  </si>
  <si>
    <t>一级指标</t>
  </si>
  <si>
    <t>二级指标</t>
  </si>
  <si>
    <t>三级指标</t>
  </si>
  <si>
    <t>指标性质</t>
  </si>
  <si>
    <t>指标值</t>
  </si>
  <si>
    <t>度量单位</t>
  </si>
  <si>
    <t>指标属性</t>
  </si>
  <si>
    <t>指标内容</t>
  </si>
  <si>
    <t>一、地质灾害防治方面：一是每年2月30日前完成地质灾害隐患点核查工作，形成核查报告，包括西翥街道办事处龙庆社区头村滑坡治理、龙庆二村地质灾害隐患点应急工程勘查设计、9个地质灾害治理项目。二是5月30日前完成年度地质灾害防治方案编制，并提交政府批准。三是6月底以前完成地质防治培训以及地质应急演练，用于提高基层一线监测人及隐患点群众对地质灾害与防治避险知识、速报要求的掌握，组织应急演练提升监测人和群众对防治知识实际运用技能。减少辖区地质灾害发生率，减少地质灾害引起的生态破坏。
二、矿产资源管理及生态修复方面：一是完成不少于在建矿山5%的巡查工作。二是白龙山生态修复方案编制费、白龙山生态修复、麦地冲生态修复、五华区平顶山“五采区”植被修复项目工程验收、五华区石盆寺、老青山"五采区“矿山地质环境恢复治理工程终验等。三是完成矿山开发现状实地测量、开发利用现状动态监测。四是完成第四轮矿产资源规划（2021-2025）编制工作、矿业权人勘查开采信息核查工作。五是完成编制国土空间生态修复规划（2021-2035年）工作；编制辖区内矿山地质环境治理恢复和综合治理规划方案工作。六是编制完成昆明市五华区地质灾害防治十年规划(2021-2030年) 方案。七是完成矿山司法鉴定工作。确保无私挖乱采、越界开采行为，植树造林保障生态可持续发展。
三、综合满意度达90%以上。</t>
  </si>
  <si>
    <t>产出指标</t>
  </si>
  <si>
    <t>数量指标</t>
  </si>
  <si>
    <t>巡查地质灾害隐患点</t>
  </si>
  <si>
    <t>&gt;=</t>
  </si>
  <si>
    <t>86</t>
  </si>
  <si>
    <t>个</t>
  </si>
  <si>
    <t>定量指标</t>
  </si>
  <si>
    <t>反映巡查五华区地质灾害隐患点数量</t>
  </si>
  <si>
    <t>计划付款率</t>
  </si>
  <si>
    <t>=</t>
  </si>
  <si>
    <t>100</t>
  </si>
  <si>
    <t>%</t>
  </si>
  <si>
    <t>考察单位完成以前年度应付未付事项或合同尾款的情况。</t>
  </si>
  <si>
    <t>方案编制数</t>
  </si>
  <si>
    <t>反映方案编制数量</t>
  </si>
  <si>
    <t>质量指标</t>
  </si>
  <si>
    <t>在建矿山巡查率</t>
  </si>
  <si>
    <t xml:space="preserve">反映在建矿山巡查情况 </t>
  </si>
  <si>
    <t>对隐患点进行巡查再排查率</t>
  </si>
  <si>
    <t>95</t>
  </si>
  <si>
    <t>反映对隐患点进行巡查再排查情况</t>
  </si>
  <si>
    <t>培训地质灾害隐患点监测率</t>
  </si>
  <si>
    <t>反映培训地质灾害隐患点监测情况</t>
  </si>
  <si>
    <t>报告编制验收合格率</t>
  </si>
  <si>
    <t>反映报告编制验收合格情况</t>
  </si>
  <si>
    <t>时效指标</t>
  </si>
  <si>
    <t>发生隐患第一时间赶赴现场</t>
  </si>
  <si>
    <t>小时</t>
  </si>
  <si>
    <t>反映发生隐患是否在1小时内赶赴现场</t>
  </si>
  <si>
    <t>核查报告提交及时</t>
  </si>
  <si>
    <t>及时</t>
  </si>
  <si>
    <t>是/否</t>
  </si>
  <si>
    <t>定性指标</t>
  </si>
  <si>
    <t>反映核查报告提交是否及时</t>
  </si>
  <si>
    <t>成本指标</t>
  </si>
  <si>
    <t>经济成本指标</t>
  </si>
  <si>
    <t>&lt;=</t>
  </si>
  <si>
    <t>预算批复数</t>
  </si>
  <si>
    <t>元</t>
  </si>
  <si>
    <t>反映财政下达预算数</t>
  </si>
  <si>
    <t>效益指标</t>
  </si>
  <si>
    <t>社会效益</t>
  </si>
  <si>
    <t>辖区地质灾害发生率减少</t>
  </si>
  <si>
    <t>效果明显</t>
  </si>
  <si>
    <t>反映辖区地质灾害发生率是否减少效果明显</t>
  </si>
  <si>
    <t>确保无私挖乱采、越界开采行为</t>
  </si>
  <si>
    <t>有效确保</t>
  </si>
  <si>
    <t>反映是否有效确保无私挖乱采、越界开采行为</t>
  </si>
  <si>
    <t>生态效益</t>
  </si>
  <si>
    <t>减少地质灾害引起的生态破坏</t>
  </si>
  <si>
    <t>反映是否有效减少地质灾害引起的生态破坏</t>
  </si>
  <si>
    <t>可持续影响</t>
  </si>
  <si>
    <t>植树造林保障生态可持续发展</t>
  </si>
  <si>
    <t>持续有效</t>
  </si>
  <si>
    <t>反映是否持续有效保障植树造林生态可持续发展</t>
  </si>
  <si>
    <t>满意度指标</t>
  </si>
  <si>
    <t>服务对象满意度</t>
  </si>
  <si>
    <t>受益对象满意度</t>
  </si>
  <si>
    <t>90</t>
  </si>
  <si>
    <t>反映受益对象的满意情况。
受益对象满意度=（受益对象满意的人数/问卷调查人数）*100%。</t>
  </si>
  <si>
    <t>切实落实森林资源管理责任，保护森林资源安全。做好重点保护野生动植物及其栖息地源生地年度调查监测工作，掌握辖区内野生动植物数量。一是完成年度图斑核查及公益林优化相关工作：包括辖区范围内森林、草原督查工作；森林、草原、湿地调查监测和违法图斑调查核实；各级公益林监测、优化工作。二是完成2025年五华区林长制考核（资源保护类）相关工作，主要用于开展林长制工作，做好野生动植物及其栖息地源生地年度调查监测工作，掌握辖区内野生动植物数量。三是完成林草生态建设项目：完成上级部门下达的林草生态建设任务，积极开展植被恢复造林工作。</t>
  </si>
  <si>
    <t>野生动植物监测次数</t>
  </si>
  <si>
    <t>按照计划次数开展</t>
  </si>
  <si>
    <t>次</t>
  </si>
  <si>
    <t>考察单位2025年做好野生动植物及其栖息地源生地年度调查监测工作，掌握辖区内野生动植物数量工作的开展情况。</t>
  </si>
  <si>
    <t>图斑核查及公益林优化</t>
  </si>
  <si>
    <t>项</t>
  </si>
  <si>
    <t>考察单位2025年年度图斑核查及公益林优化相关工作，主要用于开展森林、草原督查，森林、草原、湿地调查监测，违法图斑调查核实及各级公益林优化等工作。</t>
  </si>
  <si>
    <t>林草生态建设数量</t>
  </si>
  <si>
    <t>上级部门下达任务数</t>
  </si>
  <si>
    <t>考察单位2025年完成上级部门下达的林草生态建设任务，积极开展植被恢复造林工作情况。</t>
  </si>
  <si>
    <t>图斑核查成果</t>
  </si>
  <si>
    <t>达到市级验收要求</t>
  </si>
  <si>
    <t>考察图斑核查工作完成质量情况。</t>
  </si>
  <si>
    <t>项目完成时限</t>
  </si>
  <si>
    <t>年度内</t>
  </si>
  <si>
    <t>年</t>
  </si>
  <si>
    <t>考察本项目相关内容完成时限。</t>
  </si>
  <si>
    <t>考察本项目的预算资金及成本控制情况。</t>
  </si>
  <si>
    <t>减少破坏森林资源</t>
  </si>
  <si>
    <t>通过实该项目有效减少辖区森林破坏。</t>
  </si>
  <si>
    <t>生态环境改善</t>
  </si>
  <si>
    <t>有效改善</t>
  </si>
  <si>
    <t>考察项目的开展对辖区生态环境的改善情况。</t>
  </si>
  <si>
    <t>辖区受益对象满意度</t>
  </si>
  <si>
    <t>（1）参加市国土资源管理行政执法工作培训、卫片监督监察培训暨市卫星遥感监测培训和案卷评查工作培训等各项业务培训3次以上。
（2）参加国土资源执法监察会、国土资源安全生产工作会、卫片监督监察工作会、例行督察等专项工作推进会3次以上。 
（3）按照规定，全年开展巡查、安全生产达12次以上，确保发现率90%，制止率90%。
（4）在巡查督导检查过程中，对巡查人员手持GPS通讯实施保障。
（5）对国家土地督察成都局进行历年挂账问题后续整改工作、审计发现问题查处整改工作、农用地专项整治等专项工作督导进行保障。
（6）订阅安全生产专项工作的报刊杂志、视听资料等，制作综治维稳、扫黑除恶等专项工作的展板，在“4.22”、“6.25”、“12.4”开展宣传活动，安全隐患整改检查验收车辆租赁费等办公费。
（8）对执法工作有效运行提供办公场所保障。
（9）行政诉讼委托代理，进一步落实信访工作责任制，建立健全重信重访专项治理工作长效机制。认真执行信访工作“首问责任制”，做到群众反映的信访问题有人接待、有人处理、有人督办、有人问责。认真接待处理群众的初信、初访、初电等信访案件，使群众反映的信访问题在第一时间内得到处理，从而避免引发重信重访甚至出现越级上访、非正常上访等信访问题。</t>
  </si>
  <si>
    <t>档案整理完成率</t>
  </si>
  <si>
    <t>反映档案整理工作的完成情况。</t>
  </si>
  <si>
    <t xml:space="preserve">（1）参加市国土资源管理行政执法工作培训、卫片监督监察培训暨市卫星遥感监测培训和案卷评查工作培训等各项业务培训3次以上。
（2）参加国土资源执法监察会、国土资源安全生产工作会、卫片监督监察工作会、例行督察等专项工作推进会3次以上。 
（3）按照规定，全年开展巡查、安全生产达12次以上，确保发现率90%，制止率90%。
（4）在巡查督导检查过程中，对巡查人员手持GPS通讯实施保障。
（5）对国家土地督察成都局进行历年挂账问题后续整改工作、审计发现问题查处整改工作、农用地专项整治等专项工作督导进行保障。
（6）订阅安全生产专项工作的报刊杂志、视听资料等，制作综治维稳、扫黑除恶等专项工作的展板，在“4.22”、“6.25”、“12.4”开展宣传活动，安全隐患整改检查验收车辆租赁费等办公费。
（8）对执法工作有效运行提供办公场所保障。
（9）行政诉讼委托代理，进一步落实信访工作责任制，建立健全重信重访专项治理工作长效机制。认真执行信访工作“首问责任制”，做到群众反映的信访问题有人接待、有人处理、有人督办、有人问责。认真接待处理群众的初信、初访、初电等信访案件，使群众反映的信访问题在第一时间内得到处理，从而避免引发重信重访甚至出现越级上访、非正常上访等信访问题。
</t>
  </si>
  <si>
    <t>考察单位兑付以前年度应付未付款项或合同尾款的情况。</t>
  </si>
  <si>
    <t>业务培训</t>
  </si>
  <si>
    <t>单位参加市国土资源管理行政执法工作培训、卫片监督监察培训暨市卫星遥感监测培训和案卷评查工作培训等各项业务培训的计划。</t>
  </si>
  <si>
    <t>工作推进会</t>
  </si>
  <si>
    <t>反映单位参加国土资源执法监察会、国土资源安全生产工作会、卫片监督监察工作会、例行督察等专项工作推进会的次数。</t>
  </si>
  <si>
    <t>开展巡查、安全生产</t>
  </si>
  <si>
    <t>反映单位开展巡查、安全生产的次数</t>
  </si>
  <si>
    <t>档案整理达标率</t>
  </si>
  <si>
    <t>反映档案整理质量。</t>
  </si>
  <si>
    <t>各种国土资源违法行为制止率</t>
  </si>
  <si>
    <t>反映各种国土资源违法行为制止率</t>
  </si>
  <si>
    <t>各种国土资源违法行为发现率</t>
  </si>
  <si>
    <t>反映各种国土资源违法行为发现率</t>
  </si>
  <si>
    <t>协助征税完成率</t>
  </si>
  <si>
    <t>反映协助征税完成情况。</t>
  </si>
  <si>
    <t>汇编档案整理存档及时率</t>
  </si>
  <si>
    <t>反映不动产登记各项业务办理时限。</t>
  </si>
  <si>
    <t>制止违法行为及时率</t>
  </si>
  <si>
    <t>反映制止违法行为及时</t>
  </si>
  <si>
    <t>专线系统维护及时</t>
  </si>
  <si>
    <t>反映专线系统维护及时</t>
  </si>
  <si>
    <t>预算调整数</t>
  </si>
  <si>
    <t>保护和节约利用国土资源</t>
  </si>
  <si>
    <t>有效</t>
  </si>
  <si>
    <t>反映保护和节约集约利用国土资源</t>
  </si>
  <si>
    <t>发现和制止各种国土资源违法行为</t>
  </si>
  <si>
    <t>反映发现和制止各种国土资源违法行为</t>
  </si>
  <si>
    <t>提升单位持续管理能力</t>
  </si>
  <si>
    <t>有效提升</t>
  </si>
  <si>
    <t>考察项目的开展对单位整体持续推进管理水平提升情况。</t>
  </si>
  <si>
    <t>优化营商环境</t>
  </si>
  <si>
    <t>持续优化</t>
  </si>
  <si>
    <t>反映持续优化营商环境</t>
  </si>
  <si>
    <t>受益对象对部门工作满意度</t>
  </si>
  <si>
    <t>反映服务对象对部门工作的满意情况。
受益对象满意度=（受益对象满意的人数/问卷调查人数）*100%。</t>
  </si>
  <si>
    <t>做好本部门人员、公用经费保障，按规定落实干部职工各项待遇，支持部门正常履职，做好党建工作。</t>
  </si>
  <si>
    <t>党员干部工作完成率</t>
  </si>
  <si>
    <t>经费保障事项完成率</t>
  </si>
  <si>
    <t>保证单位正常运转</t>
  </si>
  <si>
    <t>正常运转</t>
  </si>
  <si>
    <t>是否</t>
  </si>
  <si>
    <t>单位人员满意度</t>
  </si>
  <si>
    <t>年度内完成不动产登记业务受理数量不低于50000宗，有效提升业务处理能力，提高业务服务质量，有效提升辖区人民群众的办证体验感，受益对象对部门工作满意度不低于90%。</t>
  </si>
  <si>
    <t>不动产登记业务受理量</t>
  </si>
  <si>
    <t>50000</t>
  </si>
  <si>
    <t>宗</t>
  </si>
  <si>
    <t>考察单位年度内不动产登记业务受理情况。</t>
  </si>
  <si>
    <t>服务质量投诉率</t>
  </si>
  <si>
    <t>考察本项目的开展对相关不动产登记业务事件投诉情况。</t>
  </si>
  <si>
    <t>业务容错率</t>
  </si>
  <si>
    <t>反映办理业务实际情况。</t>
  </si>
  <si>
    <t>不动产登记各项业务办理时限</t>
  </si>
  <si>
    <t>承诺时限</t>
  </si>
  <si>
    <t>天（工作日）</t>
  </si>
  <si>
    <t>群众办证体验感</t>
  </si>
  <si>
    <t>考察办证群众在不动产登记大厅办证整体体验感情况。</t>
  </si>
  <si>
    <t>效果显著</t>
  </si>
  <si>
    <t>考察本项目的开展对优化2025年度登记财产指标营商环境指标情况。</t>
  </si>
  <si>
    <t>群众不动产登记办理满意度</t>
  </si>
  <si>
    <t>反映群众不动产登记办理满意度情况</t>
  </si>
  <si>
    <t>（1）组织自然资源管理行政执法工作培训、卫片监督监察培训暨市卫星遥感监测培训和案卷评查工作培训等各项业务培训3次以上；
（2）组织自然资源执法监察会、卫片监督监察工作会、例行督察等专项工作推进会3次以上；
（3）每月不少于4次对辖区自然资源所开展督导、动态巡查和安全生产检查、抽查工作，全年开展巡查、督导，确保发现率90%，制止率90%；
（4）通过加大国土资源执法监管动态巡查力度，及时发现和制止各种自然资源违法行为维护好自然资源管理的正常秩序，有效保障农用地专项整治，保护好国有土地资源。</t>
  </si>
  <si>
    <t>外业专项调查</t>
  </si>
  <si>
    <t>考察单位外业专项调查工作完成情况。</t>
  </si>
  <si>
    <t>各项执法业务培训</t>
  </si>
  <si>
    <t>考察单位组织自然资源管理行政执法工作培训、卫片监督监察培训暨市卫星遥感监测培训和案卷评查工作培训等各项业务培训工作开展情况。</t>
  </si>
  <si>
    <t>对辖区自然资源所开展督导、动态巡查和安全生产检查、抽查工作</t>
  </si>
  <si>
    <t>每月不少于4次</t>
  </si>
  <si>
    <t>反映单位对辖区自然资源所开展督导、动态巡查和安全生产检查、抽查工作</t>
  </si>
  <si>
    <t>考察单位组织自然资源执法监察会、卫片监督监察工作会、例行督察等专项工作推进会开展情况。</t>
  </si>
  <si>
    <t>抽查监管完成率</t>
  </si>
  <si>
    <t>反映抽查监管完成情况</t>
  </si>
  <si>
    <t>复核工作完成率</t>
  </si>
  <si>
    <t>反映复核工作完成情况</t>
  </si>
  <si>
    <t>执法培训合格率</t>
  </si>
  <si>
    <t>反映执法培训合格情况</t>
  </si>
  <si>
    <t>违法行为查处及时</t>
  </si>
  <si>
    <t>反映违法行为查处是否及时</t>
  </si>
  <si>
    <t>发现问题整改及时</t>
  </si>
  <si>
    <t>反映发现问题整改是否及时</t>
  </si>
  <si>
    <t>耕地破坏案件处置及时</t>
  </si>
  <si>
    <t>反映耕地破坏案件处置是否及时</t>
  </si>
  <si>
    <t>有效保障农用地专项整治</t>
  </si>
  <si>
    <t>反映是否有效保障农用地专项整治情况</t>
  </si>
  <si>
    <t>有效制止各种国土资源违法行为</t>
  </si>
  <si>
    <t>反映是否有效制止各种国土资源违法行为</t>
  </si>
  <si>
    <t>带动经济环境、企业信用体系建设</t>
  </si>
  <si>
    <t>持续带动</t>
  </si>
  <si>
    <t>反映是否持续带动经济环境、企业信用体系建设</t>
  </si>
  <si>
    <t>①根据《云南省五华区森林资源统一管护实施方案》，五华区森林管护工作采取分级分片管理模式管理，全区共有西翥、普吉、莲华、红云、黑林铺5个集体林单位，西山林场、郊野公园2个国有林管护区，管护林地面积30万亩。五华区2025年度共有56名集体林天保管护人员，人均管护面积约5100余亩。天保管护人员全年在岗，每月不低于20天，及时处理巡护过程中发现的各类林业问题，确保2025年天保工程管护任务圆满完成。
②完成地质灾害监测员补助，使森林管护工作落到实处。
③做好林业有害生物的监测预警，及时将林业有害测报点测报员测报补助资金兑付到测报员，有效保护好辖区范围内的森林资源。</t>
  </si>
  <si>
    <t>集体天然林管护数量</t>
  </si>
  <si>
    <t>考察五华区森林管护工作采取分级分片管理模式管理，全区共有西翥、普吉、莲华、红云、黑林铺5个集体林单位，西山林场、郊野公园2个国有林管护区，管护林地面积30万亩。</t>
  </si>
  <si>
    <t>补助管护人数</t>
  </si>
  <si>
    <t>56</t>
  </si>
  <si>
    <t>名</t>
  </si>
  <si>
    <t>集体天然林管护费补助情况。</t>
  </si>
  <si>
    <t>林业有害测报点数量</t>
  </si>
  <si>
    <t>21</t>
  </si>
  <si>
    <t>考察辖区林业有害测报点数量情况。</t>
  </si>
  <si>
    <t>人均管护面积</t>
  </si>
  <si>
    <t>5100</t>
  </si>
  <si>
    <t>亩</t>
  </si>
  <si>
    <t>反映集体林人均管护面积</t>
  </si>
  <si>
    <t>补助发放准确率</t>
  </si>
  <si>
    <t>反映补助资金兑付准确情况。</t>
  </si>
  <si>
    <t>发放及时率</t>
  </si>
  <si>
    <t>反映发放及时率</t>
  </si>
  <si>
    <t>森林管护工作落到实处</t>
  </si>
  <si>
    <t>反映森林管护工作落到实处</t>
  </si>
  <si>
    <t>保护生态环境</t>
  </si>
  <si>
    <t>考察项目的开展对辖区天然森林保护水平提升，有效改善和保护辖区生态环境质量。</t>
  </si>
  <si>
    <t>受益人员满意度</t>
  </si>
  <si>
    <t>反映单位员工的满意度情况，单位员工满意度=（被调查对象中满意数/被调查对象的总数）*100%</t>
  </si>
  <si>
    <t>通过3批历史建筑保护图则编制、历史建筑测绘建档及存量用地梳理，并完成宝善街住宅外立面修缮规划设计方案编制，稳步提升五华区历史文化名城保护工作成效，有效提升历史文化名城品质及品牌效应，综合满意度达90%以上。</t>
  </si>
  <si>
    <t>历史建筑保护图则编制</t>
  </si>
  <si>
    <t>批</t>
  </si>
  <si>
    <t>考察五华区第一批至第三批历史建筑保护图则编制完成情况。</t>
  </si>
  <si>
    <t>历史建筑测绘建档</t>
  </si>
  <si>
    <t>考察五华区第一批至第三批历史建筑测绘建档完成情况。</t>
  </si>
  <si>
    <t>存量用地梳理</t>
  </si>
  <si>
    <t>反映存量用地梳理完成情况。</t>
  </si>
  <si>
    <t>方案、规划编制数</t>
  </si>
  <si>
    <t>考察单位五华区宝善街住宅外立面修缮规划设计方案编制完成情况。</t>
  </si>
  <si>
    <t>方案编制完成率</t>
  </si>
  <si>
    <t>历史建筑测绘建档完成率</t>
  </si>
  <si>
    <t>历史文化资源普查覆盖率</t>
  </si>
  <si>
    <t>方案编制提交及时率</t>
  </si>
  <si>
    <t>提升历史文化名城保护工作成效</t>
  </si>
  <si>
    <t>稳步提升五华区历史文化名城保护工作成效</t>
  </si>
  <si>
    <t>持续推进文物科学管理保护</t>
  </si>
  <si>
    <t>考察项目的开展对辖区文物科学管理保护持续推进作用。</t>
  </si>
  <si>
    <t>提升历史文化名城品质及品牌效应</t>
  </si>
  <si>
    <t>项目的开展有效提升历史文化名城品质及品牌效应。</t>
  </si>
  <si>
    <t>反映受益对象的满意度情况，受益对象满意度=（被调查对象中满意数/被调查对象的总数）*100%</t>
  </si>
  <si>
    <t>通过加强辖区耕地后备资源及自然资源资产调查工作计划的推进，有效开展青苗补偿及耕地责任保护目标（拨地定桩工作），有效提升土地利用率，严守耕地保护红线，确保辖区土地资源合理评估，有效利用，促进辖区经济社会发展，综合满意度达90%以上。</t>
  </si>
  <si>
    <t>耕地后备资源调查</t>
  </si>
  <si>
    <t>考察单位耕地后备资源调查工作实现情况。</t>
  </si>
  <si>
    <t>青苗补偿面积</t>
  </si>
  <si>
    <t>实际测量面积</t>
  </si>
  <si>
    <t>平方米</t>
  </si>
  <si>
    <t>青苗补偿实现情况</t>
  </si>
  <si>
    <t>自然资源资产调查</t>
  </si>
  <si>
    <t>调查面积涉及五华区辖区范围内所有集体土地，无漏洞.</t>
  </si>
  <si>
    <t>耕地保护目标工作拨地定桩数</t>
  </si>
  <si>
    <t>年度实际完成数</t>
  </si>
  <si>
    <t>反映耕地保护目标工作拨地定桩数</t>
  </si>
  <si>
    <t>农用地区片综合地价制定</t>
  </si>
  <si>
    <t>反映单位年度内完成农用地区片综合地价制定</t>
  </si>
  <si>
    <t>青苗补偿兑付合规性</t>
  </si>
  <si>
    <t>考察单位兑付青苗补偿工作准确、合规情况。</t>
  </si>
  <si>
    <t>反映年度内项目所含子项目应付未付款项或合同尾款支付的情况。</t>
  </si>
  <si>
    <t>项目完成及时</t>
  </si>
  <si>
    <t>反映项目完成及时</t>
  </si>
  <si>
    <t>土地利用率提升</t>
  </si>
  <si>
    <t>考察项目开展后对土地利用提升情况。</t>
  </si>
  <si>
    <t>测算成果达标</t>
  </si>
  <si>
    <t>达到区级标准</t>
  </si>
  <si>
    <t>反映测算成果是否达区级标准</t>
  </si>
  <si>
    <t>守住耕地保护红线</t>
  </si>
  <si>
    <t>年度耕地保有量不低于上级下达目标</t>
  </si>
  <si>
    <t>反映年度耕地保有量不低于上级下达目标</t>
  </si>
  <si>
    <t>保护土地资源，推动经济社会持续健康发展</t>
  </si>
  <si>
    <t>反映保护土地资源，推动经济社会持续健康发展</t>
  </si>
  <si>
    <t>评估报告调查使用部门满意度</t>
  </si>
  <si>
    <t>通过国土空间规划编制、实用性村庄规划及沙朗片区规划等工作的开展，有效提升辖区国土空间治理能力及现代化规划水平，促进辖区国土空间战略目标的有效达成，综合满意度达90%以上。</t>
  </si>
  <si>
    <t>国土空间规划编制</t>
  </si>
  <si>
    <t>“多规合一”实用性村庄规划</t>
  </si>
  <si>
    <t>考察单位“多规合一”实用性村庄规划编制完成情况。</t>
  </si>
  <si>
    <t>沙朗片区规划修编</t>
  </si>
  <si>
    <t>考察单位对沙朗片区控制性详细规划修编完成情况。</t>
  </si>
  <si>
    <t>完成建设工程规划设计方案第三方技术审查</t>
  </si>
  <si>
    <t>反映单位建设工程规划设计方案（含历史建筑、保护建筑修缮方案）第三方技术审查项目完成的数量</t>
  </si>
  <si>
    <t>通过上级部门验收</t>
  </si>
  <si>
    <t>98</t>
  </si>
  <si>
    <t>按照上级部门要求的时间进度完成划定工作</t>
  </si>
  <si>
    <t>按时完成</t>
  </si>
  <si>
    <t>经济效益</t>
  </si>
  <si>
    <t>提升国土空间治理能力现代化水平</t>
  </si>
  <si>
    <t>有效提升国土空间治理能力现代化水平，为社会经济发展提供规划信息服务</t>
  </si>
  <si>
    <t>反映通过项目实施提升国土空间治理能力现代化水平的程度</t>
  </si>
  <si>
    <t>群众满意度</t>
  </si>
  <si>
    <t>受益群众满意度</t>
  </si>
  <si>
    <t>预算06表</t>
  </si>
  <si>
    <t>政府性基金预算支出预算表</t>
  </si>
  <si>
    <t>单位名称：昆明市发展和改革委员会</t>
  </si>
  <si>
    <t>政府性基金预算支出</t>
  </si>
  <si>
    <t>备注：昆明市五华区自然资源局2025年无政府性基金预算支出。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</si>
  <si>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</si>
  <si>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</si>
  <si>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</si>
  <si>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</si>
  <si>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</si>
  <si>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</si>
  <si>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</si>
  <si>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</si>
  <si>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</si>
  <si>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</si>
  <si>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</si>
  <si>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2025年森林资源保护与监测相关工作</t>
  </si>
  <si>
    <t>技术测试和分析服务</t>
  </si>
  <si>
    <t>五华区2025年林草生态建设项目</t>
  </si>
  <si>
    <t>其他建筑工程</t>
  </si>
  <si>
    <t>五华区历史文化资源普查</t>
  </si>
  <si>
    <t>其他专业技术服务</t>
  </si>
  <si>
    <t>复印纸</t>
  </si>
  <si>
    <t>土地评估、土调、自然资源资产调查</t>
  </si>
  <si>
    <t>五华区不动产登记综合服务大厅运行项目</t>
  </si>
  <si>
    <t>其他房地产服务</t>
  </si>
  <si>
    <t>土地卫片图斑技术服务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</si>
  <si>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</si>
  <si>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</si>
  <si>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</si>
  <si>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</si>
  <si>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</si>
  <si>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</si>
  <si>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</si>
  <si>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</si>
  <si>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A1703 监测服务</t>
  </si>
  <si>
    <t>A 公共服务</t>
  </si>
  <si>
    <t>A1601 行业规划服务</t>
  </si>
  <si>
    <t>A1701 技术评审鉴定评估服务</t>
  </si>
  <si>
    <t>B1204 政务服务窗口服务</t>
  </si>
  <si>
    <t>B 政府履职辅助性服务</t>
  </si>
  <si>
    <t>五华区不动产登记综合服务大厅运行</t>
  </si>
  <si>
    <t>预算09-1表</t>
  </si>
  <si>
    <t>单位名称（项目）</t>
  </si>
  <si>
    <t>地区</t>
  </si>
  <si>
    <t>备注：昆明市五华区自然资源局2025年无区对下转移支付。</t>
  </si>
  <si>
    <t>预算09-2表</t>
  </si>
  <si>
    <t>备注：昆明市五华区自然资源局2025年无区对下转移支付绩效目标。</t>
  </si>
  <si>
    <t xml:space="preserve">预算10表
</t>
  </si>
  <si>
    <t>新增资产配置表</t>
  </si>
  <si>
    <t>资产类别</t>
  </si>
  <si>
    <t>资产分类代码.名称</t>
  </si>
  <si>
    <t>资产名称</t>
  </si>
  <si>
    <t>计量单位</t>
  </si>
  <si>
    <t>财政部门批复数（元）</t>
  </si>
  <si>
    <t>单价</t>
  </si>
  <si>
    <t>金额</t>
  </si>
  <si>
    <t>五华区自然资源局</t>
  </si>
  <si>
    <t>无</t>
  </si>
  <si>
    <t>备注：昆明市五华区自然资源局2025年无新增资产配置。</t>
  </si>
  <si>
    <t>预算11表</t>
  </si>
  <si>
    <t>上级补助</t>
  </si>
  <si>
    <t>备注：昆明市五华区自然资源局2025年无上级转移支付补助项目。</t>
  </si>
  <si>
    <t>预算12表</t>
  </si>
  <si>
    <t>项目级次</t>
  </si>
  <si>
    <t>216 其他公用支出</t>
  </si>
  <si>
    <t>本级</t>
  </si>
  <si>
    <t>229 其他运转类</t>
  </si>
  <si>
    <t>311 专项业务类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</si>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</sst>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name val="宋体"/>
      <charset val="134"/>
    </font>
    <font>
      <sz val="10"/>
      <color rgb="FF000000"/>
      <name val="Arial"/>
      <charset val="134"/>
    </font>
    <font>
      <b/>
      <sz val="23.95"/>
      <color rgb="FF000000"/>
      <name val="宋体"/>
      <charset val="134"/>
    </font>
    <font>
      <b/>
      <sz val="22"/>
      <color rgb="FF000000"/>
      <name val="宋体"/>
      <charset val="134"/>
    </font>
    <font>
      <sz val="9"/>
      <color theme="1"/>
      <name val="宋体"/>
      <charset val="134"/>
      <scheme val="minor"/>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4" borderId="17" applyNumberFormat="0" applyAlignment="0" applyProtection="0">
      <alignment vertical="center"/>
    </xf>
    <xf numFmtId="0" fontId="26" fillId="5" borderId="18" applyNumberFormat="0" applyAlignment="0" applyProtection="0">
      <alignment vertical="center"/>
    </xf>
    <xf numFmtId="0" fontId="27" fillId="5" borderId="17" applyNumberFormat="0" applyAlignment="0" applyProtection="0">
      <alignment vertical="center"/>
    </xf>
    <xf numFmtId="0" fontId="28" fillId="6" borderId="19" applyNumberFormat="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36" fillId="0" borderId="7">
      <alignment horizontal="right" vertical="center"/>
    </xf>
    <xf numFmtId="49" fontId="36" fillId="0" borderId="7">
      <alignment horizontal="left" vertical="center" wrapText="1"/>
    </xf>
    <xf numFmtId="176" fontId="36" fillId="0" borderId="7">
      <alignment horizontal="right" vertical="center"/>
    </xf>
    <xf numFmtId="177" fontId="36" fillId="0" borderId="7">
      <alignment horizontal="right" vertical="center"/>
    </xf>
    <xf numFmtId="178" fontId="36" fillId="0" borderId="7">
      <alignment horizontal="right" vertical="center"/>
    </xf>
    <xf numFmtId="179" fontId="36" fillId="0" borderId="7">
      <alignment horizontal="right" vertical="center"/>
    </xf>
    <xf numFmtId="10" fontId="36" fillId="0" borderId="7">
      <alignment horizontal="right" vertical="center"/>
    </xf>
    <xf numFmtId="180" fontId="36" fillId="0" borderId="7">
      <alignment horizontal="right" vertical="center"/>
    </xf>
    <xf numFmtId="0" fontId="36" fillId="0" borderId="0">
      <alignment vertical="top"/>
      <protection locked="0"/>
    </xf>
    <xf numFmtId="0" fontId="6" fillId="0" borderId="0"/>
  </cellStyleXfs>
  <cellXfs count="204">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58" applyFill="1" applyAlignment="1">
      <alignment vertical="center"/>
    </xf>
    <xf numFmtId="43" fontId="0" fillId="0" borderId="0" xfId="0" applyNumberFormat="1" applyFont="1" applyBorder="1"/>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6" fillId="0" borderId="0" xfId="57" applyFont="1" applyFill="1" applyBorder="1" applyAlignment="1" applyProtection="1">
      <alignment vertical="center"/>
    </xf>
    <xf numFmtId="0" fontId="0" fillId="0" borderId="0" xfId="0" applyFont="1" applyBorder="1" applyAlignment="1">
      <alignment vertical="center"/>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vertical="center" wrapText="1"/>
    </xf>
    <xf numFmtId="0" fontId="1" fillId="0" borderId="0" xfId="0" applyFont="1" applyBorder="1" applyAlignment="1">
      <alignment horizontal="right" vertical="center" wrapText="1"/>
    </xf>
    <xf numFmtId="0" fontId="4" fillId="0" borderId="4"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10" fillId="0" borderId="0" xfId="0" applyFont="1" applyBorder="1" applyAlignment="1">
      <alignment vertical="center"/>
    </xf>
    <xf numFmtId="0" fontId="1" fillId="0" borderId="0" xfId="0" applyFont="1" applyBorder="1" applyAlignment="1">
      <alignment wrapText="1"/>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11" xfId="0" applyFont="1" applyBorder="1" applyAlignment="1">
      <alignment horizontal="center" vertical="center" wrapText="1"/>
    </xf>
    <xf numFmtId="3" fontId="2" fillId="0" borderId="11" xfId="0" applyNumberFormat="1" applyFont="1" applyBorder="1" applyAlignment="1">
      <alignment horizontal="center" vertical="center"/>
    </xf>
    <xf numFmtId="176" fontId="5" fillId="0" borderId="7" xfId="0" applyNumberFormat="1" applyFont="1" applyFill="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11" fillId="0" borderId="0" xfId="0" applyFont="1" applyBorder="1" applyAlignment="1" applyProtection="1">
      <alignment horizontal="right"/>
      <protection locked="0"/>
    </xf>
    <xf numFmtId="49" fontId="11" fillId="0" borderId="0" xfId="0" applyNumberFormat="1" applyFont="1" applyBorder="1" applyProtection="1">
      <protection locked="0"/>
    </xf>
    <xf numFmtId="0" fontId="1" fillId="0" borderId="0" xfId="0" applyFont="1" applyBorder="1" applyAlignment="1">
      <alignment horizontal="right"/>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12"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49" fontId="2" fillId="0" borderId="7" xfId="0" applyNumberFormat="1" applyFont="1" applyBorder="1" applyAlignment="1">
      <alignment horizontal="left" vertical="center" wrapTex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3"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7" fillId="2" borderId="0" xfId="0" applyFont="1" applyFill="1" applyBorder="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176" fontId="16" fillId="0" borderId="7" xfId="0" applyNumberFormat="1" applyFont="1" applyBorder="1" applyAlignment="1">
      <alignment horizontal="right" vertical="center"/>
    </xf>
    <xf numFmtId="0" fontId="14" fillId="2" borderId="1"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7" activePane="bottomLeft" state="frozen"/>
      <selection/>
      <selection pane="bottomLeft" activeCell="D23" sqref="D23"/>
    </sheetView>
  </sheetViews>
  <sheetFormatPr defaultColWidth="8.56666666666667" defaultRowHeight="12.75" customHeight="1" outlineLevelCol="3"/>
  <cols>
    <col min="1" max="4" width="41" customWidth="1"/>
  </cols>
  <sheetData>
    <row r="1" customHeight="1" spans="1:4">
      <c r="A1" s="1"/>
      <c r="B1" s="1"/>
      <c r="C1" s="1"/>
      <c r="D1" s="1"/>
    </row>
    <row r="2" ht="15" customHeight="1" spans="1:4">
      <c r="A2" s="48"/>
      <c r="B2" s="48"/>
      <c r="C2" s="48"/>
      <c r="D2" s="65" t="s">
        <v>0</v>
      </c>
    </row>
    <row r="3" ht="41.25" customHeight="1" spans="1:1">
      <c r="A3" s="43" t="str">
        <f>"2025"&amp;"年部门财务收支预算总表"</f>
        <v>2025年部门财务收支预算总表</v>
      </c>
    </row>
    <row r="4" ht="17.25" customHeight="1" spans="1:4">
      <c r="A4" s="46" t="str">
        <f>"单位名称："&amp;"昆明市五华区自然资源局"</f>
        <v>单位名称：昆明市五华区自然资源局</v>
      </c>
      <c r="B4" s="168"/>
      <c r="D4" s="148" t="s">
        <v>1</v>
      </c>
    </row>
    <row r="5" ht="23.25" customHeight="1" spans="1:4">
      <c r="A5" s="169" t="s">
        <v>2</v>
      </c>
      <c r="B5" s="170"/>
      <c r="C5" s="169" t="s">
        <v>3</v>
      </c>
      <c r="D5" s="170"/>
    </row>
    <row r="6" ht="24" customHeight="1" spans="1:4">
      <c r="A6" s="169" t="s">
        <v>4</v>
      </c>
      <c r="B6" s="169" t="s">
        <v>5</v>
      </c>
      <c r="C6" s="169" t="s">
        <v>6</v>
      </c>
      <c r="D6" s="169" t="s">
        <v>5</v>
      </c>
    </row>
    <row r="7" ht="17.25" customHeight="1" spans="1:4">
      <c r="A7" s="171" t="s">
        <v>7</v>
      </c>
      <c r="B7" s="83">
        <v>37936493.64</v>
      </c>
      <c r="C7" s="171" t="s">
        <v>8</v>
      </c>
      <c r="D7" s="83"/>
    </row>
    <row r="8" ht="17.25" customHeight="1" spans="1:4">
      <c r="A8" s="171" t="s">
        <v>9</v>
      </c>
      <c r="B8" s="83"/>
      <c r="C8" s="171" t="s">
        <v>10</v>
      </c>
      <c r="D8" s="83"/>
    </row>
    <row r="9" ht="17.25" customHeight="1" spans="1:4">
      <c r="A9" s="171" t="s">
        <v>11</v>
      </c>
      <c r="B9" s="83"/>
      <c r="C9" s="203" t="s">
        <v>12</v>
      </c>
      <c r="D9" s="83"/>
    </row>
    <row r="10" ht="17.25" customHeight="1" spans="1:4">
      <c r="A10" s="171" t="s">
        <v>13</v>
      </c>
      <c r="B10" s="83"/>
      <c r="C10" s="203" t="s">
        <v>14</v>
      </c>
      <c r="D10" s="83"/>
    </row>
    <row r="11" ht="17.25" customHeight="1" spans="1:4">
      <c r="A11" s="171" t="s">
        <v>15</v>
      </c>
      <c r="B11" s="83"/>
      <c r="C11" s="203" t="s">
        <v>16</v>
      </c>
      <c r="D11" s="83"/>
    </row>
    <row r="12" ht="17.25" customHeight="1" spans="1:4">
      <c r="A12" s="171" t="s">
        <v>17</v>
      </c>
      <c r="B12" s="83"/>
      <c r="C12" s="203" t="s">
        <v>18</v>
      </c>
      <c r="D12" s="83"/>
    </row>
    <row r="13" ht="17.25" customHeight="1" spans="1:4">
      <c r="A13" s="171" t="s">
        <v>19</v>
      </c>
      <c r="B13" s="83"/>
      <c r="C13" s="32" t="s">
        <v>20</v>
      </c>
      <c r="D13" s="83"/>
    </row>
    <row r="14" ht="17.25" customHeight="1" spans="1:4">
      <c r="A14" s="171" t="s">
        <v>21</v>
      </c>
      <c r="B14" s="83"/>
      <c r="C14" s="32" t="s">
        <v>22</v>
      </c>
      <c r="D14" s="83">
        <v>1536780.64</v>
      </c>
    </row>
    <row r="15" ht="17.25" customHeight="1" spans="1:4">
      <c r="A15" s="171" t="s">
        <v>23</v>
      </c>
      <c r="B15" s="83"/>
      <c r="C15" s="32" t="s">
        <v>24</v>
      </c>
      <c r="D15" s="83">
        <v>802450.68</v>
      </c>
    </row>
    <row r="16" ht="17.25" customHeight="1" spans="1:4">
      <c r="A16" s="171" t="s">
        <v>25</v>
      </c>
      <c r="B16" s="83"/>
      <c r="C16" s="32" t="s">
        <v>26</v>
      </c>
      <c r="D16" s="83"/>
    </row>
    <row r="17" ht="17.25" customHeight="1" spans="1:4">
      <c r="A17" s="153"/>
      <c r="B17" s="83"/>
      <c r="C17" s="32" t="s">
        <v>27</v>
      </c>
      <c r="D17" s="83">
        <v>2000000</v>
      </c>
    </row>
    <row r="18" ht="17.25" customHeight="1" spans="1:4">
      <c r="A18" s="172"/>
      <c r="B18" s="83"/>
      <c r="C18" s="32" t="s">
        <v>28</v>
      </c>
      <c r="D18" s="83">
        <v>1200000</v>
      </c>
    </row>
    <row r="19" ht="17.25" customHeight="1" spans="1:4">
      <c r="A19" s="172"/>
      <c r="B19" s="83"/>
      <c r="C19" s="32" t="s">
        <v>29</v>
      </c>
      <c r="D19" s="83"/>
    </row>
    <row r="20" ht="17.25" customHeight="1" spans="1:4">
      <c r="A20" s="172"/>
      <c r="B20" s="83"/>
      <c r="C20" s="32" t="s">
        <v>30</v>
      </c>
      <c r="D20" s="83"/>
    </row>
    <row r="21" ht="17.25" customHeight="1" spans="1:4">
      <c r="A21" s="172"/>
      <c r="B21" s="83"/>
      <c r="C21" s="32" t="s">
        <v>31</v>
      </c>
      <c r="D21" s="83"/>
    </row>
    <row r="22" ht="17.25" customHeight="1" spans="1:4">
      <c r="A22" s="172"/>
      <c r="B22" s="83"/>
      <c r="C22" s="32" t="s">
        <v>32</v>
      </c>
      <c r="D22" s="83"/>
    </row>
    <row r="23" ht="17.25" customHeight="1" spans="1:4">
      <c r="A23" s="172"/>
      <c r="B23" s="83"/>
      <c r="C23" s="32" t="s">
        <v>33</v>
      </c>
      <c r="D23" s="83"/>
    </row>
    <row r="24" ht="17.25" customHeight="1" spans="1:4">
      <c r="A24" s="172"/>
      <c r="B24" s="83"/>
      <c r="C24" s="32" t="s">
        <v>34</v>
      </c>
      <c r="D24" s="83">
        <v>31530296.32</v>
      </c>
    </row>
    <row r="25" ht="17.25" customHeight="1" spans="1:4">
      <c r="A25" s="172"/>
      <c r="B25" s="83"/>
      <c r="C25" s="32" t="s">
        <v>35</v>
      </c>
      <c r="D25" s="83">
        <v>800928</v>
      </c>
    </row>
    <row r="26" ht="17.25" customHeight="1" spans="1:4">
      <c r="A26" s="172"/>
      <c r="B26" s="83"/>
      <c r="C26" s="32" t="s">
        <v>36</v>
      </c>
      <c r="D26" s="83"/>
    </row>
    <row r="27" ht="17.25" customHeight="1" spans="1:4">
      <c r="A27" s="172"/>
      <c r="B27" s="83"/>
      <c r="C27" s="153" t="s">
        <v>37</v>
      </c>
      <c r="D27" s="83"/>
    </row>
    <row r="28" ht="17.25" customHeight="1" spans="1:4">
      <c r="A28" s="172"/>
      <c r="B28" s="83"/>
      <c r="C28" s="32" t="s">
        <v>38</v>
      </c>
      <c r="D28" s="83">
        <v>66038</v>
      </c>
    </row>
    <row r="29" ht="16.5" customHeight="1" spans="1:4">
      <c r="A29" s="172"/>
      <c r="B29" s="83"/>
      <c r="C29" s="32" t="s">
        <v>39</v>
      </c>
      <c r="D29" s="83"/>
    </row>
    <row r="30" ht="16.5" customHeight="1" spans="1:4">
      <c r="A30" s="172"/>
      <c r="B30" s="83"/>
      <c r="C30" s="153" t="s">
        <v>40</v>
      </c>
      <c r="D30" s="83"/>
    </row>
    <row r="31" ht="17.25" customHeight="1" spans="1:4">
      <c r="A31" s="172"/>
      <c r="B31" s="83"/>
      <c r="C31" s="153" t="s">
        <v>41</v>
      </c>
      <c r="D31" s="83"/>
    </row>
    <row r="32" ht="17.25" customHeight="1" spans="1:4">
      <c r="A32" s="172"/>
      <c r="B32" s="83"/>
      <c r="C32" s="32" t="s">
        <v>42</v>
      </c>
      <c r="D32" s="83"/>
    </row>
    <row r="33" ht="16.5" customHeight="1" spans="1:4">
      <c r="A33" s="172" t="s">
        <v>43</v>
      </c>
      <c r="B33" s="83">
        <v>37936493.64</v>
      </c>
      <c r="C33" s="172" t="s">
        <v>44</v>
      </c>
      <c r="D33" s="83">
        <v>37936493.64</v>
      </c>
    </row>
    <row r="34" ht="16.5" customHeight="1" spans="1:4">
      <c r="A34" s="153" t="s">
        <v>45</v>
      </c>
      <c r="B34" s="83"/>
      <c r="C34" s="153" t="s">
        <v>46</v>
      </c>
      <c r="D34" s="83"/>
    </row>
    <row r="35" ht="16.5" customHeight="1" spans="1:4">
      <c r="A35" s="32" t="s">
        <v>47</v>
      </c>
      <c r="B35" s="83"/>
      <c r="C35" s="32" t="s">
        <v>47</v>
      </c>
      <c r="D35" s="83"/>
    </row>
    <row r="36" ht="16.5" customHeight="1" spans="1:4">
      <c r="A36" s="32" t="s">
        <v>48</v>
      </c>
      <c r="B36" s="83"/>
      <c r="C36" s="32" t="s">
        <v>49</v>
      </c>
      <c r="D36" s="83"/>
    </row>
    <row r="37" ht="16.5" customHeight="1" spans="1:4">
      <c r="A37" s="173" t="s">
        <v>50</v>
      </c>
      <c r="B37" s="83">
        <v>37936493.64</v>
      </c>
      <c r="C37" s="173" t="s">
        <v>51</v>
      </c>
      <c r="D37" s="83">
        <v>37936493.64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25" sqref="C25"/>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5">
        <v>1</v>
      </c>
      <c r="B2" s="126">
        <v>0</v>
      </c>
      <c r="C2" s="125">
        <v>1</v>
      </c>
      <c r="D2" s="127"/>
      <c r="E2" s="127"/>
      <c r="F2" s="124" t="s">
        <v>586</v>
      </c>
    </row>
    <row r="3" ht="42" customHeight="1" spans="1:6">
      <c r="A3" s="128" t="str">
        <f>"2025"&amp;"年部门政府性基金预算支出预算表"</f>
        <v>2025年部门政府性基金预算支出预算表</v>
      </c>
      <c r="B3" s="128" t="s">
        <v>587</v>
      </c>
      <c r="C3" s="129"/>
      <c r="D3" s="130"/>
      <c r="E3" s="130"/>
      <c r="F3" s="130"/>
    </row>
    <row r="4" ht="13.5" customHeight="1" spans="1:6">
      <c r="A4" s="5" t="str">
        <f>"单位名称："&amp;"昆明市五华区自然资源局"</f>
        <v>单位名称：昆明市五华区自然资源局</v>
      </c>
      <c r="B4" s="5" t="s">
        <v>588</v>
      </c>
      <c r="C4" s="125"/>
      <c r="D4" s="127"/>
      <c r="E4" s="127"/>
      <c r="F4" s="124" t="s">
        <v>1</v>
      </c>
    </row>
    <row r="5" ht="19.5" customHeight="1" spans="1:6">
      <c r="A5" s="131" t="s">
        <v>205</v>
      </c>
      <c r="B5" s="132" t="s">
        <v>73</v>
      </c>
      <c r="C5" s="131" t="s">
        <v>74</v>
      </c>
      <c r="D5" s="11" t="s">
        <v>589</v>
      </c>
      <c r="E5" s="12"/>
      <c r="F5" s="13"/>
    </row>
    <row r="6" ht="18.75" customHeight="1" spans="1:6">
      <c r="A6" s="133"/>
      <c r="B6" s="134"/>
      <c r="C6" s="133"/>
      <c r="D6" s="16" t="s">
        <v>55</v>
      </c>
      <c r="E6" s="11" t="s">
        <v>76</v>
      </c>
      <c r="F6" s="16" t="s">
        <v>77</v>
      </c>
    </row>
    <row r="7" ht="18.75" customHeight="1" spans="1:6">
      <c r="A7" s="69">
        <v>1</v>
      </c>
      <c r="B7" s="135" t="s">
        <v>84</v>
      </c>
      <c r="C7" s="69">
        <v>3</v>
      </c>
      <c r="D7" s="136">
        <v>4</v>
      </c>
      <c r="E7" s="136">
        <v>5</v>
      </c>
      <c r="F7" s="136">
        <v>6</v>
      </c>
    </row>
    <row r="8" ht="21" customHeight="1" spans="1:6">
      <c r="A8" s="21"/>
      <c r="B8" s="21"/>
      <c r="C8" s="21"/>
      <c r="D8" s="83"/>
      <c r="E8" s="83"/>
      <c r="F8" s="83"/>
    </row>
    <row r="9" ht="21" customHeight="1" spans="1:6">
      <c r="A9" s="21"/>
      <c r="B9" s="21"/>
      <c r="C9" s="21"/>
      <c r="D9" s="83"/>
      <c r="E9" s="83"/>
      <c r="F9" s="83"/>
    </row>
    <row r="10" ht="18.75" customHeight="1" spans="1:6">
      <c r="A10" s="137" t="s">
        <v>195</v>
      </c>
      <c r="B10" s="137" t="s">
        <v>195</v>
      </c>
      <c r="C10" s="138" t="s">
        <v>195</v>
      </c>
      <c r="D10" s="83"/>
      <c r="E10" s="83"/>
      <c r="F10" s="83"/>
    </row>
    <row r="11" customHeight="1" spans="1:1">
      <c r="A11" s="84" t="s">
        <v>590</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8"/>
  <sheetViews>
    <sheetView showZeros="0" workbookViewId="0">
      <pane ySplit="1" topLeftCell="A3" activePane="bottomLeft" state="frozen"/>
      <selection/>
      <selection pane="bottomLeft" activeCell="I11" sqref="I11"/>
    </sheetView>
  </sheetViews>
  <sheetFormatPr defaultColWidth="9.14166666666667" defaultRowHeight="14.25" customHeight="1"/>
  <cols>
    <col min="1" max="2" width="32.5666666666667" customWidth="1"/>
    <col min="3" max="3" width="35.7333333333333" customWidth="1"/>
    <col min="4" max="4" width="21.7083333333333" customWidth="1"/>
    <col min="5" max="5" width="16.525" customWidth="1"/>
    <col min="6" max="6" width="7.70833333333333" customWidth="1"/>
    <col min="7" max="7" width="6.475"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6"/>
      <c r="C2" s="86"/>
      <c r="R2" s="3"/>
      <c r="S2" s="3" t="s">
        <v>591</v>
      </c>
    </row>
    <row r="3" ht="41.25" customHeight="1" spans="1:19">
      <c r="A3" s="75" t="str">
        <f>"2025"&amp;"年部门政府采购预算表"</f>
        <v>2025年部门政府采购预算表</v>
      </c>
      <c r="B3" s="67"/>
      <c r="C3" s="67"/>
      <c r="D3" s="4"/>
      <c r="E3" s="4"/>
      <c r="F3" s="4"/>
      <c r="G3" s="4"/>
      <c r="H3" s="4"/>
      <c r="I3" s="4"/>
      <c r="J3" s="4"/>
      <c r="K3" s="4"/>
      <c r="L3" s="4"/>
      <c r="M3" s="67"/>
      <c r="N3" s="4"/>
      <c r="O3" s="4"/>
      <c r="P3" s="67"/>
      <c r="Q3" s="4"/>
      <c r="R3" s="67"/>
      <c r="S3" s="67"/>
    </row>
    <row r="4" ht="18.75" customHeight="1" spans="1:19">
      <c r="A4" s="115" t="str">
        <f>"单位名称："&amp;"昆明市五华区自然资源局"</f>
        <v>单位名称：昆明市五华区自然资源局</v>
      </c>
      <c r="B4" s="88"/>
      <c r="C4" s="88"/>
      <c r="D4" s="7"/>
      <c r="E4" s="7"/>
      <c r="F4" s="7"/>
      <c r="G4" s="7"/>
      <c r="H4" s="7"/>
      <c r="I4" s="7"/>
      <c r="J4" s="7"/>
      <c r="K4" s="7"/>
      <c r="L4" s="7"/>
      <c r="R4" s="8"/>
      <c r="S4" s="124" t="s">
        <v>1</v>
      </c>
    </row>
    <row r="5" ht="15.75" customHeight="1" spans="1:19">
      <c r="A5" s="10" t="s">
        <v>204</v>
      </c>
      <c r="B5" s="90" t="s">
        <v>205</v>
      </c>
      <c r="C5" s="90" t="s">
        <v>592</v>
      </c>
      <c r="D5" s="91" t="s">
        <v>593</v>
      </c>
      <c r="E5" s="91" t="s">
        <v>594</v>
      </c>
      <c r="F5" s="91" t="s">
        <v>595</v>
      </c>
      <c r="G5" s="91" t="s">
        <v>596</v>
      </c>
      <c r="H5" s="91" t="s">
        <v>597</v>
      </c>
      <c r="I5" s="104" t="s">
        <v>212</v>
      </c>
      <c r="J5" s="104"/>
      <c r="K5" s="104"/>
      <c r="L5" s="104"/>
      <c r="M5" s="105"/>
      <c r="N5" s="104"/>
      <c r="O5" s="104"/>
      <c r="P5" s="112"/>
      <c r="Q5" s="104"/>
      <c r="R5" s="105"/>
      <c r="S5" s="79"/>
    </row>
    <row r="6" ht="17.25" customHeight="1" spans="1:19">
      <c r="A6" s="15"/>
      <c r="B6" s="92"/>
      <c r="C6" s="92"/>
      <c r="D6" s="93"/>
      <c r="E6" s="93"/>
      <c r="F6" s="93"/>
      <c r="G6" s="93"/>
      <c r="H6" s="93"/>
      <c r="I6" s="93" t="s">
        <v>55</v>
      </c>
      <c r="J6" s="93" t="s">
        <v>58</v>
      </c>
      <c r="K6" s="93" t="s">
        <v>598</v>
      </c>
      <c r="L6" s="93" t="s">
        <v>599</v>
      </c>
      <c r="M6" s="106" t="s">
        <v>600</v>
      </c>
      <c r="N6" s="107" t="s">
        <v>601</v>
      </c>
      <c r="O6" s="107"/>
      <c r="P6" s="113"/>
      <c r="Q6" s="107"/>
      <c r="R6" s="114"/>
      <c r="S6" s="94"/>
    </row>
    <row r="7" ht="54" customHeight="1" spans="1:19">
      <c r="A7" s="18"/>
      <c r="B7" s="94"/>
      <c r="C7" s="94"/>
      <c r="D7" s="95"/>
      <c r="E7" s="95"/>
      <c r="F7" s="95"/>
      <c r="G7" s="95"/>
      <c r="H7" s="95"/>
      <c r="I7" s="95"/>
      <c r="J7" s="95" t="s">
        <v>57</v>
      </c>
      <c r="K7" s="95"/>
      <c r="L7" s="95"/>
      <c r="M7" s="108"/>
      <c r="N7" s="95" t="s">
        <v>57</v>
      </c>
      <c r="O7" s="95" t="s">
        <v>64</v>
      </c>
      <c r="P7" s="94" t="s">
        <v>65</v>
      </c>
      <c r="Q7" s="95" t="s">
        <v>66</v>
      </c>
      <c r="R7" s="108" t="s">
        <v>67</v>
      </c>
      <c r="S7" s="94" t="s">
        <v>68</v>
      </c>
    </row>
    <row r="8" ht="18" customHeight="1" spans="1:19">
      <c r="A8" s="116">
        <v>1</v>
      </c>
      <c r="B8" s="116" t="s">
        <v>84</v>
      </c>
      <c r="C8" s="117">
        <v>3</v>
      </c>
      <c r="D8" s="117">
        <v>4</v>
      </c>
      <c r="E8" s="116">
        <v>5</v>
      </c>
      <c r="F8" s="116">
        <v>6</v>
      </c>
      <c r="G8" s="116">
        <v>7</v>
      </c>
      <c r="H8" s="116">
        <v>8</v>
      </c>
      <c r="I8" s="116">
        <v>9</v>
      </c>
      <c r="J8" s="116">
        <v>10</v>
      </c>
      <c r="K8" s="116">
        <v>11</v>
      </c>
      <c r="L8" s="116">
        <v>12</v>
      </c>
      <c r="M8" s="116">
        <v>13</v>
      </c>
      <c r="N8" s="116">
        <v>14</v>
      </c>
      <c r="O8" s="116">
        <v>15</v>
      </c>
      <c r="P8" s="116">
        <v>16</v>
      </c>
      <c r="Q8" s="116">
        <v>17</v>
      </c>
      <c r="R8" s="116">
        <v>18</v>
      </c>
      <c r="S8" s="116">
        <v>19</v>
      </c>
    </row>
    <row r="9" ht="31" customHeight="1" spans="1:19">
      <c r="A9" s="96" t="s">
        <v>70</v>
      </c>
      <c r="B9" s="97" t="s">
        <v>70</v>
      </c>
      <c r="C9" s="97" t="s">
        <v>292</v>
      </c>
      <c r="D9" s="98" t="s">
        <v>602</v>
      </c>
      <c r="E9" s="98" t="s">
        <v>603</v>
      </c>
      <c r="F9" s="118" t="s">
        <v>382</v>
      </c>
      <c r="G9" s="119">
        <v>1</v>
      </c>
      <c r="H9" s="83">
        <v>300000</v>
      </c>
      <c r="I9" s="83">
        <v>300000</v>
      </c>
      <c r="J9" s="83">
        <v>300000</v>
      </c>
      <c r="K9" s="83"/>
      <c r="L9" s="83"/>
      <c r="M9" s="83"/>
      <c r="N9" s="83"/>
      <c r="O9" s="83"/>
      <c r="P9" s="83"/>
      <c r="Q9" s="83"/>
      <c r="R9" s="83"/>
      <c r="S9" s="83"/>
    </row>
    <row r="10" ht="29" customHeight="1" spans="1:19">
      <c r="A10" s="96" t="s">
        <v>70</v>
      </c>
      <c r="B10" s="97" t="s">
        <v>70</v>
      </c>
      <c r="C10" s="97" t="s">
        <v>292</v>
      </c>
      <c r="D10" s="98" t="s">
        <v>604</v>
      </c>
      <c r="E10" s="98" t="s">
        <v>605</v>
      </c>
      <c r="F10" s="118" t="s">
        <v>382</v>
      </c>
      <c r="G10" s="119">
        <v>1</v>
      </c>
      <c r="H10" s="83">
        <v>574800</v>
      </c>
      <c r="I10" s="83">
        <v>574800</v>
      </c>
      <c r="J10" s="83">
        <v>574800</v>
      </c>
      <c r="K10" s="83"/>
      <c r="L10" s="83"/>
      <c r="M10" s="83"/>
      <c r="N10" s="83"/>
      <c r="O10" s="83"/>
      <c r="P10" s="83"/>
      <c r="Q10" s="83"/>
      <c r="R10" s="83"/>
      <c r="S10" s="83"/>
    </row>
    <row r="11" ht="21" customHeight="1" spans="1:19">
      <c r="A11" s="96" t="s">
        <v>70</v>
      </c>
      <c r="B11" s="97" t="s">
        <v>70</v>
      </c>
      <c r="C11" s="97" t="s">
        <v>294</v>
      </c>
      <c r="D11" s="98" t="s">
        <v>606</v>
      </c>
      <c r="E11" s="98" t="s">
        <v>607</v>
      </c>
      <c r="F11" s="118" t="s">
        <v>382</v>
      </c>
      <c r="G11" s="119">
        <v>1</v>
      </c>
      <c r="H11" s="83">
        <v>50000</v>
      </c>
      <c r="I11" s="83">
        <v>50000</v>
      </c>
      <c r="J11" s="83">
        <v>50000</v>
      </c>
      <c r="K11" s="83"/>
      <c r="L11" s="83"/>
      <c r="M11" s="83"/>
      <c r="N11" s="83"/>
      <c r="O11" s="83"/>
      <c r="P11" s="83"/>
      <c r="Q11" s="83"/>
      <c r="R11" s="83"/>
      <c r="S11" s="83"/>
    </row>
    <row r="12" ht="21" customHeight="1" spans="1:19">
      <c r="A12" s="96" t="s">
        <v>70</v>
      </c>
      <c r="B12" s="97" t="s">
        <v>70</v>
      </c>
      <c r="C12" s="97" t="s">
        <v>244</v>
      </c>
      <c r="D12" s="98" t="s">
        <v>608</v>
      </c>
      <c r="E12" s="98" t="s">
        <v>608</v>
      </c>
      <c r="F12" s="118" t="s">
        <v>519</v>
      </c>
      <c r="G12" s="119">
        <v>1</v>
      </c>
      <c r="H12" s="83">
        <v>20000</v>
      </c>
      <c r="I12" s="83">
        <v>20000</v>
      </c>
      <c r="J12" s="83">
        <v>20000</v>
      </c>
      <c r="K12" s="83"/>
      <c r="L12" s="83"/>
      <c r="M12" s="83"/>
      <c r="N12" s="83"/>
      <c r="O12" s="83"/>
      <c r="P12" s="83"/>
      <c r="Q12" s="83"/>
      <c r="R12" s="83"/>
      <c r="S12" s="83"/>
    </row>
    <row r="13" ht="27" customHeight="1" spans="1:19">
      <c r="A13" s="96" t="s">
        <v>70</v>
      </c>
      <c r="B13" s="97" t="s">
        <v>70</v>
      </c>
      <c r="C13" s="97" t="s">
        <v>298</v>
      </c>
      <c r="D13" s="98" t="s">
        <v>609</v>
      </c>
      <c r="E13" s="98" t="s">
        <v>603</v>
      </c>
      <c r="F13" s="118" t="s">
        <v>382</v>
      </c>
      <c r="G13" s="119">
        <v>1</v>
      </c>
      <c r="H13" s="83">
        <v>670000</v>
      </c>
      <c r="I13" s="83">
        <v>670000</v>
      </c>
      <c r="J13" s="83">
        <v>670000</v>
      </c>
      <c r="K13" s="83"/>
      <c r="L13" s="83"/>
      <c r="M13" s="83"/>
      <c r="N13" s="83"/>
      <c r="O13" s="83"/>
      <c r="P13" s="83"/>
      <c r="Q13" s="83"/>
      <c r="R13" s="83"/>
      <c r="S13" s="83"/>
    </row>
    <row r="14" ht="33" customHeight="1" spans="1:19">
      <c r="A14" s="96" t="s">
        <v>70</v>
      </c>
      <c r="B14" s="97" t="s">
        <v>70</v>
      </c>
      <c r="C14" s="97" t="s">
        <v>302</v>
      </c>
      <c r="D14" s="98" t="s">
        <v>610</v>
      </c>
      <c r="E14" s="98" t="s">
        <v>611</v>
      </c>
      <c r="F14" s="118" t="s">
        <v>382</v>
      </c>
      <c r="G14" s="119">
        <v>1</v>
      </c>
      <c r="H14" s="120">
        <v>18000000</v>
      </c>
      <c r="I14" s="83">
        <v>18000000</v>
      </c>
      <c r="J14" s="83">
        <v>18000000</v>
      </c>
      <c r="K14" s="83"/>
      <c r="L14" s="83"/>
      <c r="M14" s="83"/>
      <c r="N14" s="83"/>
      <c r="O14" s="83"/>
      <c r="P14" s="83"/>
      <c r="Q14" s="83"/>
      <c r="R14" s="83"/>
      <c r="S14" s="83"/>
    </row>
    <row r="15" ht="21" customHeight="1" spans="1:19">
      <c r="A15" s="96" t="s">
        <v>70</v>
      </c>
      <c r="B15" s="97" t="s">
        <v>70</v>
      </c>
      <c r="C15" s="97" t="s">
        <v>304</v>
      </c>
      <c r="D15" s="98" t="s">
        <v>612</v>
      </c>
      <c r="E15" s="98" t="s">
        <v>603</v>
      </c>
      <c r="F15" s="118" t="s">
        <v>382</v>
      </c>
      <c r="G15" s="119">
        <v>1</v>
      </c>
      <c r="H15" s="83">
        <v>300000</v>
      </c>
      <c r="I15" s="83">
        <v>300000</v>
      </c>
      <c r="J15" s="83">
        <v>300000</v>
      </c>
      <c r="K15" s="83"/>
      <c r="L15" s="83"/>
      <c r="M15" s="83"/>
      <c r="N15" s="83"/>
      <c r="O15" s="83"/>
      <c r="P15" s="83"/>
      <c r="Q15" s="83"/>
      <c r="R15" s="83"/>
      <c r="S15" s="83"/>
    </row>
    <row r="16" ht="21" customHeight="1" spans="1:19">
      <c r="A16" s="96" t="s">
        <v>70</v>
      </c>
      <c r="B16" s="97" t="s">
        <v>70</v>
      </c>
      <c r="C16" s="97" t="s">
        <v>304</v>
      </c>
      <c r="D16" s="98" t="s">
        <v>612</v>
      </c>
      <c r="E16" s="98" t="s">
        <v>603</v>
      </c>
      <c r="F16" s="118" t="s">
        <v>382</v>
      </c>
      <c r="G16" s="119">
        <v>1</v>
      </c>
      <c r="H16" s="83">
        <v>800000</v>
      </c>
      <c r="I16" s="83">
        <v>800000</v>
      </c>
      <c r="J16" s="83">
        <v>800000</v>
      </c>
      <c r="K16" s="83"/>
      <c r="L16" s="83"/>
      <c r="M16" s="83"/>
      <c r="N16" s="83"/>
      <c r="O16" s="83"/>
      <c r="P16" s="83"/>
      <c r="Q16" s="83"/>
      <c r="R16" s="83"/>
      <c r="S16" s="83"/>
    </row>
    <row r="17" ht="21" customHeight="1" spans="1:19">
      <c r="A17" s="99" t="s">
        <v>195</v>
      </c>
      <c r="B17" s="100"/>
      <c r="C17" s="100"/>
      <c r="D17" s="101"/>
      <c r="E17" s="101"/>
      <c r="F17" s="101"/>
      <c r="G17" s="121"/>
      <c r="H17" s="83">
        <v>2714800</v>
      </c>
      <c r="I17" s="83">
        <v>20714800</v>
      </c>
      <c r="J17" s="83">
        <v>20714800</v>
      </c>
      <c r="K17" s="83"/>
      <c r="L17" s="83"/>
      <c r="M17" s="83"/>
      <c r="N17" s="83"/>
      <c r="O17" s="83"/>
      <c r="P17" s="83"/>
      <c r="Q17" s="83"/>
      <c r="R17" s="83"/>
      <c r="S17" s="83"/>
    </row>
    <row r="18" ht="21" customHeight="1" spans="1:19">
      <c r="A18" s="115" t="s">
        <v>613</v>
      </c>
      <c r="B18" s="5"/>
      <c r="C18" s="5"/>
      <c r="D18" s="115"/>
      <c r="E18" s="115"/>
      <c r="F18" s="115"/>
      <c r="G18" s="122"/>
      <c r="H18" s="123"/>
      <c r="I18" s="123"/>
      <c r="J18" s="123"/>
      <c r="K18" s="123"/>
      <c r="L18" s="123"/>
      <c r="M18" s="123"/>
      <c r="N18" s="123"/>
      <c r="O18" s="123"/>
      <c r="P18" s="123"/>
      <c r="Q18" s="123"/>
      <c r="R18" s="123"/>
      <c r="S18" s="123"/>
    </row>
  </sheetData>
  <mergeCells count="19">
    <mergeCell ref="A3:S3"/>
    <mergeCell ref="A4:H4"/>
    <mergeCell ref="I5:S5"/>
    <mergeCell ref="N6:S6"/>
    <mergeCell ref="A17:G17"/>
    <mergeCell ref="A18:S18"/>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5"/>
  <sheetViews>
    <sheetView showZeros="0" workbookViewId="0">
      <pane ySplit="1" topLeftCell="A2" activePane="bottomLeft" state="frozen"/>
      <selection/>
      <selection pane="bottomLeft" activeCell="B11" sqref="B11"/>
    </sheetView>
  </sheetViews>
  <sheetFormatPr defaultColWidth="9.14166666666667" defaultRowHeight="14.25" customHeight="1"/>
  <cols>
    <col min="1" max="5" width="39.1416666666667" customWidth="1"/>
    <col min="6" max="6" width="27.5666666666667" customWidth="1"/>
    <col min="7" max="7" width="28.5666666666667"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5"/>
      <c r="B2" s="86"/>
      <c r="C2" s="86"/>
      <c r="D2" s="86"/>
      <c r="E2" s="86"/>
      <c r="F2" s="86"/>
      <c r="G2" s="86"/>
      <c r="H2" s="85"/>
      <c r="I2" s="85"/>
      <c r="J2" s="85"/>
      <c r="K2" s="85"/>
      <c r="L2" s="85"/>
      <c r="M2" s="85"/>
      <c r="N2" s="102"/>
      <c r="O2" s="85"/>
      <c r="P2" s="85"/>
      <c r="Q2" s="86"/>
      <c r="R2" s="85"/>
      <c r="S2" s="110"/>
      <c r="T2" s="110" t="s">
        <v>614</v>
      </c>
    </row>
    <row r="3" ht="41.25" customHeight="1" spans="1:20">
      <c r="A3" s="75" t="str">
        <f>"2025"&amp;"年部门政府购买服务预算表"</f>
        <v>2025年部门政府购买服务预算表</v>
      </c>
      <c r="B3" s="67"/>
      <c r="C3" s="67"/>
      <c r="D3" s="67"/>
      <c r="E3" s="67"/>
      <c r="F3" s="67"/>
      <c r="G3" s="67"/>
      <c r="H3" s="87"/>
      <c r="I3" s="87"/>
      <c r="J3" s="87"/>
      <c r="K3" s="87"/>
      <c r="L3" s="87"/>
      <c r="M3" s="87"/>
      <c r="N3" s="103"/>
      <c r="O3" s="87"/>
      <c r="P3" s="87"/>
      <c r="Q3" s="67"/>
      <c r="R3" s="87"/>
      <c r="S3" s="103"/>
      <c r="T3" s="67"/>
    </row>
    <row r="4" ht="22.5" customHeight="1" spans="1:20">
      <c r="A4" s="76" t="str">
        <f>"单位名称："&amp;"昆明市五华区自然资源局"</f>
        <v>单位名称：昆明市五华区自然资源局</v>
      </c>
      <c r="B4" s="88"/>
      <c r="C4" s="88"/>
      <c r="D4" s="88"/>
      <c r="E4" s="88"/>
      <c r="F4" s="88"/>
      <c r="G4" s="88"/>
      <c r="H4" s="89"/>
      <c r="I4" s="89"/>
      <c r="J4" s="89"/>
      <c r="K4" s="89"/>
      <c r="L4" s="89"/>
      <c r="M4" s="89"/>
      <c r="N4" s="102"/>
      <c r="O4" s="85"/>
      <c r="P4" s="85"/>
      <c r="Q4" s="86"/>
      <c r="R4" s="85"/>
      <c r="S4" s="111"/>
      <c r="T4" s="110" t="s">
        <v>1</v>
      </c>
    </row>
    <row r="5" ht="24" customHeight="1" spans="1:20">
      <c r="A5" s="10" t="s">
        <v>204</v>
      </c>
      <c r="B5" s="90" t="s">
        <v>205</v>
      </c>
      <c r="C5" s="90" t="s">
        <v>592</v>
      </c>
      <c r="D5" s="90" t="s">
        <v>615</v>
      </c>
      <c r="E5" s="90" t="s">
        <v>616</v>
      </c>
      <c r="F5" s="90" t="s">
        <v>617</v>
      </c>
      <c r="G5" s="90" t="s">
        <v>618</v>
      </c>
      <c r="H5" s="91" t="s">
        <v>619</v>
      </c>
      <c r="I5" s="91" t="s">
        <v>620</v>
      </c>
      <c r="J5" s="104" t="s">
        <v>212</v>
      </c>
      <c r="K5" s="104"/>
      <c r="L5" s="104"/>
      <c r="M5" s="104"/>
      <c r="N5" s="105"/>
      <c r="O5" s="104"/>
      <c r="P5" s="104"/>
      <c r="Q5" s="112"/>
      <c r="R5" s="104"/>
      <c r="S5" s="105"/>
      <c r="T5" s="79"/>
    </row>
    <row r="6" ht="24" customHeight="1" spans="1:20">
      <c r="A6" s="15"/>
      <c r="B6" s="92"/>
      <c r="C6" s="92"/>
      <c r="D6" s="92"/>
      <c r="E6" s="92"/>
      <c r="F6" s="92"/>
      <c r="G6" s="92"/>
      <c r="H6" s="93"/>
      <c r="I6" s="93"/>
      <c r="J6" s="93" t="s">
        <v>55</v>
      </c>
      <c r="K6" s="93" t="s">
        <v>58</v>
      </c>
      <c r="L6" s="93" t="s">
        <v>598</v>
      </c>
      <c r="M6" s="93" t="s">
        <v>599</v>
      </c>
      <c r="N6" s="106" t="s">
        <v>600</v>
      </c>
      <c r="O6" s="107" t="s">
        <v>601</v>
      </c>
      <c r="P6" s="107"/>
      <c r="Q6" s="113"/>
      <c r="R6" s="107"/>
      <c r="S6" s="114"/>
      <c r="T6" s="94"/>
    </row>
    <row r="7" ht="54" customHeight="1" spans="1:20">
      <c r="A7" s="18"/>
      <c r="B7" s="94"/>
      <c r="C7" s="94"/>
      <c r="D7" s="94"/>
      <c r="E7" s="94"/>
      <c r="F7" s="94"/>
      <c r="G7" s="94"/>
      <c r="H7" s="95"/>
      <c r="I7" s="95"/>
      <c r="J7" s="95"/>
      <c r="K7" s="95" t="s">
        <v>57</v>
      </c>
      <c r="L7" s="95"/>
      <c r="M7" s="95"/>
      <c r="N7" s="108"/>
      <c r="O7" s="95" t="s">
        <v>57</v>
      </c>
      <c r="P7" s="95" t="s">
        <v>64</v>
      </c>
      <c r="Q7" s="94" t="s">
        <v>65</v>
      </c>
      <c r="R7" s="95" t="s">
        <v>66</v>
      </c>
      <c r="S7" s="108" t="s">
        <v>67</v>
      </c>
      <c r="T7" s="94" t="s">
        <v>68</v>
      </c>
    </row>
    <row r="8" ht="17.25" customHeight="1" spans="1:20">
      <c r="A8" s="19">
        <v>1</v>
      </c>
      <c r="B8" s="94">
        <v>2</v>
      </c>
      <c r="C8" s="19">
        <v>3</v>
      </c>
      <c r="D8" s="19">
        <v>4</v>
      </c>
      <c r="E8" s="94">
        <v>5</v>
      </c>
      <c r="F8" s="19">
        <v>6</v>
      </c>
      <c r="G8" s="19">
        <v>7</v>
      </c>
      <c r="H8" s="94">
        <v>8</v>
      </c>
      <c r="I8" s="19">
        <v>9</v>
      </c>
      <c r="J8" s="19">
        <v>10</v>
      </c>
      <c r="K8" s="94">
        <v>11</v>
      </c>
      <c r="L8" s="19">
        <v>12</v>
      </c>
      <c r="M8" s="19">
        <v>13</v>
      </c>
      <c r="N8" s="94">
        <v>14</v>
      </c>
      <c r="O8" s="19">
        <v>15</v>
      </c>
      <c r="P8" s="19">
        <v>16</v>
      </c>
      <c r="Q8" s="94">
        <v>17</v>
      </c>
      <c r="R8" s="19">
        <v>18</v>
      </c>
      <c r="S8" s="19">
        <v>19</v>
      </c>
      <c r="T8" s="19">
        <v>20</v>
      </c>
    </row>
    <row r="9" ht="21" customHeight="1" spans="1:20">
      <c r="A9" s="96" t="s">
        <v>70</v>
      </c>
      <c r="B9" s="97" t="s">
        <v>70</v>
      </c>
      <c r="C9" s="97" t="s">
        <v>292</v>
      </c>
      <c r="D9" s="97" t="s">
        <v>602</v>
      </c>
      <c r="E9" s="97" t="s">
        <v>621</v>
      </c>
      <c r="F9" s="97" t="s">
        <v>77</v>
      </c>
      <c r="G9" s="97" t="s">
        <v>622</v>
      </c>
      <c r="H9" s="98" t="s">
        <v>128</v>
      </c>
      <c r="I9" s="98" t="s">
        <v>602</v>
      </c>
      <c r="J9" s="83">
        <v>300000</v>
      </c>
      <c r="K9" s="83">
        <v>300000</v>
      </c>
      <c r="L9" s="83"/>
      <c r="M9" s="83"/>
      <c r="N9" s="83"/>
      <c r="O9" s="83"/>
      <c r="P9" s="83"/>
      <c r="Q9" s="83"/>
      <c r="R9" s="83"/>
      <c r="S9" s="83"/>
      <c r="T9" s="83"/>
    </row>
    <row r="10" ht="21" customHeight="1" spans="1:20">
      <c r="A10" s="96" t="s">
        <v>70</v>
      </c>
      <c r="B10" s="97" t="s">
        <v>70</v>
      </c>
      <c r="C10" s="97" t="s">
        <v>294</v>
      </c>
      <c r="D10" s="97" t="s">
        <v>606</v>
      </c>
      <c r="E10" s="97" t="s">
        <v>623</v>
      </c>
      <c r="F10" s="97" t="s">
        <v>77</v>
      </c>
      <c r="G10" s="97" t="s">
        <v>622</v>
      </c>
      <c r="H10" s="98" t="s">
        <v>119</v>
      </c>
      <c r="I10" s="98" t="s">
        <v>606</v>
      </c>
      <c r="J10" s="83">
        <v>50000</v>
      </c>
      <c r="K10" s="83">
        <v>50000</v>
      </c>
      <c r="L10" s="83"/>
      <c r="M10" s="83"/>
      <c r="N10" s="83"/>
      <c r="O10" s="83"/>
      <c r="P10" s="83"/>
      <c r="Q10" s="83"/>
      <c r="R10" s="83"/>
      <c r="S10" s="83"/>
      <c r="T10" s="83"/>
    </row>
    <row r="11" ht="21" customHeight="1" spans="1:20">
      <c r="A11" s="96" t="s">
        <v>70</v>
      </c>
      <c r="B11" s="97" t="s">
        <v>70</v>
      </c>
      <c r="C11" s="97" t="s">
        <v>298</v>
      </c>
      <c r="D11" s="97" t="s">
        <v>609</v>
      </c>
      <c r="E11" s="97" t="s">
        <v>624</v>
      </c>
      <c r="F11" s="97" t="s">
        <v>77</v>
      </c>
      <c r="G11" s="97" t="s">
        <v>622</v>
      </c>
      <c r="H11" s="98" t="s">
        <v>128</v>
      </c>
      <c r="I11" s="98" t="s">
        <v>609</v>
      </c>
      <c r="J11" s="83">
        <v>670000</v>
      </c>
      <c r="K11" s="83">
        <v>670000</v>
      </c>
      <c r="L11" s="83"/>
      <c r="M11" s="83"/>
      <c r="N11" s="83"/>
      <c r="O11" s="83"/>
      <c r="P11" s="83"/>
      <c r="Q11" s="83"/>
      <c r="R11" s="83"/>
      <c r="S11" s="83"/>
      <c r="T11" s="83"/>
    </row>
    <row r="12" ht="21" customHeight="1" spans="1:20">
      <c r="A12" s="96" t="s">
        <v>70</v>
      </c>
      <c r="B12" s="97" t="s">
        <v>70</v>
      </c>
      <c r="C12" s="97" t="s">
        <v>302</v>
      </c>
      <c r="D12" s="97" t="s">
        <v>610</v>
      </c>
      <c r="E12" s="97" t="s">
        <v>625</v>
      </c>
      <c r="F12" s="97" t="s">
        <v>77</v>
      </c>
      <c r="G12" s="97" t="s">
        <v>626</v>
      </c>
      <c r="H12" s="98" t="s">
        <v>128</v>
      </c>
      <c r="I12" s="98" t="s">
        <v>627</v>
      </c>
      <c r="J12" s="83">
        <v>18000000</v>
      </c>
      <c r="K12" s="83">
        <v>18000000</v>
      </c>
      <c r="L12" s="83"/>
      <c r="M12" s="83"/>
      <c r="N12" s="83"/>
      <c r="O12" s="83"/>
      <c r="P12" s="83"/>
      <c r="Q12" s="83"/>
      <c r="R12" s="83"/>
      <c r="S12" s="83"/>
      <c r="T12" s="83"/>
    </row>
    <row r="13" ht="21" customHeight="1" spans="1:20">
      <c r="A13" s="96" t="s">
        <v>70</v>
      </c>
      <c r="B13" s="97" t="s">
        <v>70</v>
      </c>
      <c r="C13" s="97" t="s">
        <v>304</v>
      </c>
      <c r="D13" s="97" t="s">
        <v>612</v>
      </c>
      <c r="E13" s="97" t="s">
        <v>624</v>
      </c>
      <c r="F13" s="97" t="s">
        <v>77</v>
      </c>
      <c r="G13" s="97" t="s">
        <v>622</v>
      </c>
      <c r="H13" s="98" t="s">
        <v>128</v>
      </c>
      <c r="I13" s="98" t="s">
        <v>612</v>
      </c>
      <c r="J13" s="83">
        <v>300000</v>
      </c>
      <c r="K13" s="83">
        <v>300000</v>
      </c>
      <c r="L13" s="83"/>
      <c r="M13" s="83"/>
      <c r="N13" s="83"/>
      <c r="O13" s="83"/>
      <c r="P13" s="83"/>
      <c r="Q13" s="83"/>
      <c r="R13" s="83"/>
      <c r="S13" s="83"/>
      <c r="T13" s="83"/>
    </row>
    <row r="14" ht="21" customHeight="1" spans="1:20">
      <c r="A14" s="96" t="s">
        <v>70</v>
      </c>
      <c r="B14" s="97" t="s">
        <v>70</v>
      </c>
      <c r="C14" s="97" t="s">
        <v>304</v>
      </c>
      <c r="D14" s="97" t="s">
        <v>612</v>
      </c>
      <c r="E14" s="97" t="s">
        <v>624</v>
      </c>
      <c r="F14" s="97" t="s">
        <v>77</v>
      </c>
      <c r="G14" s="97" t="s">
        <v>622</v>
      </c>
      <c r="H14" s="98" t="s">
        <v>128</v>
      </c>
      <c r="I14" s="98" t="s">
        <v>612</v>
      </c>
      <c r="J14" s="83">
        <v>800000</v>
      </c>
      <c r="K14" s="83">
        <v>800000</v>
      </c>
      <c r="L14" s="83"/>
      <c r="M14" s="83"/>
      <c r="N14" s="83"/>
      <c r="O14" s="83"/>
      <c r="P14" s="83"/>
      <c r="Q14" s="83"/>
      <c r="R14" s="83"/>
      <c r="S14" s="83"/>
      <c r="T14" s="83"/>
    </row>
    <row r="15" ht="21" customHeight="1" spans="1:20">
      <c r="A15" s="99" t="s">
        <v>195</v>
      </c>
      <c r="B15" s="100"/>
      <c r="C15" s="100"/>
      <c r="D15" s="100"/>
      <c r="E15" s="100"/>
      <c r="F15" s="100"/>
      <c r="G15" s="100"/>
      <c r="H15" s="101"/>
      <c r="I15" s="109"/>
      <c r="J15" s="83">
        <v>20120000</v>
      </c>
      <c r="K15" s="83">
        <v>20120000</v>
      </c>
      <c r="L15" s="83"/>
      <c r="M15" s="83"/>
      <c r="N15" s="83"/>
      <c r="O15" s="83"/>
      <c r="P15" s="83"/>
      <c r="Q15" s="83"/>
      <c r="R15" s="83"/>
      <c r="S15" s="83"/>
      <c r="T15" s="83"/>
    </row>
  </sheetData>
  <mergeCells count="19">
    <mergeCell ref="A3:T3"/>
    <mergeCell ref="A4:I4"/>
    <mergeCell ref="J5:T5"/>
    <mergeCell ref="O6:T6"/>
    <mergeCell ref="A15:I15"/>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A10" sqref="A10"/>
    </sheetView>
  </sheetViews>
  <sheetFormatPr defaultColWidth="9.14166666666667" defaultRowHeight="14.25" customHeight="1" outlineLevelCol="4"/>
  <cols>
    <col min="1" max="1" width="37.7083333333333" style="73" customWidth="1"/>
    <col min="2" max="5" width="20" style="73" customWidth="1"/>
    <col min="6" max="16384" width="9.14166666666667" style="73"/>
  </cols>
  <sheetData>
    <row r="1" s="73" customFormat="1" customHeight="1" spans="1:5">
      <c r="A1" s="1"/>
      <c r="B1" s="1"/>
      <c r="C1" s="1"/>
      <c r="D1" s="1"/>
      <c r="E1" s="1"/>
    </row>
    <row r="2" s="73" customFormat="1" ht="17.25" customHeight="1" spans="4:5">
      <c r="D2" s="74"/>
      <c r="E2" s="3" t="s">
        <v>628</v>
      </c>
    </row>
    <row r="3" s="73" customFormat="1" ht="41.25" customHeight="1" spans="1:5">
      <c r="A3" s="75" t="str">
        <f>"2025"&amp;"年区对下转移支付预算表"</f>
        <v>2025年区对下转移支付预算表</v>
      </c>
      <c r="B3" s="4"/>
      <c r="C3" s="4"/>
      <c r="D3" s="4"/>
      <c r="E3" s="67"/>
    </row>
    <row r="4" s="73" customFormat="1" ht="18" customHeight="1" spans="1:5">
      <c r="A4" s="76" t="str">
        <f>"单位名称："&amp;"昆明市五华区自然资源局"</f>
        <v>单位名称：昆明市五华区自然资源局</v>
      </c>
      <c r="B4" s="77"/>
      <c r="C4" s="77"/>
      <c r="D4" s="78"/>
      <c r="E4" s="3" t="s">
        <v>1</v>
      </c>
    </row>
    <row r="5" s="73" customFormat="1" ht="19.5" customHeight="1" spans="1:5">
      <c r="A5" s="28" t="s">
        <v>629</v>
      </c>
      <c r="B5" s="11" t="s">
        <v>212</v>
      </c>
      <c r="C5" s="12"/>
      <c r="D5" s="12"/>
      <c r="E5" s="79"/>
    </row>
    <row r="6" s="73" customFormat="1" ht="40.5" customHeight="1" spans="1:5">
      <c r="A6" s="19"/>
      <c r="B6" s="29" t="s">
        <v>55</v>
      </c>
      <c r="C6" s="10" t="s">
        <v>58</v>
      </c>
      <c r="D6" s="80" t="s">
        <v>598</v>
      </c>
      <c r="E6" s="81" t="s">
        <v>630</v>
      </c>
    </row>
    <row r="7" s="73" customFormat="1" ht="19.5" customHeight="1" spans="1:5">
      <c r="A7" s="20">
        <v>1</v>
      </c>
      <c r="B7" s="20">
        <v>2</v>
      </c>
      <c r="C7" s="20">
        <v>3</v>
      </c>
      <c r="D7" s="82">
        <v>4</v>
      </c>
      <c r="E7" s="38">
        <v>5</v>
      </c>
    </row>
    <row r="8" s="73" customFormat="1" ht="19.5" customHeight="1" spans="1:5">
      <c r="A8" s="30"/>
      <c r="B8" s="83"/>
      <c r="C8" s="83"/>
      <c r="D8" s="83"/>
      <c r="E8" s="83"/>
    </row>
    <row r="9" s="73" customFormat="1" ht="19.5" customHeight="1" spans="1:5">
      <c r="A9" s="70"/>
      <c r="B9" s="83"/>
      <c r="C9" s="83"/>
      <c r="D9" s="83"/>
      <c r="E9" s="83"/>
    </row>
    <row r="10" ht="19" customHeight="1" spans="1:1">
      <c r="A10" s="84" t="s">
        <v>631</v>
      </c>
    </row>
  </sheetData>
  <mergeCells count="4">
    <mergeCell ref="A3:E3"/>
    <mergeCell ref="A4:D4"/>
    <mergeCell ref="B5:D5"/>
    <mergeCell ref="A5:A6"/>
  </mergeCells>
  <printOptions horizontalCentered="1"/>
  <pageMargins left="0.96" right="0.96" top="0.72" bottom="0.72" header="0" footer="0"/>
  <pageSetup paperSize="9" scale="8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19" sqref="B19"/>
    </sheetView>
  </sheetViews>
  <sheetFormatPr defaultColWidth="9.14166666666667" defaultRowHeight="12" customHeight="1"/>
  <cols>
    <col min="1" max="1" width="34.2833333333333" customWidth="1"/>
    <col min="2" max="2" width="29" customWidth="1"/>
    <col min="3" max="5" width="23.5666666666667" customWidth="1"/>
    <col min="6" max="6" width="11.2833333333333" customWidth="1"/>
    <col min="7" max="7" width="25.1416666666667" customWidth="1"/>
    <col min="8" max="8" width="15.5666666666667"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632</v>
      </c>
    </row>
    <row r="3" ht="41.25" customHeight="1" spans="1:10">
      <c r="A3" s="66" t="str">
        <f>"2025"&amp;"年区对下转移支付绩效目标表"</f>
        <v>2025年区对下转移支付绩效目标表</v>
      </c>
      <c r="B3" s="4"/>
      <c r="C3" s="4"/>
      <c r="D3" s="4"/>
      <c r="E3" s="4"/>
      <c r="F3" s="67"/>
      <c r="G3" s="4"/>
      <c r="H3" s="67"/>
      <c r="I3" s="67"/>
      <c r="J3" s="4"/>
    </row>
    <row r="4" ht="17.25" customHeight="1" spans="1:1">
      <c r="A4" s="5" t="str">
        <f>"单位名称："&amp;"昆明市五华区自然资源局"</f>
        <v>单位名称：昆明市五华区自然资源局</v>
      </c>
    </row>
    <row r="5" ht="44.25" customHeight="1" spans="1:10">
      <c r="A5" s="68" t="s">
        <v>629</v>
      </c>
      <c r="B5" s="68" t="s">
        <v>306</v>
      </c>
      <c r="C5" s="68" t="s">
        <v>307</v>
      </c>
      <c r="D5" s="68" t="s">
        <v>308</v>
      </c>
      <c r="E5" s="68" t="s">
        <v>309</v>
      </c>
      <c r="F5" s="69" t="s">
        <v>310</v>
      </c>
      <c r="G5" s="68" t="s">
        <v>311</v>
      </c>
      <c r="H5" s="69" t="s">
        <v>312</v>
      </c>
      <c r="I5" s="69" t="s">
        <v>313</v>
      </c>
      <c r="J5" s="68" t="s">
        <v>314</v>
      </c>
    </row>
    <row r="6" ht="14.25" customHeight="1" spans="1:10">
      <c r="A6" s="68">
        <v>1</v>
      </c>
      <c r="B6" s="68">
        <v>2</v>
      </c>
      <c r="C6" s="68">
        <v>3</v>
      </c>
      <c r="D6" s="68">
        <v>4</v>
      </c>
      <c r="E6" s="68">
        <v>5</v>
      </c>
      <c r="F6" s="69">
        <v>6</v>
      </c>
      <c r="G6" s="68">
        <v>7</v>
      </c>
      <c r="H6" s="69">
        <v>8</v>
      </c>
      <c r="I6" s="69">
        <v>9</v>
      </c>
      <c r="J6" s="68">
        <v>10</v>
      </c>
    </row>
    <row r="7" ht="42" customHeight="1" spans="1:10">
      <c r="A7" s="30"/>
      <c r="B7" s="70"/>
      <c r="C7" s="70"/>
      <c r="D7" s="70"/>
      <c r="E7" s="56"/>
      <c r="F7" s="71"/>
      <c r="G7" s="56"/>
      <c r="H7" s="71"/>
      <c r="I7" s="71"/>
      <c r="J7" s="56"/>
    </row>
    <row r="8" ht="42" customHeight="1" spans="1:10">
      <c r="A8" s="30"/>
      <c r="B8" s="21"/>
      <c r="C8" s="21"/>
      <c r="D8" s="21"/>
      <c r="E8" s="30"/>
      <c r="F8" s="21"/>
      <c r="G8" s="30"/>
      <c r="H8" s="21"/>
      <c r="I8" s="21"/>
      <c r="J8" s="30"/>
    </row>
    <row r="9" ht="21" customHeight="1" spans="1:1">
      <c r="A9" s="72" t="s">
        <v>633</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tabSelected="1" topLeftCell="B1" workbookViewId="0">
      <pane ySplit="1" topLeftCell="A2" activePane="bottomLeft" state="frozen"/>
      <selection/>
      <selection pane="bottomLeft" activeCell="D24" sqref="D24"/>
    </sheetView>
  </sheetViews>
  <sheetFormatPr defaultColWidth="10.425" defaultRowHeight="14.25" customHeight="1"/>
  <cols>
    <col min="1" max="3" width="33.7083333333333" customWidth="1"/>
    <col min="4" max="4" width="45.5666666666667" customWidth="1"/>
    <col min="5" max="5" width="27.5666666666667" customWidth="1"/>
    <col min="6" max="6" width="21.7083333333333" customWidth="1"/>
    <col min="7" max="9" width="26.2833333333333" customWidth="1"/>
  </cols>
  <sheetData>
    <row r="1" customHeight="1" spans="1:9">
      <c r="A1" s="1"/>
      <c r="B1" s="1"/>
      <c r="C1" s="1"/>
      <c r="D1" s="1"/>
      <c r="E1" s="1"/>
      <c r="F1" s="1"/>
      <c r="G1" s="1"/>
      <c r="H1" s="1"/>
      <c r="I1" s="1"/>
    </row>
    <row r="2" customHeight="1" spans="1:9">
      <c r="A2" s="40" t="s">
        <v>634</v>
      </c>
      <c r="B2" s="41"/>
      <c r="C2" s="41"/>
      <c r="D2" s="42"/>
      <c r="E2" s="42"/>
      <c r="F2" s="42"/>
      <c r="G2" s="41"/>
      <c r="H2" s="41"/>
      <c r="I2" s="42"/>
    </row>
    <row r="3" ht="41.25" customHeight="1" spans="1:9">
      <c r="A3" s="43" t="s">
        <v>635</v>
      </c>
      <c r="B3" s="44"/>
      <c r="C3" s="44"/>
      <c r="D3" s="45"/>
      <c r="E3" s="45"/>
      <c r="F3" s="45"/>
      <c r="G3" s="44"/>
      <c r="H3" s="44"/>
      <c r="I3" s="45"/>
    </row>
    <row r="4" customHeight="1" spans="1:9">
      <c r="A4" s="46" t="str">
        <f>"单位名称："&amp;"昆明市五华区自然资源局"</f>
        <v>单位名称：昆明市五华区自然资源局</v>
      </c>
      <c r="B4" s="47"/>
      <c r="C4" s="47"/>
      <c r="D4" s="48"/>
      <c r="F4" s="45"/>
      <c r="G4" s="44"/>
      <c r="H4" s="44"/>
      <c r="I4" s="65" t="s">
        <v>1</v>
      </c>
    </row>
    <row r="5" ht="28.5" customHeight="1" spans="1:9">
      <c r="A5" s="49" t="s">
        <v>204</v>
      </c>
      <c r="B5" s="50" t="s">
        <v>205</v>
      </c>
      <c r="C5" s="51" t="s">
        <v>636</v>
      </c>
      <c r="D5" s="49" t="s">
        <v>637</v>
      </c>
      <c r="E5" s="49" t="s">
        <v>638</v>
      </c>
      <c r="F5" s="49" t="s">
        <v>639</v>
      </c>
      <c r="G5" s="50" t="s">
        <v>640</v>
      </c>
      <c r="H5" s="38"/>
      <c r="I5" s="49"/>
    </row>
    <row r="6" ht="21" customHeight="1" spans="1:9">
      <c r="A6" s="51"/>
      <c r="B6" s="52"/>
      <c r="C6" s="52"/>
      <c r="D6" s="53"/>
      <c r="E6" s="52"/>
      <c r="F6" s="52"/>
      <c r="G6" s="50" t="s">
        <v>596</v>
      </c>
      <c r="H6" s="50" t="s">
        <v>641</v>
      </c>
      <c r="I6" s="50" t="s">
        <v>642</v>
      </c>
    </row>
    <row r="7" ht="17.25" customHeight="1" spans="1:9">
      <c r="A7" s="54" t="s">
        <v>83</v>
      </c>
      <c r="B7" s="55" t="s">
        <v>84</v>
      </c>
      <c r="C7" s="54" t="s">
        <v>85</v>
      </c>
      <c r="D7" s="56" t="s">
        <v>86</v>
      </c>
      <c r="E7" s="54" t="s">
        <v>87</v>
      </c>
      <c r="F7" s="55" t="s">
        <v>88</v>
      </c>
      <c r="G7" s="57" t="s">
        <v>89</v>
      </c>
      <c r="H7" s="56" t="s">
        <v>90</v>
      </c>
      <c r="I7" s="56">
        <v>9</v>
      </c>
    </row>
    <row r="8" ht="19.5" customHeight="1" spans="1:9">
      <c r="A8" s="58" t="s">
        <v>643</v>
      </c>
      <c r="B8" s="32" t="s">
        <v>643</v>
      </c>
      <c r="C8" s="32" t="s">
        <v>644</v>
      </c>
      <c r="D8" s="32" t="s">
        <v>644</v>
      </c>
      <c r="E8" s="32" t="s">
        <v>644</v>
      </c>
      <c r="F8" s="32" t="s">
        <v>644</v>
      </c>
      <c r="G8" s="59" t="s">
        <v>644</v>
      </c>
      <c r="H8" s="60" t="s">
        <v>644</v>
      </c>
      <c r="I8" s="60" t="s">
        <v>644</v>
      </c>
    </row>
    <row r="9" ht="19.5" customHeight="1" spans="1:9">
      <c r="A9" s="61" t="s">
        <v>55</v>
      </c>
      <c r="B9" s="62"/>
      <c r="C9" s="62"/>
      <c r="D9" s="63"/>
      <c r="E9" s="64"/>
      <c r="F9" s="64"/>
      <c r="G9" s="59" t="s">
        <v>644</v>
      </c>
      <c r="H9" s="59" t="s">
        <v>644</v>
      </c>
      <c r="I9" s="59" t="s">
        <v>644</v>
      </c>
    </row>
    <row r="10" ht="19" customHeight="1" spans="1:1">
      <c r="A10" s="36" t="s">
        <v>645</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21"/>
  <sheetViews>
    <sheetView showZeros="0" workbookViewId="0">
      <pane ySplit="1" topLeftCell="A2" activePane="bottomLeft" state="frozen"/>
      <selection/>
      <selection pane="bottomLeft" activeCell="B20" sqref="B20"/>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646</v>
      </c>
    </row>
    <row r="3" ht="41.25" customHeight="1" spans="1:11">
      <c r="A3" s="4" t="str">
        <f>"2025"&amp;"年上级转移支付补助项目支出预算表"</f>
        <v>2025年上级转移支付补助项目支出预算表</v>
      </c>
      <c r="B3" s="4"/>
      <c r="C3" s="4"/>
      <c r="D3" s="4"/>
      <c r="E3" s="4"/>
      <c r="F3" s="4"/>
      <c r="G3" s="4"/>
      <c r="H3" s="4"/>
      <c r="I3" s="4"/>
      <c r="J3" s="4"/>
      <c r="K3" s="4"/>
    </row>
    <row r="4" ht="19" customHeight="1" spans="1:11">
      <c r="A4" s="5" t="str">
        <f>"单位名称："&amp;"昆明市五华区自然资源局"</f>
        <v>单位名称：昆明市五华区自然资源局</v>
      </c>
      <c r="B4" s="6"/>
      <c r="C4" s="6"/>
      <c r="D4" s="6"/>
      <c r="E4" s="6"/>
      <c r="F4" s="6"/>
      <c r="G4" s="6"/>
      <c r="H4" s="7"/>
      <c r="I4" s="7"/>
      <c r="J4" s="7"/>
      <c r="K4" s="8" t="s">
        <v>1</v>
      </c>
    </row>
    <row r="5" ht="21.75" customHeight="1" spans="1:11">
      <c r="A5" s="9" t="s">
        <v>274</v>
      </c>
      <c r="B5" s="9" t="s">
        <v>207</v>
      </c>
      <c r="C5" s="9" t="s">
        <v>275</v>
      </c>
      <c r="D5" s="10" t="s">
        <v>208</v>
      </c>
      <c r="E5" s="10" t="s">
        <v>209</v>
      </c>
      <c r="F5" s="10" t="s">
        <v>276</v>
      </c>
      <c r="G5" s="10" t="s">
        <v>277</v>
      </c>
      <c r="H5" s="28" t="s">
        <v>55</v>
      </c>
      <c r="I5" s="11" t="s">
        <v>647</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8">
        <v>10</v>
      </c>
      <c r="K8" s="38">
        <v>11</v>
      </c>
    </row>
    <row r="9" ht="18.75" customHeight="1" spans="1:11">
      <c r="A9" s="30"/>
      <c r="B9" s="21"/>
      <c r="C9" s="30"/>
      <c r="D9" s="30"/>
      <c r="E9" s="30"/>
      <c r="F9" s="30"/>
      <c r="G9" s="30"/>
      <c r="H9" s="31"/>
      <c r="I9" s="39"/>
      <c r="J9" s="39"/>
      <c r="K9" s="31"/>
    </row>
    <row r="10" ht="18.75" customHeight="1" spans="1:11">
      <c r="A10" s="32"/>
      <c r="B10" s="21"/>
      <c r="C10" s="21"/>
      <c r="D10" s="21"/>
      <c r="E10" s="21"/>
      <c r="F10" s="21"/>
      <c r="G10" s="21"/>
      <c r="H10" s="23"/>
      <c r="I10" s="23"/>
      <c r="J10" s="23"/>
      <c r="K10" s="31"/>
    </row>
    <row r="11" ht="18.75" customHeight="1" spans="1:11">
      <c r="A11" s="33" t="s">
        <v>195</v>
      </c>
      <c r="B11" s="34"/>
      <c r="C11" s="34"/>
      <c r="D11" s="34"/>
      <c r="E11" s="34"/>
      <c r="F11" s="34"/>
      <c r="G11" s="35"/>
      <c r="H11" s="23"/>
      <c r="I11" s="23"/>
      <c r="J11" s="23"/>
      <c r="K11" s="31"/>
    </row>
    <row r="12" customHeight="1" spans="1:1">
      <c r="A12" s="36" t="s">
        <v>648</v>
      </c>
    </row>
    <row r="14" customHeight="1" spans="3:3">
      <c r="C14" s="37"/>
    </row>
    <row r="15" customHeight="1" spans="3:3">
      <c r="C15" s="37"/>
    </row>
    <row r="16" customHeight="1" spans="3:3">
      <c r="C16" s="37"/>
    </row>
    <row r="17" customHeight="1" spans="3:3">
      <c r="C17" s="37"/>
    </row>
    <row r="18" customHeight="1" spans="3:3">
      <c r="C18" s="37"/>
    </row>
    <row r="19" customHeight="1" spans="3:3">
      <c r="C19" s="37"/>
    </row>
    <row r="20" customHeight="1" spans="3:3">
      <c r="C20" s="37"/>
    </row>
    <row r="21" customHeight="1" spans="3:3">
      <c r="C21" s="37"/>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0"/>
  <sheetViews>
    <sheetView showZeros="0" workbookViewId="0">
      <pane ySplit="1" topLeftCell="A2" activePane="bottomLeft" state="frozen"/>
      <selection/>
      <selection pane="bottomLeft" activeCell="F23" sqref="F23"/>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649</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"单位名称："&amp;"昆明市五华区自然资源局"</f>
        <v>单位名称：昆明市五华区自然资源局</v>
      </c>
      <c r="B4" s="6"/>
      <c r="C4" s="6"/>
      <c r="D4" s="6"/>
      <c r="E4" s="7"/>
      <c r="F4" s="7"/>
      <c r="G4" s="8" t="s">
        <v>1</v>
      </c>
    </row>
    <row r="5" ht="21.75" customHeight="1" spans="1:7">
      <c r="A5" s="9" t="s">
        <v>275</v>
      </c>
      <c r="B5" s="9" t="s">
        <v>274</v>
      </c>
      <c r="C5" s="9" t="s">
        <v>207</v>
      </c>
      <c r="D5" s="10" t="s">
        <v>650</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26911055</v>
      </c>
      <c r="F9" s="23">
        <v>26911055</v>
      </c>
      <c r="G9" s="23">
        <v>26911055</v>
      </c>
    </row>
    <row r="10" ht="18.75" customHeight="1" spans="1:7">
      <c r="A10" s="21"/>
      <c r="B10" s="21" t="s">
        <v>651</v>
      </c>
      <c r="C10" s="21" t="s">
        <v>282</v>
      </c>
      <c r="D10" s="21" t="s">
        <v>652</v>
      </c>
      <c r="E10" s="23">
        <v>20000</v>
      </c>
      <c r="F10" s="23">
        <v>20000</v>
      </c>
      <c r="G10" s="23">
        <v>20000</v>
      </c>
    </row>
    <row r="11" ht="31" customHeight="1" spans="1:7">
      <c r="A11" s="24"/>
      <c r="B11" s="21" t="s">
        <v>653</v>
      </c>
      <c r="C11" s="21" t="s">
        <v>285</v>
      </c>
      <c r="D11" s="21" t="s">
        <v>652</v>
      </c>
      <c r="E11" s="23">
        <v>405700</v>
      </c>
      <c r="F11" s="23">
        <v>405700</v>
      </c>
      <c r="G11" s="23">
        <v>405700</v>
      </c>
    </row>
    <row r="12" ht="18.75" customHeight="1" spans="1:7">
      <c r="A12" s="24"/>
      <c r="B12" s="21" t="s">
        <v>654</v>
      </c>
      <c r="C12" s="21" t="s">
        <v>290</v>
      </c>
      <c r="D12" s="21" t="s">
        <v>652</v>
      </c>
      <c r="E12" s="23">
        <v>1591055</v>
      </c>
      <c r="F12" s="23">
        <v>1591055</v>
      </c>
      <c r="G12" s="23">
        <v>1591055</v>
      </c>
    </row>
    <row r="13" ht="18.75" customHeight="1" spans="1:7">
      <c r="A13" s="24"/>
      <c r="B13" s="21" t="s">
        <v>654</v>
      </c>
      <c r="C13" s="21" t="s">
        <v>292</v>
      </c>
      <c r="D13" s="21" t="s">
        <v>652</v>
      </c>
      <c r="E13" s="23">
        <v>874800</v>
      </c>
      <c r="F13" s="23">
        <v>874800</v>
      </c>
      <c r="G13" s="23">
        <v>874800</v>
      </c>
    </row>
    <row r="14" ht="18.75" customHeight="1" spans="1:7">
      <c r="A14" s="24"/>
      <c r="B14" s="21" t="s">
        <v>654</v>
      </c>
      <c r="C14" s="21" t="s">
        <v>294</v>
      </c>
      <c r="D14" s="21" t="s">
        <v>652</v>
      </c>
      <c r="E14" s="23">
        <v>371000</v>
      </c>
      <c r="F14" s="23">
        <v>371000</v>
      </c>
      <c r="G14" s="23">
        <v>371000</v>
      </c>
    </row>
    <row r="15" ht="18.75" customHeight="1" spans="1:7">
      <c r="A15" s="24"/>
      <c r="B15" s="21" t="s">
        <v>654</v>
      </c>
      <c r="C15" s="21" t="s">
        <v>296</v>
      </c>
      <c r="D15" s="21" t="s">
        <v>652</v>
      </c>
      <c r="E15" s="23">
        <v>1629000</v>
      </c>
      <c r="F15" s="23">
        <v>1629000</v>
      </c>
      <c r="G15" s="23">
        <v>1629000</v>
      </c>
    </row>
    <row r="16" ht="18.75" customHeight="1" spans="1:7">
      <c r="A16" s="24"/>
      <c r="B16" s="21" t="s">
        <v>654</v>
      </c>
      <c r="C16" s="21" t="s">
        <v>298</v>
      </c>
      <c r="D16" s="21" t="s">
        <v>652</v>
      </c>
      <c r="E16" s="23">
        <v>2000000</v>
      </c>
      <c r="F16" s="23">
        <v>2000000</v>
      </c>
      <c r="G16" s="23">
        <v>2000000</v>
      </c>
    </row>
    <row r="17" ht="18.75" customHeight="1" spans="1:7">
      <c r="A17" s="24"/>
      <c r="B17" s="21" t="s">
        <v>654</v>
      </c>
      <c r="C17" s="21" t="s">
        <v>300</v>
      </c>
      <c r="D17" s="21" t="s">
        <v>652</v>
      </c>
      <c r="E17" s="23">
        <v>719500</v>
      </c>
      <c r="F17" s="23">
        <v>719500</v>
      </c>
      <c r="G17" s="23">
        <v>719500</v>
      </c>
    </row>
    <row r="18" ht="30" customHeight="1" spans="1:7">
      <c r="A18" s="24"/>
      <c r="B18" s="21" t="s">
        <v>654</v>
      </c>
      <c r="C18" s="21" t="s">
        <v>302</v>
      </c>
      <c r="D18" s="21" t="s">
        <v>652</v>
      </c>
      <c r="E18" s="23">
        <v>18000000</v>
      </c>
      <c r="F18" s="23">
        <v>18000000</v>
      </c>
      <c r="G18" s="23">
        <v>18000000</v>
      </c>
    </row>
    <row r="19" ht="18.75" customHeight="1" spans="1:7">
      <c r="A19" s="24"/>
      <c r="B19" s="21" t="s">
        <v>654</v>
      </c>
      <c r="C19" s="21" t="s">
        <v>304</v>
      </c>
      <c r="D19" s="21" t="s">
        <v>652</v>
      </c>
      <c r="E19" s="23">
        <v>1300000</v>
      </c>
      <c r="F19" s="23">
        <v>1300000</v>
      </c>
      <c r="G19" s="23">
        <v>1300000</v>
      </c>
    </row>
    <row r="20" ht="18.75" customHeight="1" spans="1:7">
      <c r="A20" s="25" t="s">
        <v>55</v>
      </c>
      <c r="B20" s="26" t="s">
        <v>655</v>
      </c>
      <c r="C20" s="26"/>
      <c r="D20" s="27"/>
      <c r="E20" s="23">
        <v>26911055</v>
      </c>
      <c r="F20" s="23">
        <f>SUM(F10:F19)</f>
        <v>26911055</v>
      </c>
      <c r="G20" s="23">
        <f>SUM(G10:G19)</f>
        <v>26911055</v>
      </c>
    </row>
  </sheetData>
  <mergeCells count="11">
    <mergeCell ref="A3:G3"/>
    <mergeCell ref="A4:D4"/>
    <mergeCell ref="E5:G5"/>
    <mergeCell ref="A20:D20"/>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4"/>
  <sheetViews>
    <sheetView showGridLines="0" showZeros="0" workbookViewId="0">
      <pane ySplit="1" topLeftCell="A2" activePane="bottomLeft" state="frozen"/>
      <selection/>
      <selection pane="bottomLeft" activeCell="D27" sqref="D27"/>
    </sheetView>
  </sheetViews>
  <sheetFormatPr defaultColWidth="8.56666666666667"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5" t="s">
        <v>52</v>
      </c>
    </row>
    <row r="3" ht="41.25" customHeight="1" spans="1:1">
      <c r="A3" s="43" t="str">
        <f>"2025"&amp;"年部门收入预算表"</f>
        <v>2025年部门收入预算表</v>
      </c>
    </row>
    <row r="4" ht="17.25" customHeight="1" spans="1:19">
      <c r="A4" s="46" t="str">
        <f>"单位名称："&amp;"昆明市五华区自然资源局"</f>
        <v>单位名称：昆明市五华区自然资源局</v>
      </c>
      <c r="S4" s="48" t="s">
        <v>1</v>
      </c>
    </row>
    <row r="5" ht="21.75" customHeight="1" spans="1:19">
      <c r="A5" s="189" t="s">
        <v>53</v>
      </c>
      <c r="B5" s="190" t="s">
        <v>54</v>
      </c>
      <c r="C5" s="190" t="s">
        <v>55</v>
      </c>
      <c r="D5" s="191" t="s">
        <v>56</v>
      </c>
      <c r="E5" s="191"/>
      <c r="F5" s="191"/>
      <c r="G5" s="191"/>
      <c r="H5" s="191"/>
      <c r="I5" s="137"/>
      <c r="J5" s="191"/>
      <c r="K5" s="191"/>
      <c r="L5" s="191"/>
      <c r="M5" s="191"/>
      <c r="N5" s="198"/>
      <c r="O5" s="191" t="s">
        <v>45</v>
      </c>
      <c r="P5" s="191"/>
      <c r="Q5" s="191"/>
      <c r="R5" s="191"/>
      <c r="S5" s="198"/>
    </row>
    <row r="6" ht="27" customHeight="1" spans="1:19">
      <c r="A6" s="192"/>
      <c r="B6" s="193"/>
      <c r="C6" s="193"/>
      <c r="D6" s="193" t="s">
        <v>57</v>
      </c>
      <c r="E6" s="193" t="s">
        <v>58</v>
      </c>
      <c r="F6" s="193" t="s">
        <v>59</v>
      </c>
      <c r="G6" s="193" t="s">
        <v>60</v>
      </c>
      <c r="H6" s="193" t="s">
        <v>61</v>
      </c>
      <c r="I6" s="199" t="s">
        <v>62</v>
      </c>
      <c r="J6" s="200"/>
      <c r="K6" s="200"/>
      <c r="L6" s="200"/>
      <c r="M6" s="200"/>
      <c r="N6" s="201"/>
      <c r="O6" s="193" t="s">
        <v>57</v>
      </c>
      <c r="P6" s="193" t="s">
        <v>58</v>
      </c>
      <c r="Q6" s="193" t="s">
        <v>59</v>
      </c>
      <c r="R6" s="193" t="s">
        <v>60</v>
      </c>
      <c r="S6" s="193" t="s">
        <v>63</v>
      </c>
    </row>
    <row r="7" ht="30" customHeight="1" spans="1:19">
      <c r="A7" s="194"/>
      <c r="B7" s="109"/>
      <c r="C7" s="121"/>
      <c r="D7" s="121"/>
      <c r="E7" s="121"/>
      <c r="F7" s="121"/>
      <c r="G7" s="121"/>
      <c r="H7" s="121"/>
      <c r="I7" s="71" t="s">
        <v>57</v>
      </c>
      <c r="J7" s="201" t="s">
        <v>64</v>
      </c>
      <c r="K7" s="201" t="s">
        <v>65</v>
      </c>
      <c r="L7" s="201" t="s">
        <v>66</v>
      </c>
      <c r="M7" s="201" t="s">
        <v>67</v>
      </c>
      <c r="N7" s="201" t="s">
        <v>68</v>
      </c>
      <c r="O7" s="202"/>
      <c r="P7" s="202"/>
      <c r="Q7" s="202"/>
      <c r="R7" s="202"/>
      <c r="S7" s="121"/>
    </row>
    <row r="8" ht="15" customHeight="1" spans="1:19">
      <c r="A8" s="195">
        <v>1</v>
      </c>
      <c r="B8" s="195">
        <v>2</v>
      </c>
      <c r="C8" s="195">
        <v>3</v>
      </c>
      <c r="D8" s="195">
        <v>4</v>
      </c>
      <c r="E8" s="195">
        <v>5</v>
      </c>
      <c r="F8" s="195">
        <v>6</v>
      </c>
      <c r="G8" s="195">
        <v>7</v>
      </c>
      <c r="H8" s="195">
        <v>8</v>
      </c>
      <c r="I8" s="71">
        <v>9</v>
      </c>
      <c r="J8" s="195">
        <v>10</v>
      </c>
      <c r="K8" s="195">
        <v>11</v>
      </c>
      <c r="L8" s="195">
        <v>12</v>
      </c>
      <c r="M8" s="195">
        <v>13</v>
      </c>
      <c r="N8" s="195">
        <v>14</v>
      </c>
      <c r="O8" s="195">
        <v>15</v>
      </c>
      <c r="P8" s="195">
        <v>16</v>
      </c>
      <c r="Q8" s="195">
        <v>17</v>
      </c>
      <c r="R8" s="195">
        <v>18</v>
      </c>
      <c r="S8" s="195">
        <v>19</v>
      </c>
    </row>
    <row r="9" ht="18" customHeight="1" spans="1:19">
      <c r="A9" s="21" t="s">
        <v>69</v>
      </c>
      <c r="B9" s="21" t="s">
        <v>70</v>
      </c>
      <c r="C9" s="83">
        <v>37936493.64</v>
      </c>
      <c r="D9" s="83">
        <v>37936493.64</v>
      </c>
      <c r="E9" s="83">
        <v>37936493.64</v>
      </c>
      <c r="F9" s="83"/>
      <c r="G9" s="83"/>
      <c r="H9" s="83"/>
      <c r="I9" s="83"/>
      <c r="J9" s="83"/>
      <c r="K9" s="83"/>
      <c r="L9" s="83"/>
      <c r="M9" s="83"/>
      <c r="N9" s="83"/>
      <c r="O9" s="83"/>
      <c r="P9" s="83"/>
      <c r="Q9" s="83"/>
      <c r="R9" s="83"/>
      <c r="S9" s="83"/>
    </row>
    <row r="10" ht="18" customHeight="1" spans="1:19">
      <c r="A10" s="196" t="s">
        <v>71</v>
      </c>
      <c r="B10" s="196" t="s">
        <v>70</v>
      </c>
      <c r="C10" s="83">
        <v>37936493.64</v>
      </c>
      <c r="D10" s="83">
        <v>37936493.64</v>
      </c>
      <c r="E10" s="83">
        <v>37936493.64</v>
      </c>
      <c r="F10" s="83"/>
      <c r="G10" s="83"/>
      <c r="H10" s="83"/>
      <c r="I10" s="83"/>
      <c r="J10" s="83"/>
      <c r="K10" s="83"/>
      <c r="L10" s="83"/>
      <c r="M10" s="83"/>
      <c r="N10" s="83"/>
      <c r="O10" s="83"/>
      <c r="P10" s="83"/>
      <c r="Q10" s="83"/>
      <c r="R10" s="83"/>
      <c r="S10" s="83"/>
    </row>
    <row r="11" ht="18" customHeight="1" spans="1:19">
      <c r="A11" s="51" t="s">
        <v>55</v>
      </c>
      <c r="B11" s="197"/>
      <c r="C11" s="83">
        <v>37936493.64</v>
      </c>
      <c r="D11" s="83">
        <v>37936493.64</v>
      </c>
      <c r="E11" s="83">
        <v>37936493.64</v>
      </c>
      <c r="F11" s="83"/>
      <c r="G11" s="83"/>
      <c r="H11" s="83"/>
      <c r="I11" s="83"/>
      <c r="J11" s="83"/>
      <c r="K11" s="83"/>
      <c r="L11" s="83"/>
      <c r="M11" s="83"/>
      <c r="N11" s="83"/>
      <c r="O11" s="83"/>
      <c r="P11" s="83"/>
      <c r="Q11" s="83"/>
      <c r="R11" s="83"/>
      <c r="S11" s="83"/>
    </row>
    <row r="14" customHeight="1" spans="3:3">
      <c r="C14" s="37"/>
    </row>
    <row r="16" customHeight="1" spans="3:4">
      <c r="C16" s="37"/>
      <c r="D16" s="37"/>
    </row>
    <row r="17" customHeight="1" spans="3:4">
      <c r="C17" s="37"/>
      <c r="D17" s="37"/>
    </row>
    <row r="18" customHeight="1" spans="3:4">
      <c r="C18" s="37"/>
      <c r="D18" s="37"/>
    </row>
    <row r="19" customHeight="1" spans="3:4">
      <c r="C19" s="37"/>
      <c r="D19" s="37"/>
    </row>
    <row r="20" customHeight="1" spans="3:4">
      <c r="C20" s="37"/>
      <c r="D20" s="37"/>
    </row>
    <row r="21" customHeight="1" spans="3:4">
      <c r="C21" s="37"/>
      <c r="D21" s="37"/>
    </row>
    <row r="22" customHeight="1" spans="3:4">
      <c r="C22" s="37"/>
      <c r="D22" s="37"/>
    </row>
    <row r="23" customHeight="1" spans="3:4">
      <c r="C23" s="37"/>
      <c r="D23" s="37"/>
    </row>
    <row r="24" customHeight="1" spans="3:3">
      <c r="C24" s="37"/>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8"/>
  <sheetViews>
    <sheetView showGridLines="0" showZeros="0" workbookViewId="0">
      <pane ySplit="1" topLeftCell="A14" activePane="bottomLeft" state="frozen"/>
      <selection/>
      <selection pane="bottomLeft" activeCell="B1" sqref="B1"/>
    </sheetView>
  </sheetViews>
  <sheetFormatPr defaultColWidth="8.56666666666667" defaultRowHeight="12.75" customHeight="1"/>
  <cols>
    <col min="1" max="1" width="14.2833333333333" customWidth="1"/>
    <col min="2" max="2" width="37.5666666666667" customWidth="1"/>
    <col min="3" max="8" width="24.5666666666667" customWidth="1"/>
    <col min="9" max="9" width="26.7083333333333" customWidth="1"/>
    <col min="10" max="11" width="24.425" customWidth="1"/>
    <col min="12" max="15" width="24.5666666666667" customWidth="1"/>
  </cols>
  <sheetData>
    <row r="1" customHeight="1" spans="1:15">
      <c r="A1" s="1"/>
      <c r="B1" s="1"/>
      <c r="C1" s="1"/>
      <c r="D1" s="1"/>
      <c r="E1" s="1"/>
      <c r="F1" s="1"/>
      <c r="G1" s="1"/>
      <c r="H1" s="1"/>
      <c r="I1" s="1"/>
      <c r="J1" s="1"/>
      <c r="K1" s="1"/>
      <c r="L1" s="1"/>
      <c r="M1" s="1"/>
      <c r="N1" s="1"/>
      <c r="O1" s="1"/>
    </row>
    <row r="2" ht="17.25" customHeight="1" spans="1:1">
      <c r="A2" s="48" t="s">
        <v>72</v>
      </c>
    </row>
    <row r="3" ht="41.25" customHeight="1" spans="1:1">
      <c r="A3" s="43" t="str">
        <f>"2025"&amp;"年部门支出预算表"</f>
        <v>2025年部门支出预算表</v>
      </c>
    </row>
    <row r="4" ht="17.25" customHeight="1" spans="1:15">
      <c r="A4" s="46" t="str">
        <f>"单位名称："&amp;"昆明市五华区自然资源局"</f>
        <v>单位名称：昆明市五华区自然资源局</v>
      </c>
      <c r="O4" s="48" t="s">
        <v>1</v>
      </c>
    </row>
    <row r="5" ht="27" customHeight="1" spans="1:15">
      <c r="A5" s="175" t="s">
        <v>73</v>
      </c>
      <c r="B5" s="175" t="s">
        <v>74</v>
      </c>
      <c r="C5" s="175" t="s">
        <v>55</v>
      </c>
      <c r="D5" s="176" t="s">
        <v>58</v>
      </c>
      <c r="E5" s="177"/>
      <c r="F5" s="178"/>
      <c r="G5" s="179" t="s">
        <v>59</v>
      </c>
      <c r="H5" s="179" t="s">
        <v>60</v>
      </c>
      <c r="I5" s="179" t="s">
        <v>75</v>
      </c>
      <c r="J5" s="176" t="s">
        <v>62</v>
      </c>
      <c r="K5" s="177"/>
      <c r="L5" s="177"/>
      <c r="M5" s="177"/>
      <c r="N5" s="186"/>
      <c r="O5" s="187"/>
    </row>
    <row r="6" ht="42" customHeight="1" spans="1:15">
      <c r="A6" s="180"/>
      <c r="B6" s="180"/>
      <c r="C6" s="181"/>
      <c r="D6" s="182" t="s">
        <v>57</v>
      </c>
      <c r="E6" s="182" t="s">
        <v>76</v>
      </c>
      <c r="F6" s="182" t="s">
        <v>77</v>
      </c>
      <c r="G6" s="181"/>
      <c r="H6" s="181"/>
      <c r="I6" s="188"/>
      <c r="J6" s="182" t="s">
        <v>57</v>
      </c>
      <c r="K6" s="169" t="s">
        <v>78</v>
      </c>
      <c r="L6" s="169" t="s">
        <v>79</v>
      </c>
      <c r="M6" s="169" t="s">
        <v>80</v>
      </c>
      <c r="N6" s="169" t="s">
        <v>81</v>
      </c>
      <c r="O6" s="169" t="s">
        <v>82</v>
      </c>
    </row>
    <row r="7" ht="18" customHeight="1" spans="1:15">
      <c r="A7" s="54" t="s">
        <v>83</v>
      </c>
      <c r="B7" s="54" t="s">
        <v>84</v>
      </c>
      <c r="C7" s="54" t="s">
        <v>85</v>
      </c>
      <c r="D7" s="57" t="s">
        <v>86</v>
      </c>
      <c r="E7" s="57" t="s">
        <v>87</v>
      </c>
      <c r="F7" s="57" t="s">
        <v>88</v>
      </c>
      <c r="G7" s="57" t="s">
        <v>89</v>
      </c>
      <c r="H7" s="57" t="s">
        <v>90</v>
      </c>
      <c r="I7" s="57" t="s">
        <v>91</v>
      </c>
      <c r="J7" s="57" t="s">
        <v>92</v>
      </c>
      <c r="K7" s="57" t="s">
        <v>93</v>
      </c>
      <c r="L7" s="57" t="s">
        <v>94</v>
      </c>
      <c r="M7" s="57" t="s">
        <v>95</v>
      </c>
      <c r="N7" s="54" t="s">
        <v>96</v>
      </c>
      <c r="O7" s="57" t="s">
        <v>97</v>
      </c>
    </row>
    <row r="8" ht="21" customHeight="1" spans="1:15">
      <c r="A8" s="58" t="s">
        <v>98</v>
      </c>
      <c r="B8" s="58" t="s">
        <v>99</v>
      </c>
      <c r="C8" s="83">
        <v>1536780.64</v>
      </c>
      <c r="D8" s="83">
        <v>1536780.64</v>
      </c>
      <c r="E8" s="83">
        <v>1536780.64</v>
      </c>
      <c r="F8" s="83"/>
      <c r="G8" s="83"/>
      <c r="H8" s="83"/>
      <c r="I8" s="83"/>
      <c r="J8" s="83"/>
      <c r="K8" s="83"/>
      <c r="L8" s="83"/>
      <c r="M8" s="83"/>
      <c r="N8" s="83"/>
      <c r="O8" s="83"/>
    </row>
    <row r="9" ht="21" customHeight="1" spans="1:15">
      <c r="A9" s="183" t="s">
        <v>100</v>
      </c>
      <c r="B9" s="183" t="s">
        <v>101</v>
      </c>
      <c r="C9" s="83">
        <v>1536780.64</v>
      </c>
      <c r="D9" s="83">
        <v>1536780.64</v>
      </c>
      <c r="E9" s="83">
        <v>1536780.64</v>
      </c>
      <c r="F9" s="83"/>
      <c r="G9" s="83"/>
      <c r="H9" s="83"/>
      <c r="I9" s="83"/>
      <c r="J9" s="83"/>
      <c r="K9" s="83"/>
      <c r="L9" s="83"/>
      <c r="M9" s="83"/>
      <c r="N9" s="83"/>
      <c r="O9" s="83"/>
    </row>
    <row r="10" ht="21" customHeight="1" spans="1:15">
      <c r="A10" s="184" t="s">
        <v>102</v>
      </c>
      <c r="B10" s="184" t="s">
        <v>103</v>
      </c>
      <c r="C10" s="83">
        <v>576000</v>
      </c>
      <c r="D10" s="83">
        <v>576000</v>
      </c>
      <c r="E10" s="83">
        <v>576000</v>
      </c>
      <c r="F10" s="83"/>
      <c r="G10" s="83"/>
      <c r="H10" s="83"/>
      <c r="I10" s="83"/>
      <c r="J10" s="83"/>
      <c r="K10" s="83"/>
      <c r="L10" s="83"/>
      <c r="M10" s="83"/>
      <c r="N10" s="83"/>
      <c r="O10" s="83"/>
    </row>
    <row r="11" ht="21" customHeight="1" spans="1:15">
      <c r="A11" s="184" t="s">
        <v>104</v>
      </c>
      <c r="B11" s="184" t="s">
        <v>105</v>
      </c>
      <c r="C11" s="83">
        <v>860780.64</v>
      </c>
      <c r="D11" s="83">
        <v>860780.64</v>
      </c>
      <c r="E11" s="83">
        <v>860780.64</v>
      </c>
      <c r="F11" s="83"/>
      <c r="G11" s="83"/>
      <c r="H11" s="83"/>
      <c r="I11" s="83"/>
      <c r="J11" s="83"/>
      <c r="K11" s="83"/>
      <c r="L11" s="83"/>
      <c r="M11" s="83"/>
      <c r="N11" s="83"/>
      <c r="O11" s="83"/>
    </row>
    <row r="12" ht="21" customHeight="1" spans="1:15">
      <c r="A12" s="184" t="s">
        <v>106</v>
      </c>
      <c r="B12" s="184" t="s">
        <v>107</v>
      </c>
      <c r="C12" s="83">
        <v>100000</v>
      </c>
      <c r="D12" s="83">
        <v>100000</v>
      </c>
      <c r="E12" s="83">
        <v>100000</v>
      </c>
      <c r="F12" s="83"/>
      <c r="G12" s="83"/>
      <c r="H12" s="83"/>
      <c r="I12" s="83"/>
      <c r="J12" s="83"/>
      <c r="K12" s="83"/>
      <c r="L12" s="83"/>
      <c r="M12" s="83"/>
      <c r="N12" s="83"/>
      <c r="O12" s="83"/>
    </row>
    <row r="13" ht="21" customHeight="1" spans="1:15">
      <c r="A13" s="58" t="s">
        <v>108</v>
      </c>
      <c r="B13" s="58" t="s">
        <v>109</v>
      </c>
      <c r="C13" s="83">
        <v>802450.68</v>
      </c>
      <c r="D13" s="83">
        <v>802450.68</v>
      </c>
      <c r="E13" s="83">
        <v>802450.68</v>
      </c>
      <c r="F13" s="83"/>
      <c r="G13" s="83"/>
      <c r="H13" s="83"/>
      <c r="I13" s="83"/>
      <c r="J13" s="83"/>
      <c r="K13" s="83"/>
      <c r="L13" s="83"/>
      <c r="M13" s="83"/>
      <c r="N13" s="83"/>
      <c r="O13" s="83"/>
    </row>
    <row r="14" ht="21" customHeight="1" spans="1:15">
      <c r="A14" s="183" t="s">
        <v>110</v>
      </c>
      <c r="B14" s="183" t="s">
        <v>111</v>
      </c>
      <c r="C14" s="83">
        <v>802450.68</v>
      </c>
      <c r="D14" s="83">
        <v>802450.68</v>
      </c>
      <c r="E14" s="83">
        <v>802450.68</v>
      </c>
      <c r="F14" s="83"/>
      <c r="G14" s="83"/>
      <c r="H14" s="83"/>
      <c r="I14" s="83"/>
      <c r="J14" s="83"/>
      <c r="K14" s="83"/>
      <c r="L14" s="83"/>
      <c r="M14" s="83"/>
      <c r="N14" s="83"/>
      <c r="O14" s="83"/>
    </row>
    <row r="15" ht="21" customHeight="1" spans="1:15">
      <c r="A15" s="184" t="s">
        <v>112</v>
      </c>
      <c r="B15" s="184" t="s">
        <v>113</v>
      </c>
      <c r="C15" s="83">
        <v>404799.48</v>
      </c>
      <c r="D15" s="83">
        <v>404799.48</v>
      </c>
      <c r="E15" s="83">
        <v>404799.48</v>
      </c>
      <c r="F15" s="83"/>
      <c r="G15" s="83"/>
      <c r="H15" s="83"/>
      <c r="I15" s="83"/>
      <c r="J15" s="83"/>
      <c r="K15" s="83"/>
      <c r="L15" s="83"/>
      <c r="M15" s="83"/>
      <c r="N15" s="83"/>
      <c r="O15" s="83"/>
    </row>
    <row r="16" ht="21" customHeight="1" spans="1:15">
      <c r="A16" s="184" t="s">
        <v>114</v>
      </c>
      <c r="B16" s="184" t="s">
        <v>115</v>
      </c>
      <c r="C16" s="83">
        <v>354197.16</v>
      </c>
      <c r="D16" s="83">
        <v>354197.16</v>
      </c>
      <c r="E16" s="83">
        <v>354197.16</v>
      </c>
      <c r="F16" s="83"/>
      <c r="G16" s="83"/>
      <c r="H16" s="83"/>
      <c r="I16" s="83"/>
      <c r="J16" s="83"/>
      <c r="K16" s="83"/>
      <c r="L16" s="83"/>
      <c r="M16" s="83"/>
      <c r="N16" s="83"/>
      <c r="O16" s="83"/>
    </row>
    <row r="17" ht="21" customHeight="1" spans="1:15">
      <c r="A17" s="184" t="s">
        <v>116</v>
      </c>
      <c r="B17" s="184" t="s">
        <v>117</v>
      </c>
      <c r="C17" s="83">
        <v>43454.04</v>
      </c>
      <c r="D17" s="83">
        <v>43454.04</v>
      </c>
      <c r="E17" s="83">
        <v>43454.04</v>
      </c>
      <c r="F17" s="83"/>
      <c r="G17" s="83"/>
      <c r="H17" s="83"/>
      <c r="I17" s="83"/>
      <c r="J17" s="83"/>
      <c r="K17" s="83"/>
      <c r="L17" s="83"/>
      <c r="M17" s="83"/>
      <c r="N17" s="83"/>
      <c r="O17" s="83"/>
    </row>
    <row r="18" ht="21" customHeight="1" spans="1:15">
      <c r="A18" s="58" t="s">
        <v>118</v>
      </c>
      <c r="B18" s="58" t="s">
        <v>119</v>
      </c>
      <c r="C18" s="83">
        <v>2000000</v>
      </c>
      <c r="D18" s="83">
        <v>2000000</v>
      </c>
      <c r="E18" s="83"/>
      <c r="F18" s="83">
        <v>2000000</v>
      </c>
      <c r="G18" s="83"/>
      <c r="H18" s="83"/>
      <c r="I18" s="83"/>
      <c r="J18" s="83"/>
      <c r="K18" s="83"/>
      <c r="L18" s="83"/>
      <c r="M18" s="83"/>
      <c r="N18" s="83"/>
      <c r="O18" s="83"/>
    </row>
    <row r="19" ht="21" customHeight="1" spans="1:15">
      <c r="A19" s="183" t="s">
        <v>120</v>
      </c>
      <c r="B19" s="183" t="s">
        <v>121</v>
      </c>
      <c r="C19" s="83">
        <v>2000000</v>
      </c>
      <c r="D19" s="83">
        <v>2000000</v>
      </c>
      <c r="E19" s="83"/>
      <c r="F19" s="83">
        <v>2000000</v>
      </c>
      <c r="G19" s="83"/>
      <c r="H19" s="83"/>
      <c r="I19" s="83"/>
      <c r="J19" s="83"/>
      <c r="K19" s="83"/>
      <c r="L19" s="83"/>
      <c r="M19" s="83"/>
      <c r="N19" s="83"/>
      <c r="O19" s="83"/>
    </row>
    <row r="20" ht="21" customHeight="1" spans="1:15">
      <c r="A20" s="184">
        <v>2120201</v>
      </c>
      <c r="B20" s="184" t="s">
        <v>121</v>
      </c>
      <c r="C20" s="83">
        <v>2000000</v>
      </c>
      <c r="D20" s="83">
        <v>2000000</v>
      </c>
      <c r="E20" s="83"/>
      <c r="F20" s="83">
        <v>2000000</v>
      </c>
      <c r="G20" s="83"/>
      <c r="H20" s="83"/>
      <c r="I20" s="83"/>
      <c r="J20" s="83"/>
      <c r="K20" s="83"/>
      <c r="L20" s="83"/>
      <c r="M20" s="83"/>
      <c r="N20" s="83"/>
      <c r="O20" s="83"/>
    </row>
    <row r="21" ht="21" customHeight="1" spans="1:15">
      <c r="A21" s="58" t="s">
        <v>122</v>
      </c>
      <c r="B21" s="58" t="s">
        <v>123</v>
      </c>
      <c r="C21" s="83">
        <v>1200000</v>
      </c>
      <c r="D21" s="83">
        <v>1200000</v>
      </c>
      <c r="E21" s="83"/>
      <c r="F21" s="83">
        <v>1200000</v>
      </c>
      <c r="G21" s="83"/>
      <c r="H21" s="83"/>
      <c r="I21" s="83"/>
      <c r="J21" s="83"/>
      <c r="K21" s="83"/>
      <c r="L21" s="83"/>
      <c r="M21" s="83"/>
      <c r="N21" s="83"/>
      <c r="O21" s="83"/>
    </row>
    <row r="22" ht="21" customHeight="1" spans="1:15">
      <c r="A22" s="183" t="s">
        <v>124</v>
      </c>
      <c r="B22" s="183" t="s">
        <v>125</v>
      </c>
      <c r="C22" s="83">
        <v>1200000</v>
      </c>
      <c r="D22" s="83">
        <v>1200000</v>
      </c>
      <c r="E22" s="83"/>
      <c r="F22" s="83">
        <v>1200000</v>
      </c>
      <c r="G22" s="83"/>
      <c r="H22" s="83"/>
      <c r="I22" s="83"/>
      <c r="J22" s="83"/>
      <c r="K22" s="83"/>
      <c r="L22" s="83"/>
      <c r="M22" s="83"/>
      <c r="N22" s="83"/>
      <c r="O22" s="83"/>
    </row>
    <row r="23" ht="21" customHeight="1" spans="1:15">
      <c r="A23" s="184">
        <v>2130207</v>
      </c>
      <c r="B23" s="184" t="s">
        <v>126</v>
      </c>
      <c r="C23" s="83">
        <v>1200000</v>
      </c>
      <c r="D23" s="83">
        <v>1200000</v>
      </c>
      <c r="E23" s="83"/>
      <c r="F23" s="83">
        <v>1200000</v>
      </c>
      <c r="G23" s="83"/>
      <c r="H23" s="83"/>
      <c r="I23" s="83"/>
      <c r="J23" s="83"/>
      <c r="K23" s="83"/>
      <c r="L23" s="83"/>
      <c r="M23" s="83"/>
      <c r="N23" s="83"/>
      <c r="O23" s="83"/>
    </row>
    <row r="24" ht="21" customHeight="1" spans="1:15">
      <c r="A24" s="58" t="s">
        <v>127</v>
      </c>
      <c r="B24" s="58" t="s">
        <v>128</v>
      </c>
      <c r="C24" s="83">
        <v>31530296.32</v>
      </c>
      <c r="D24" s="83">
        <v>31530296.32</v>
      </c>
      <c r="E24" s="83">
        <v>7885279.32</v>
      </c>
      <c r="F24" s="83">
        <v>23645017</v>
      </c>
      <c r="G24" s="83"/>
      <c r="H24" s="83"/>
      <c r="I24" s="83"/>
      <c r="J24" s="83"/>
      <c r="K24" s="83"/>
      <c r="L24" s="83"/>
      <c r="M24" s="83"/>
      <c r="N24" s="83"/>
      <c r="O24" s="83"/>
    </row>
    <row r="25" ht="21" customHeight="1" spans="1:15">
      <c r="A25" s="183" t="s">
        <v>129</v>
      </c>
      <c r="B25" s="183" t="s">
        <v>130</v>
      </c>
      <c r="C25" s="83">
        <v>31530296.32</v>
      </c>
      <c r="D25" s="83">
        <v>31530296.32</v>
      </c>
      <c r="E25" s="83">
        <v>7885279.32</v>
      </c>
      <c r="F25" s="83">
        <v>23645017</v>
      </c>
      <c r="G25" s="83"/>
      <c r="H25" s="83"/>
      <c r="I25" s="83"/>
      <c r="J25" s="83"/>
      <c r="K25" s="83"/>
      <c r="L25" s="83"/>
      <c r="M25" s="83"/>
      <c r="N25" s="83"/>
      <c r="O25" s="83"/>
    </row>
    <row r="26" ht="21" customHeight="1" spans="1:15">
      <c r="A26" s="184">
        <v>2200101</v>
      </c>
      <c r="B26" s="184" t="s">
        <v>131</v>
      </c>
      <c r="C26" s="83">
        <v>7905279.32</v>
      </c>
      <c r="D26" s="83">
        <v>7905279.32</v>
      </c>
      <c r="E26" s="83">
        <v>7885279.32</v>
      </c>
      <c r="F26" s="83">
        <v>20000</v>
      </c>
      <c r="G26" s="83"/>
      <c r="H26" s="83"/>
      <c r="I26" s="83"/>
      <c r="J26" s="83"/>
      <c r="K26" s="83"/>
      <c r="L26" s="83"/>
      <c r="M26" s="83"/>
      <c r="N26" s="83"/>
      <c r="O26" s="83"/>
    </row>
    <row r="27" ht="21" customHeight="1" spans="1:15">
      <c r="A27" s="184" t="s">
        <v>132</v>
      </c>
      <c r="B27" s="184" t="s">
        <v>133</v>
      </c>
      <c r="C27" s="83">
        <v>22319555</v>
      </c>
      <c r="D27" s="83">
        <v>22319555</v>
      </c>
      <c r="E27" s="83"/>
      <c r="F27" s="83">
        <v>22319555</v>
      </c>
      <c r="G27" s="83"/>
      <c r="H27" s="83"/>
      <c r="I27" s="83"/>
      <c r="J27" s="83"/>
      <c r="K27" s="83"/>
      <c r="L27" s="83"/>
      <c r="M27" s="83"/>
      <c r="N27" s="83"/>
      <c r="O27" s="83"/>
    </row>
    <row r="28" ht="21" customHeight="1" spans="1:15">
      <c r="A28" s="184" t="s">
        <v>134</v>
      </c>
      <c r="B28" s="184" t="s">
        <v>135</v>
      </c>
      <c r="C28" s="83">
        <v>475000</v>
      </c>
      <c r="D28" s="83">
        <v>475000</v>
      </c>
      <c r="E28" s="83"/>
      <c r="F28" s="83">
        <v>475000</v>
      </c>
      <c r="G28" s="83"/>
      <c r="H28" s="83"/>
      <c r="I28" s="83"/>
      <c r="J28" s="83"/>
      <c r="K28" s="83"/>
      <c r="L28" s="83"/>
      <c r="M28" s="83"/>
      <c r="N28" s="83"/>
      <c r="O28" s="83"/>
    </row>
    <row r="29" ht="21" customHeight="1" spans="1:15">
      <c r="A29" s="184" t="s">
        <v>136</v>
      </c>
      <c r="B29" s="184" t="s">
        <v>137</v>
      </c>
      <c r="C29" s="83">
        <v>551562</v>
      </c>
      <c r="D29" s="83">
        <v>551562</v>
      </c>
      <c r="E29" s="83"/>
      <c r="F29" s="83">
        <v>551562</v>
      </c>
      <c r="G29" s="83"/>
      <c r="H29" s="83"/>
      <c r="I29" s="83"/>
      <c r="J29" s="83"/>
      <c r="K29" s="83"/>
      <c r="L29" s="83"/>
      <c r="M29" s="83"/>
      <c r="N29" s="83"/>
      <c r="O29" s="83"/>
    </row>
    <row r="30" ht="21" customHeight="1" spans="1:15">
      <c r="A30" s="184" t="s">
        <v>138</v>
      </c>
      <c r="B30" s="184" t="s">
        <v>139</v>
      </c>
      <c r="C30" s="83">
        <v>32000</v>
      </c>
      <c r="D30" s="83">
        <v>32000</v>
      </c>
      <c r="E30" s="83"/>
      <c r="F30" s="83">
        <v>32000</v>
      </c>
      <c r="G30" s="83"/>
      <c r="H30" s="83"/>
      <c r="I30" s="83"/>
      <c r="J30" s="83"/>
      <c r="K30" s="83"/>
      <c r="L30" s="83"/>
      <c r="M30" s="83"/>
      <c r="N30" s="83"/>
      <c r="O30" s="83"/>
    </row>
    <row r="31" ht="21" customHeight="1" spans="1:15">
      <c r="A31" s="184" t="s">
        <v>140</v>
      </c>
      <c r="B31" s="184" t="s">
        <v>141</v>
      </c>
      <c r="C31" s="83">
        <v>246900</v>
      </c>
      <c r="D31" s="83">
        <v>246900</v>
      </c>
      <c r="E31" s="83"/>
      <c r="F31" s="83">
        <v>246900</v>
      </c>
      <c r="G31" s="83"/>
      <c r="H31" s="83"/>
      <c r="I31" s="83"/>
      <c r="J31" s="83"/>
      <c r="K31" s="83"/>
      <c r="L31" s="83"/>
      <c r="M31" s="83"/>
      <c r="N31" s="83"/>
      <c r="O31" s="83"/>
    </row>
    <row r="32" ht="21" customHeight="1" spans="1:15">
      <c r="A32" s="58" t="s">
        <v>142</v>
      </c>
      <c r="B32" s="58" t="s">
        <v>143</v>
      </c>
      <c r="C32" s="83">
        <v>800928</v>
      </c>
      <c r="D32" s="83">
        <v>800928</v>
      </c>
      <c r="E32" s="83">
        <v>800928</v>
      </c>
      <c r="F32" s="83"/>
      <c r="G32" s="83"/>
      <c r="H32" s="83"/>
      <c r="I32" s="83"/>
      <c r="J32" s="83"/>
      <c r="K32" s="83"/>
      <c r="L32" s="83"/>
      <c r="M32" s="83"/>
      <c r="N32" s="83"/>
      <c r="O32" s="83"/>
    </row>
    <row r="33" ht="21" customHeight="1" spans="1:15">
      <c r="A33" s="183" t="s">
        <v>144</v>
      </c>
      <c r="B33" s="183" t="s">
        <v>145</v>
      </c>
      <c r="C33" s="83">
        <v>800928</v>
      </c>
      <c r="D33" s="83">
        <v>800928</v>
      </c>
      <c r="E33" s="83">
        <v>800928</v>
      </c>
      <c r="F33" s="83"/>
      <c r="G33" s="83"/>
      <c r="H33" s="83"/>
      <c r="I33" s="83"/>
      <c r="J33" s="83"/>
      <c r="K33" s="83"/>
      <c r="L33" s="83"/>
      <c r="M33" s="83"/>
      <c r="N33" s="83"/>
      <c r="O33" s="83"/>
    </row>
    <row r="34" ht="21" customHeight="1" spans="1:15">
      <c r="A34" s="184" t="s">
        <v>146</v>
      </c>
      <c r="B34" s="184" t="s">
        <v>147</v>
      </c>
      <c r="C34" s="83">
        <v>800928</v>
      </c>
      <c r="D34" s="83">
        <v>800928</v>
      </c>
      <c r="E34" s="83">
        <v>800928</v>
      </c>
      <c r="F34" s="83"/>
      <c r="G34" s="83"/>
      <c r="H34" s="83"/>
      <c r="I34" s="83"/>
      <c r="J34" s="83"/>
      <c r="K34" s="83"/>
      <c r="L34" s="83"/>
      <c r="M34" s="83"/>
      <c r="N34" s="83"/>
      <c r="O34" s="83"/>
    </row>
    <row r="35" ht="21" customHeight="1" spans="1:15">
      <c r="A35" s="58" t="s">
        <v>148</v>
      </c>
      <c r="B35" s="58" t="s">
        <v>149</v>
      </c>
      <c r="C35" s="83">
        <v>66038</v>
      </c>
      <c r="D35" s="83">
        <v>66038</v>
      </c>
      <c r="E35" s="83"/>
      <c r="F35" s="83">
        <v>66038</v>
      </c>
      <c r="G35" s="83"/>
      <c r="H35" s="83"/>
      <c r="I35" s="83"/>
      <c r="J35" s="83"/>
      <c r="K35" s="83"/>
      <c r="L35" s="83"/>
      <c r="M35" s="83"/>
      <c r="N35" s="83"/>
      <c r="O35" s="83"/>
    </row>
    <row r="36" ht="21" customHeight="1" spans="1:15">
      <c r="A36" s="183" t="s">
        <v>150</v>
      </c>
      <c r="B36" s="183" t="s">
        <v>151</v>
      </c>
      <c r="C36" s="83">
        <v>66038</v>
      </c>
      <c r="D36" s="83">
        <v>66038</v>
      </c>
      <c r="E36" s="83"/>
      <c r="F36" s="83">
        <v>66038</v>
      </c>
      <c r="G36" s="83"/>
      <c r="H36" s="83"/>
      <c r="I36" s="83"/>
      <c r="J36" s="83"/>
      <c r="K36" s="83"/>
      <c r="L36" s="83"/>
      <c r="M36" s="83"/>
      <c r="N36" s="83"/>
      <c r="O36" s="83"/>
    </row>
    <row r="37" ht="21" customHeight="1" spans="1:15">
      <c r="A37" s="184">
        <v>2240104</v>
      </c>
      <c r="B37" s="184" t="s">
        <v>152</v>
      </c>
      <c r="C37" s="83">
        <v>66038</v>
      </c>
      <c r="D37" s="83">
        <v>66038</v>
      </c>
      <c r="E37" s="83"/>
      <c r="F37" s="83">
        <v>66038</v>
      </c>
      <c r="G37" s="83"/>
      <c r="H37" s="83"/>
      <c r="I37" s="83"/>
      <c r="J37" s="83"/>
      <c r="K37" s="83"/>
      <c r="L37" s="83"/>
      <c r="M37" s="83"/>
      <c r="N37" s="83"/>
      <c r="O37" s="83"/>
    </row>
    <row r="38" ht="21" customHeight="1" spans="1:15">
      <c r="A38" s="185" t="s">
        <v>55</v>
      </c>
      <c r="B38" s="35"/>
      <c r="C38" s="83">
        <v>37936493.64</v>
      </c>
      <c r="D38" s="83">
        <v>37936493.64</v>
      </c>
      <c r="E38" s="83">
        <v>11025438.64</v>
      </c>
      <c r="F38" s="83">
        <v>26911055</v>
      </c>
      <c r="G38" s="83"/>
      <c r="H38" s="83"/>
      <c r="I38" s="83"/>
      <c r="J38" s="83"/>
      <c r="K38" s="83"/>
      <c r="L38" s="83"/>
      <c r="M38" s="83"/>
      <c r="N38" s="83"/>
      <c r="O38" s="83"/>
    </row>
  </sheetData>
  <mergeCells count="12">
    <mergeCell ref="A2:O2"/>
    <mergeCell ref="A3:O3"/>
    <mergeCell ref="A4:B4"/>
    <mergeCell ref="D5:F5"/>
    <mergeCell ref="J5:O5"/>
    <mergeCell ref="A38:B38"/>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3" activePane="bottomLeft" state="frozen"/>
      <selection/>
      <selection pane="bottomLeft" activeCell="D1" sqref="D1"/>
    </sheetView>
  </sheetViews>
  <sheetFormatPr defaultColWidth="8.56666666666667" defaultRowHeight="12.75" customHeight="1" outlineLevelCol="3"/>
  <cols>
    <col min="1" max="4" width="35.5666666666667" customWidth="1"/>
  </cols>
  <sheetData>
    <row r="1" customHeight="1" spans="1:4">
      <c r="A1" s="1"/>
      <c r="B1" s="1"/>
      <c r="C1" s="1"/>
      <c r="D1" s="1"/>
    </row>
    <row r="2" ht="15" customHeight="1" spans="1:4">
      <c r="A2" s="44"/>
      <c r="B2" s="48"/>
      <c r="C2" s="48"/>
      <c r="D2" s="48" t="s">
        <v>153</v>
      </c>
    </row>
    <row r="3" ht="41.25" customHeight="1" spans="1:1">
      <c r="A3" s="43" t="str">
        <f>"2025"&amp;"年部门财政拨款收支预算总表"</f>
        <v>2025年部门财政拨款收支预算总表</v>
      </c>
    </row>
    <row r="4" ht="17.25" customHeight="1" spans="1:4">
      <c r="A4" s="46" t="str">
        <f>"单位名称："&amp;"昆明市五华区自然资源局"</f>
        <v>单位名称：昆明市五华区自然资源局</v>
      </c>
      <c r="B4" s="168"/>
      <c r="D4" s="48" t="s">
        <v>1</v>
      </c>
    </row>
    <row r="5" ht="17.25" customHeight="1" spans="1:4">
      <c r="A5" s="169" t="s">
        <v>2</v>
      </c>
      <c r="B5" s="170"/>
      <c r="C5" s="169" t="s">
        <v>3</v>
      </c>
      <c r="D5" s="170"/>
    </row>
    <row r="6" ht="18.75" customHeight="1" spans="1:4">
      <c r="A6" s="169" t="s">
        <v>4</v>
      </c>
      <c r="B6" s="169" t="s">
        <v>5</v>
      </c>
      <c r="C6" s="169" t="s">
        <v>6</v>
      </c>
      <c r="D6" s="169" t="s">
        <v>5</v>
      </c>
    </row>
    <row r="7" ht="16.5" customHeight="1" spans="1:4">
      <c r="A7" s="171" t="s">
        <v>154</v>
      </c>
      <c r="B7" s="83">
        <v>37936493.64</v>
      </c>
      <c r="C7" s="171" t="s">
        <v>155</v>
      </c>
      <c r="D7" s="83">
        <v>37936493.64</v>
      </c>
    </row>
    <row r="8" ht="16.5" customHeight="1" spans="1:4">
      <c r="A8" s="171" t="s">
        <v>156</v>
      </c>
      <c r="B8" s="83">
        <v>37936493.64</v>
      </c>
      <c r="C8" s="171" t="s">
        <v>157</v>
      </c>
      <c r="D8" s="83"/>
    </row>
    <row r="9" ht="16.5" customHeight="1" spans="1:4">
      <c r="A9" s="171" t="s">
        <v>158</v>
      </c>
      <c r="B9" s="83"/>
      <c r="C9" s="171" t="s">
        <v>159</v>
      </c>
      <c r="D9" s="83"/>
    </row>
    <row r="10" ht="16.5" customHeight="1" spans="1:4">
      <c r="A10" s="171" t="s">
        <v>160</v>
      </c>
      <c r="B10" s="83"/>
      <c r="C10" s="171" t="s">
        <v>161</v>
      </c>
      <c r="D10" s="83"/>
    </row>
    <row r="11" ht="16.5" customHeight="1" spans="1:4">
      <c r="A11" s="171" t="s">
        <v>162</v>
      </c>
      <c r="B11" s="83"/>
      <c r="C11" s="171" t="s">
        <v>163</v>
      </c>
      <c r="D11" s="83"/>
    </row>
    <row r="12" ht="16.5" customHeight="1" spans="1:4">
      <c r="A12" s="171" t="s">
        <v>156</v>
      </c>
      <c r="B12" s="83"/>
      <c r="C12" s="171" t="s">
        <v>164</v>
      </c>
      <c r="D12" s="83"/>
    </row>
    <row r="13" ht="16.5" customHeight="1" spans="1:4">
      <c r="A13" s="153" t="s">
        <v>158</v>
      </c>
      <c r="B13" s="83"/>
      <c r="C13" s="70" t="s">
        <v>165</v>
      </c>
      <c r="D13" s="83"/>
    </row>
    <row r="14" ht="16.5" customHeight="1" spans="1:4">
      <c r="A14" s="153" t="s">
        <v>160</v>
      </c>
      <c r="B14" s="83"/>
      <c r="C14" s="70" t="s">
        <v>166</v>
      </c>
      <c r="D14" s="83"/>
    </row>
    <row r="15" ht="16.5" customHeight="1" spans="1:4">
      <c r="A15" s="172"/>
      <c r="B15" s="83"/>
      <c r="C15" s="70" t="s">
        <v>167</v>
      </c>
      <c r="D15" s="83">
        <v>1536780.64</v>
      </c>
    </row>
    <row r="16" ht="16.5" customHeight="1" spans="1:4">
      <c r="A16" s="172"/>
      <c r="B16" s="83"/>
      <c r="C16" s="70" t="s">
        <v>168</v>
      </c>
      <c r="D16" s="83">
        <v>802450.68</v>
      </c>
    </row>
    <row r="17" ht="16.5" customHeight="1" spans="1:4">
      <c r="A17" s="172"/>
      <c r="B17" s="83"/>
      <c r="C17" s="70" t="s">
        <v>169</v>
      </c>
      <c r="D17" s="83"/>
    </row>
    <row r="18" ht="16.5" customHeight="1" spans="1:4">
      <c r="A18" s="172"/>
      <c r="B18" s="83"/>
      <c r="C18" s="70" t="s">
        <v>170</v>
      </c>
      <c r="D18" s="83">
        <v>2000000</v>
      </c>
    </row>
    <row r="19" ht="16.5" customHeight="1" spans="1:4">
      <c r="A19" s="172"/>
      <c r="B19" s="83"/>
      <c r="C19" s="70" t="s">
        <v>171</v>
      </c>
      <c r="D19" s="83">
        <v>1200000</v>
      </c>
    </row>
    <row r="20" ht="16.5" customHeight="1" spans="1:4">
      <c r="A20" s="172"/>
      <c r="B20" s="83"/>
      <c r="C20" s="70" t="s">
        <v>172</v>
      </c>
      <c r="D20" s="83"/>
    </row>
    <row r="21" ht="16.5" customHeight="1" spans="1:4">
      <c r="A21" s="172"/>
      <c r="B21" s="83"/>
      <c r="C21" s="70" t="s">
        <v>173</v>
      </c>
      <c r="D21" s="83"/>
    </row>
    <row r="22" ht="16.5" customHeight="1" spans="1:4">
      <c r="A22" s="172"/>
      <c r="B22" s="83"/>
      <c r="C22" s="70" t="s">
        <v>174</v>
      </c>
      <c r="D22" s="83"/>
    </row>
    <row r="23" ht="16.5" customHeight="1" spans="1:4">
      <c r="A23" s="172"/>
      <c r="B23" s="83"/>
      <c r="C23" s="70" t="s">
        <v>175</v>
      </c>
      <c r="D23" s="83"/>
    </row>
    <row r="24" ht="16.5" customHeight="1" spans="1:4">
      <c r="A24" s="172"/>
      <c r="B24" s="83"/>
      <c r="C24" s="70" t="s">
        <v>176</v>
      </c>
      <c r="D24" s="83"/>
    </row>
    <row r="25" ht="16.5" customHeight="1" spans="1:4">
      <c r="A25" s="172"/>
      <c r="B25" s="83"/>
      <c r="C25" s="70" t="s">
        <v>177</v>
      </c>
      <c r="D25" s="83">
        <v>31530296.32</v>
      </c>
    </row>
    <row r="26" ht="16.5" customHeight="1" spans="1:4">
      <c r="A26" s="172"/>
      <c r="B26" s="83"/>
      <c r="C26" s="70" t="s">
        <v>178</v>
      </c>
      <c r="D26" s="83">
        <v>800928</v>
      </c>
    </row>
    <row r="27" ht="16.5" customHeight="1" spans="1:4">
      <c r="A27" s="172"/>
      <c r="B27" s="83"/>
      <c r="C27" s="70" t="s">
        <v>179</v>
      </c>
      <c r="D27" s="83"/>
    </row>
    <row r="28" ht="16.5" customHeight="1" spans="1:4">
      <c r="A28" s="172"/>
      <c r="B28" s="83"/>
      <c r="C28" s="70" t="s">
        <v>180</v>
      </c>
      <c r="D28" s="83"/>
    </row>
    <row r="29" ht="16.5" customHeight="1" spans="1:4">
      <c r="A29" s="172"/>
      <c r="B29" s="83"/>
      <c r="C29" s="70" t="s">
        <v>181</v>
      </c>
      <c r="D29" s="83">
        <v>66038</v>
      </c>
    </row>
    <row r="30" ht="16.5" customHeight="1" spans="1:4">
      <c r="A30" s="172"/>
      <c r="B30" s="83"/>
      <c r="C30" s="70" t="s">
        <v>182</v>
      </c>
      <c r="D30" s="83"/>
    </row>
    <row r="31" ht="16.5" customHeight="1" spans="1:4">
      <c r="A31" s="172"/>
      <c r="B31" s="83"/>
      <c r="C31" s="70" t="s">
        <v>183</v>
      </c>
      <c r="D31" s="83"/>
    </row>
    <row r="32" ht="16.5" customHeight="1" spans="1:4">
      <c r="A32" s="172"/>
      <c r="B32" s="83"/>
      <c r="C32" s="153" t="s">
        <v>184</v>
      </c>
      <c r="D32" s="83"/>
    </row>
    <row r="33" ht="16.5" customHeight="1" spans="1:4">
      <c r="A33" s="172"/>
      <c r="B33" s="83"/>
      <c r="C33" s="153" t="s">
        <v>185</v>
      </c>
      <c r="D33" s="83"/>
    </row>
    <row r="34" ht="16.5" customHeight="1" spans="1:4">
      <c r="A34" s="172"/>
      <c r="B34" s="83"/>
      <c r="C34" s="30" t="s">
        <v>186</v>
      </c>
      <c r="D34" s="83"/>
    </row>
    <row r="35" ht="15" customHeight="1" spans="1:4">
      <c r="A35" s="173" t="s">
        <v>50</v>
      </c>
      <c r="B35" s="174">
        <v>37936493.64</v>
      </c>
      <c r="C35" s="173" t="s">
        <v>51</v>
      </c>
      <c r="D35" s="174">
        <v>37936493.64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8"/>
  <sheetViews>
    <sheetView showZeros="0" workbookViewId="0">
      <pane ySplit="1" topLeftCell="A3" activePane="bottomLeft" state="frozen"/>
      <selection/>
      <selection pane="bottomLeft" activeCell="F41" sqref="F4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43"/>
      <c r="F2" s="74"/>
      <c r="G2" s="148" t="s">
        <v>187</v>
      </c>
    </row>
    <row r="3" ht="41.25" customHeight="1" spans="1:7">
      <c r="A3" s="130" t="str">
        <f>"2025"&amp;"年一般公共预算支出预算表（按功能科目分类）"</f>
        <v>2025年一般公共预算支出预算表（按功能科目分类）</v>
      </c>
      <c r="B3" s="130"/>
      <c r="C3" s="130"/>
      <c r="D3" s="130"/>
      <c r="E3" s="130"/>
      <c r="F3" s="130"/>
      <c r="G3" s="130"/>
    </row>
    <row r="4" ht="18" customHeight="1" spans="1:7">
      <c r="A4" s="5" t="str">
        <f>"单位名称："&amp;"昆明市五华区自然资源局"</f>
        <v>单位名称：昆明市五华区自然资源局</v>
      </c>
      <c r="F4" s="127"/>
      <c r="G4" s="148" t="s">
        <v>1</v>
      </c>
    </row>
    <row r="5" ht="20.25" customHeight="1" spans="1:7">
      <c r="A5" s="164" t="s">
        <v>188</v>
      </c>
      <c r="B5" s="165"/>
      <c r="C5" s="131" t="s">
        <v>55</v>
      </c>
      <c r="D5" s="156" t="s">
        <v>76</v>
      </c>
      <c r="E5" s="12"/>
      <c r="F5" s="13"/>
      <c r="G5" s="145" t="s">
        <v>77</v>
      </c>
    </row>
    <row r="6" ht="20.25" customHeight="1" spans="1:7">
      <c r="A6" s="166" t="s">
        <v>73</v>
      </c>
      <c r="B6" s="166" t="s">
        <v>74</v>
      </c>
      <c r="C6" s="19"/>
      <c r="D6" s="136" t="s">
        <v>57</v>
      </c>
      <c r="E6" s="136" t="s">
        <v>189</v>
      </c>
      <c r="F6" s="136" t="s">
        <v>190</v>
      </c>
      <c r="G6" s="147"/>
    </row>
    <row r="7" ht="15" customHeight="1" spans="1:7">
      <c r="A7" s="61" t="s">
        <v>83</v>
      </c>
      <c r="B7" s="61" t="s">
        <v>84</v>
      </c>
      <c r="C7" s="61" t="s">
        <v>85</v>
      </c>
      <c r="D7" s="61" t="s">
        <v>86</v>
      </c>
      <c r="E7" s="61" t="s">
        <v>87</v>
      </c>
      <c r="F7" s="61" t="s">
        <v>88</v>
      </c>
      <c r="G7" s="61" t="s">
        <v>89</v>
      </c>
    </row>
    <row r="8" ht="18" customHeight="1" spans="1:7">
      <c r="A8" s="30" t="s">
        <v>98</v>
      </c>
      <c r="B8" s="30" t="s">
        <v>99</v>
      </c>
      <c r="C8" s="83">
        <v>1536780.64</v>
      </c>
      <c r="D8" s="83">
        <v>1536780.64</v>
      </c>
      <c r="E8" s="83">
        <v>1464780.64</v>
      </c>
      <c r="F8" s="83">
        <v>72000</v>
      </c>
      <c r="G8" s="83"/>
    </row>
    <row r="9" ht="18" customHeight="1" spans="1:7">
      <c r="A9" s="140" t="s">
        <v>100</v>
      </c>
      <c r="B9" s="140" t="s">
        <v>101</v>
      </c>
      <c r="C9" s="83">
        <v>1536780.64</v>
      </c>
      <c r="D9" s="83">
        <v>1536780.64</v>
      </c>
      <c r="E9" s="83">
        <v>1464780.64</v>
      </c>
      <c r="F9" s="83">
        <v>72000</v>
      </c>
      <c r="G9" s="83"/>
    </row>
    <row r="10" ht="18" customHeight="1" spans="1:7">
      <c r="A10" s="141" t="s">
        <v>102</v>
      </c>
      <c r="B10" s="141" t="s">
        <v>103</v>
      </c>
      <c r="C10" s="83">
        <v>576000</v>
      </c>
      <c r="D10" s="83">
        <v>576000</v>
      </c>
      <c r="E10" s="83">
        <v>504000</v>
      </c>
      <c r="F10" s="83">
        <v>72000</v>
      </c>
      <c r="G10" s="83"/>
    </row>
    <row r="11" ht="18" customHeight="1" spans="1:7">
      <c r="A11" s="141" t="s">
        <v>104</v>
      </c>
      <c r="B11" s="141" t="s">
        <v>105</v>
      </c>
      <c r="C11" s="83">
        <v>860780.64</v>
      </c>
      <c r="D11" s="83">
        <v>860780.64</v>
      </c>
      <c r="E11" s="83">
        <v>860780.64</v>
      </c>
      <c r="F11" s="83"/>
      <c r="G11" s="83"/>
    </row>
    <row r="12" ht="18" customHeight="1" spans="1:7">
      <c r="A12" s="141" t="s">
        <v>106</v>
      </c>
      <c r="B12" s="141" t="s">
        <v>107</v>
      </c>
      <c r="C12" s="83">
        <v>100000</v>
      </c>
      <c r="D12" s="83">
        <v>100000</v>
      </c>
      <c r="E12" s="83">
        <v>100000</v>
      </c>
      <c r="F12" s="83"/>
      <c r="G12" s="83"/>
    </row>
    <row r="13" ht="18" customHeight="1" spans="1:7">
      <c r="A13" s="30" t="s">
        <v>108</v>
      </c>
      <c r="B13" s="30" t="s">
        <v>109</v>
      </c>
      <c r="C13" s="83">
        <v>802450.68</v>
      </c>
      <c r="D13" s="83">
        <v>802450.68</v>
      </c>
      <c r="E13" s="83">
        <v>802450.68</v>
      </c>
      <c r="F13" s="83"/>
      <c r="G13" s="83"/>
    </row>
    <row r="14" ht="18" customHeight="1" spans="1:7">
      <c r="A14" s="140" t="s">
        <v>110</v>
      </c>
      <c r="B14" s="140" t="s">
        <v>111</v>
      </c>
      <c r="C14" s="83">
        <v>802450.68</v>
      </c>
      <c r="D14" s="83">
        <v>802450.68</v>
      </c>
      <c r="E14" s="83">
        <v>802450.68</v>
      </c>
      <c r="F14" s="83"/>
      <c r="G14" s="83"/>
    </row>
    <row r="15" ht="18" customHeight="1" spans="1:7">
      <c r="A15" s="141" t="s">
        <v>112</v>
      </c>
      <c r="B15" s="141" t="s">
        <v>113</v>
      </c>
      <c r="C15" s="83">
        <v>404799.48</v>
      </c>
      <c r="D15" s="83">
        <v>404799.48</v>
      </c>
      <c r="E15" s="83">
        <v>404799.48</v>
      </c>
      <c r="F15" s="83"/>
      <c r="G15" s="83"/>
    </row>
    <row r="16" ht="18" customHeight="1" spans="1:7">
      <c r="A16" s="141" t="s">
        <v>114</v>
      </c>
      <c r="B16" s="141" t="s">
        <v>115</v>
      </c>
      <c r="C16" s="83">
        <v>354197.16</v>
      </c>
      <c r="D16" s="83">
        <v>354197.16</v>
      </c>
      <c r="E16" s="83">
        <v>354197.16</v>
      </c>
      <c r="F16" s="83"/>
      <c r="G16" s="83"/>
    </row>
    <row r="17" ht="18" customHeight="1" spans="1:7">
      <c r="A17" s="141" t="s">
        <v>116</v>
      </c>
      <c r="B17" s="141" t="s">
        <v>117</v>
      </c>
      <c r="C17" s="83">
        <v>43454.04</v>
      </c>
      <c r="D17" s="83">
        <v>43454.04</v>
      </c>
      <c r="E17" s="83">
        <v>43454.04</v>
      </c>
      <c r="F17" s="83"/>
      <c r="G17" s="83"/>
    </row>
    <row r="18" ht="18" customHeight="1" spans="1:7">
      <c r="A18" s="30" t="s">
        <v>118</v>
      </c>
      <c r="B18" s="30" t="s">
        <v>119</v>
      </c>
      <c r="C18" s="83">
        <v>2000000</v>
      </c>
      <c r="D18" s="83"/>
      <c r="E18" s="83"/>
      <c r="F18" s="83"/>
      <c r="G18" s="83">
        <v>2000000</v>
      </c>
    </row>
    <row r="19" ht="18" customHeight="1" spans="1:7">
      <c r="A19" s="140" t="s">
        <v>120</v>
      </c>
      <c r="B19" s="140" t="s">
        <v>121</v>
      </c>
      <c r="C19" s="83">
        <v>2000000</v>
      </c>
      <c r="D19" s="83"/>
      <c r="E19" s="83"/>
      <c r="F19" s="83"/>
      <c r="G19" s="83">
        <v>2000000</v>
      </c>
    </row>
    <row r="20" ht="18" customHeight="1" spans="1:7">
      <c r="A20" s="141" t="s">
        <v>191</v>
      </c>
      <c r="B20" s="141" t="s">
        <v>121</v>
      </c>
      <c r="C20" s="83">
        <v>2000000</v>
      </c>
      <c r="D20" s="83"/>
      <c r="E20" s="83"/>
      <c r="F20" s="83"/>
      <c r="G20" s="83">
        <v>2000000</v>
      </c>
    </row>
    <row r="21" ht="18" customHeight="1" spans="1:7">
      <c r="A21" s="30" t="s">
        <v>122</v>
      </c>
      <c r="B21" s="30" t="s">
        <v>123</v>
      </c>
      <c r="C21" s="83">
        <v>1200000</v>
      </c>
      <c r="D21" s="83"/>
      <c r="E21" s="83"/>
      <c r="F21" s="83"/>
      <c r="G21" s="83">
        <v>1200000</v>
      </c>
    </row>
    <row r="22" ht="18" customHeight="1" spans="1:7">
      <c r="A22" s="140" t="s">
        <v>124</v>
      </c>
      <c r="B22" s="140" t="s">
        <v>125</v>
      </c>
      <c r="C22" s="83">
        <v>1200000</v>
      </c>
      <c r="D22" s="83"/>
      <c r="E22" s="83"/>
      <c r="F22" s="83"/>
      <c r="G22" s="83">
        <v>1200000</v>
      </c>
    </row>
    <row r="23" ht="18" customHeight="1" spans="1:7">
      <c r="A23" s="141" t="s">
        <v>192</v>
      </c>
      <c r="B23" s="141" t="s">
        <v>126</v>
      </c>
      <c r="C23" s="83">
        <v>1200000</v>
      </c>
      <c r="D23" s="83"/>
      <c r="E23" s="83"/>
      <c r="F23" s="83"/>
      <c r="G23" s="83">
        <v>1200000</v>
      </c>
    </row>
    <row r="24" ht="18" customHeight="1" spans="1:7">
      <c r="A24" s="30" t="s">
        <v>127</v>
      </c>
      <c r="B24" s="30" t="s">
        <v>128</v>
      </c>
      <c r="C24" s="83">
        <v>31530296.32</v>
      </c>
      <c r="D24" s="83">
        <v>7885279.32</v>
      </c>
      <c r="E24" s="83">
        <v>7100944.32</v>
      </c>
      <c r="F24" s="83">
        <v>784335</v>
      </c>
      <c r="G24" s="83">
        <v>23645017</v>
      </c>
    </row>
    <row r="25" ht="18" customHeight="1" spans="1:7">
      <c r="A25" s="140" t="s">
        <v>129</v>
      </c>
      <c r="B25" s="140" t="s">
        <v>130</v>
      </c>
      <c r="C25" s="83">
        <v>31530296.32</v>
      </c>
      <c r="D25" s="83">
        <v>7885279.32</v>
      </c>
      <c r="E25" s="83">
        <v>7100944.32</v>
      </c>
      <c r="F25" s="83">
        <v>784335</v>
      </c>
      <c r="G25" s="83">
        <v>23645017</v>
      </c>
    </row>
    <row r="26" ht="18" customHeight="1" spans="1:7">
      <c r="A26" s="141" t="s">
        <v>193</v>
      </c>
      <c r="B26" s="141" t="s">
        <v>131</v>
      </c>
      <c r="C26" s="83">
        <v>7905279.32</v>
      </c>
      <c r="D26" s="83">
        <v>7885279.32</v>
      </c>
      <c r="E26" s="83">
        <v>7100944.32</v>
      </c>
      <c r="F26" s="83">
        <v>784335</v>
      </c>
      <c r="G26" s="83">
        <v>20000</v>
      </c>
    </row>
    <row r="27" ht="18" customHeight="1" spans="1:7">
      <c r="A27" s="141" t="s">
        <v>132</v>
      </c>
      <c r="B27" s="141" t="s">
        <v>133</v>
      </c>
      <c r="C27" s="83">
        <v>22319555</v>
      </c>
      <c r="D27" s="83"/>
      <c r="E27" s="83"/>
      <c r="F27" s="83"/>
      <c r="G27" s="83">
        <v>22319555</v>
      </c>
    </row>
    <row r="28" ht="18" customHeight="1" spans="1:7">
      <c r="A28" s="141" t="s">
        <v>134</v>
      </c>
      <c r="B28" s="141" t="s">
        <v>135</v>
      </c>
      <c r="C28" s="83">
        <v>475000</v>
      </c>
      <c r="D28" s="83"/>
      <c r="E28" s="83"/>
      <c r="F28" s="83"/>
      <c r="G28" s="83">
        <v>475000</v>
      </c>
    </row>
    <row r="29" ht="18" customHeight="1" spans="1:7">
      <c r="A29" s="141" t="s">
        <v>136</v>
      </c>
      <c r="B29" s="141" t="s">
        <v>137</v>
      </c>
      <c r="C29" s="83">
        <v>551562</v>
      </c>
      <c r="D29" s="83"/>
      <c r="E29" s="83"/>
      <c r="F29" s="83"/>
      <c r="G29" s="83">
        <v>551562</v>
      </c>
    </row>
    <row r="30" ht="18" customHeight="1" spans="1:7">
      <c r="A30" s="141" t="s">
        <v>138</v>
      </c>
      <c r="B30" s="141" t="s">
        <v>139</v>
      </c>
      <c r="C30" s="83">
        <v>32000</v>
      </c>
      <c r="D30" s="83"/>
      <c r="E30" s="83"/>
      <c r="F30" s="83"/>
      <c r="G30" s="83">
        <v>32000</v>
      </c>
    </row>
    <row r="31" ht="18" customHeight="1" spans="1:7">
      <c r="A31" s="141" t="s">
        <v>140</v>
      </c>
      <c r="B31" s="141" t="s">
        <v>141</v>
      </c>
      <c r="C31" s="83">
        <v>246900</v>
      </c>
      <c r="D31" s="83"/>
      <c r="E31" s="83"/>
      <c r="F31" s="83"/>
      <c r="G31" s="83">
        <v>246900</v>
      </c>
    </row>
    <row r="32" ht="18" customHeight="1" spans="1:7">
      <c r="A32" s="30" t="s">
        <v>142</v>
      </c>
      <c r="B32" s="30" t="s">
        <v>143</v>
      </c>
      <c r="C32" s="83">
        <v>800928</v>
      </c>
      <c r="D32" s="83">
        <v>800928</v>
      </c>
      <c r="E32" s="83">
        <v>800928</v>
      </c>
      <c r="F32" s="83"/>
      <c r="G32" s="83"/>
    </row>
    <row r="33" ht="18" customHeight="1" spans="1:7">
      <c r="A33" s="140" t="s">
        <v>144</v>
      </c>
      <c r="B33" s="140" t="s">
        <v>145</v>
      </c>
      <c r="C33" s="83">
        <v>800928</v>
      </c>
      <c r="D33" s="83">
        <v>800928</v>
      </c>
      <c r="E33" s="83">
        <v>800928</v>
      </c>
      <c r="F33" s="83"/>
      <c r="G33" s="83"/>
    </row>
    <row r="34" ht="18" customHeight="1" spans="1:7">
      <c r="A34" s="141" t="s">
        <v>146</v>
      </c>
      <c r="B34" s="141" t="s">
        <v>147</v>
      </c>
      <c r="C34" s="83">
        <v>800928</v>
      </c>
      <c r="D34" s="83">
        <v>800928</v>
      </c>
      <c r="E34" s="83">
        <v>800928</v>
      </c>
      <c r="F34" s="83"/>
      <c r="G34" s="83"/>
    </row>
    <row r="35" ht="18" customHeight="1" spans="1:7">
      <c r="A35" s="30" t="s">
        <v>148</v>
      </c>
      <c r="B35" s="30" t="s">
        <v>149</v>
      </c>
      <c r="C35" s="83">
        <v>66038</v>
      </c>
      <c r="D35" s="83"/>
      <c r="E35" s="83"/>
      <c r="F35" s="83"/>
      <c r="G35" s="83">
        <v>66038</v>
      </c>
    </row>
    <row r="36" ht="18" customHeight="1" spans="1:7">
      <c r="A36" s="140" t="s">
        <v>150</v>
      </c>
      <c r="B36" s="140" t="s">
        <v>151</v>
      </c>
      <c r="C36" s="83">
        <v>66038</v>
      </c>
      <c r="D36" s="83"/>
      <c r="E36" s="83"/>
      <c r="F36" s="83"/>
      <c r="G36" s="83">
        <v>66038</v>
      </c>
    </row>
    <row r="37" ht="18" customHeight="1" spans="1:7">
      <c r="A37" s="141" t="s">
        <v>194</v>
      </c>
      <c r="B37" s="141" t="s">
        <v>152</v>
      </c>
      <c r="C37" s="83">
        <v>66038</v>
      </c>
      <c r="D37" s="83"/>
      <c r="E37" s="83"/>
      <c r="F37" s="83"/>
      <c r="G37" s="83">
        <v>66038</v>
      </c>
    </row>
    <row r="38" ht="18" customHeight="1" spans="1:7">
      <c r="A38" s="82" t="s">
        <v>195</v>
      </c>
      <c r="B38" s="167" t="s">
        <v>195</v>
      </c>
      <c r="C38" s="83">
        <v>37936493.64</v>
      </c>
      <c r="D38" s="83">
        <v>11025438.64</v>
      </c>
      <c r="E38" s="83">
        <v>10169103.64</v>
      </c>
      <c r="F38" s="83">
        <v>856335</v>
      </c>
      <c r="G38" s="83">
        <v>26911055</v>
      </c>
    </row>
  </sheetData>
  <mergeCells count="6">
    <mergeCell ref="A3:G3"/>
    <mergeCell ref="A5:B5"/>
    <mergeCell ref="D5:F5"/>
    <mergeCell ref="A38:B38"/>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1" sqref="A1"/>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5"/>
      <c r="B2" s="45"/>
      <c r="C2" s="45"/>
      <c r="D2" s="45"/>
      <c r="E2" s="44"/>
      <c r="F2" s="160" t="s">
        <v>196</v>
      </c>
    </row>
    <row r="3" ht="41.25" customHeight="1" spans="1:6">
      <c r="A3" s="161" t="str">
        <f>"2025"&amp;"年一般公共预算“三公”经费支出预算表"</f>
        <v>2025年一般公共预算“三公”经费支出预算表</v>
      </c>
      <c r="B3" s="45"/>
      <c r="C3" s="45"/>
      <c r="D3" s="45"/>
      <c r="E3" s="44"/>
      <c r="F3" s="45"/>
    </row>
    <row r="4" customHeight="1" spans="1:6">
      <c r="A4" s="115" t="str">
        <f>"单位名称："&amp;"昆明市五华区自然资源局"</f>
        <v>单位名称：昆明市五华区自然资源局</v>
      </c>
      <c r="B4" s="162"/>
      <c r="D4" s="45"/>
      <c r="E4" s="44"/>
      <c r="F4" s="65" t="s">
        <v>1</v>
      </c>
    </row>
    <row r="5" ht="27" customHeight="1" spans="1:6">
      <c r="A5" s="49" t="s">
        <v>197</v>
      </c>
      <c r="B5" s="49" t="s">
        <v>198</v>
      </c>
      <c r="C5" s="51" t="s">
        <v>199</v>
      </c>
      <c r="D5" s="49"/>
      <c r="E5" s="50"/>
      <c r="F5" s="49" t="s">
        <v>200</v>
      </c>
    </row>
    <row r="6" ht="28.5" customHeight="1" spans="1:6">
      <c r="A6" s="163"/>
      <c r="B6" s="53"/>
      <c r="C6" s="50" t="s">
        <v>57</v>
      </c>
      <c r="D6" s="50" t="s">
        <v>201</v>
      </c>
      <c r="E6" s="50" t="s">
        <v>202</v>
      </c>
      <c r="F6" s="52"/>
    </row>
    <row r="7" ht="17.25" customHeight="1" spans="1:6">
      <c r="A7" s="57" t="s">
        <v>83</v>
      </c>
      <c r="B7" s="57" t="s">
        <v>84</v>
      </c>
      <c r="C7" s="57" t="s">
        <v>85</v>
      </c>
      <c r="D7" s="57" t="s">
        <v>86</v>
      </c>
      <c r="E7" s="57" t="s">
        <v>87</v>
      </c>
      <c r="F7" s="57" t="s">
        <v>88</v>
      </c>
    </row>
    <row r="8" ht="17.25" customHeight="1" spans="1:6">
      <c r="A8" s="83"/>
      <c r="B8" s="83"/>
      <c r="C8" s="83"/>
      <c r="D8" s="83"/>
      <c r="E8" s="83"/>
      <c r="F8" s="83"/>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4"/>
  <sheetViews>
    <sheetView showZeros="0" topLeftCell="D1" workbookViewId="0">
      <pane ySplit="1" topLeftCell="A26" activePane="bottomLeft" state="frozen"/>
      <selection/>
      <selection pane="bottomLeft" activeCell="F11" sqref="F1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666666666667"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3"/>
      <c r="C2" s="149"/>
      <c r="E2" s="150"/>
      <c r="F2" s="150"/>
      <c r="G2" s="150"/>
      <c r="H2" s="150"/>
      <c r="I2" s="86"/>
      <c r="J2" s="86"/>
      <c r="K2" s="86"/>
      <c r="L2" s="86"/>
      <c r="M2" s="86"/>
      <c r="N2" s="86"/>
      <c r="R2" s="86"/>
      <c r="V2" s="149"/>
      <c r="X2" s="3" t="s">
        <v>203</v>
      </c>
    </row>
    <row r="3" ht="45.75" customHeight="1" spans="1:24">
      <c r="A3" s="67" t="str">
        <f>"2025"&amp;"年部门基本支出预算表"</f>
        <v>2025年部门基本支出预算表</v>
      </c>
      <c r="B3" s="4"/>
      <c r="C3" s="67"/>
      <c r="D3" s="67"/>
      <c r="E3" s="67"/>
      <c r="F3" s="67"/>
      <c r="G3" s="67"/>
      <c r="H3" s="67"/>
      <c r="I3" s="67"/>
      <c r="J3" s="67"/>
      <c r="K3" s="67"/>
      <c r="L3" s="67"/>
      <c r="M3" s="67"/>
      <c r="N3" s="67"/>
      <c r="O3" s="4"/>
      <c r="P3" s="4"/>
      <c r="Q3" s="4"/>
      <c r="R3" s="67"/>
      <c r="S3" s="67"/>
      <c r="T3" s="67"/>
      <c r="U3" s="67"/>
      <c r="V3" s="67"/>
      <c r="W3" s="67"/>
      <c r="X3" s="67"/>
    </row>
    <row r="4" ht="18.75" customHeight="1" spans="1:24">
      <c r="A4" s="5" t="str">
        <f>"单位名称："&amp;"昆明市五华区自然资源局"</f>
        <v>单位名称：昆明市五华区自然资源局</v>
      </c>
      <c r="B4" s="6"/>
      <c r="C4" s="151"/>
      <c r="D4" s="151"/>
      <c r="E4" s="151"/>
      <c r="F4" s="151"/>
      <c r="G4" s="151"/>
      <c r="H4" s="151"/>
      <c r="I4" s="88"/>
      <c r="J4" s="88"/>
      <c r="K4" s="88"/>
      <c r="L4" s="88"/>
      <c r="M4" s="88"/>
      <c r="N4" s="88"/>
      <c r="O4" s="7"/>
      <c r="P4" s="7"/>
      <c r="Q4" s="7"/>
      <c r="R4" s="88"/>
      <c r="V4" s="149"/>
      <c r="X4" s="3" t="s">
        <v>1</v>
      </c>
    </row>
    <row r="5" ht="18" customHeight="1" spans="1:24">
      <c r="A5" s="9" t="s">
        <v>204</v>
      </c>
      <c r="B5" s="9" t="s">
        <v>205</v>
      </c>
      <c r="C5" s="9" t="s">
        <v>206</v>
      </c>
      <c r="D5" s="9" t="s">
        <v>207</v>
      </c>
      <c r="E5" s="9" t="s">
        <v>208</v>
      </c>
      <c r="F5" s="9" t="s">
        <v>209</v>
      </c>
      <c r="G5" s="9" t="s">
        <v>210</v>
      </c>
      <c r="H5" s="9" t="s">
        <v>211</v>
      </c>
      <c r="I5" s="156" t="s">
        <v>212</v>
      </c>
      <c r="J5" s="112" t="s">
        <v>212</v>
      </c>
      <c r="K5" s="112"/>
      <c r="L5" s="112"/>
      <c r="M5" s="112"/>
      <c r="N5" s="112"/>
      <c r="O5" s="12"/>
      <c r="P5" s="12"/>
      <c r="Q5" s="12"/>
      <c r="R5" s="105" t="s">
        <v>61</v>
      </c>
      <c r="S5" s="112" t="s">
        <v>62</v>
      </c>
      <c r="T5" s="112"/>
      <c r="U5" s="112"/>
      <c r="V5" s="112"/>
      <c r="W5" s="112"/>
      <c r="X5" s="79"/>
    </row>
    <row r="6" ht="18" customHeight="1" spans="1:24">
      <c r="A6" s="14"/>
      <c r="B6" s="29"/>
      <c r="C6" s="133"/>
      <c r="D6" s="14"/>
      <c r="E6" s="14"/>
      <c r="F6" s="14"/>
      <c r="G6" s="14"/>
      <c r="H6" s="14"/>
      <c r="I6" s="131" t="s">
        <v>213</v>
      </c>
      <c r="J6" s="156" t="s">
        <v>58</v>
      </c>
      <c r="K6" s="112"/>
      <c r="L6" s="112"/>
      <c r="M6" s="112"/>
      <c r="N6" s="79"/>
      <c r="O6" s="11" t="s">
        <v>214</v>
      </c>
      <c r="P6" s="12"/>
      <c r="Q6" s="13"/>
      <c r="R6" s="9" t="s">
        <v>61</v>
      </c>
      <c r="S6" s="156" t="s">
        <v>62</v>
      </c>
      <c r="T6" s="105" t="s">
        <v>64</v>
      </c>
      <c r="U6" s="112" t="s">
        <v>62</v>
      </c>
      <c r="V6" s="105" t="s">
        <v>66</v>
      </c>
      <c r="W6" s="105" t="s">
        <v>67</v>
      </c>
      <c r="X6" s="159" t="s">
        <v>68</v>
      </c>
    </row>
    <row r="7" ht="19.5" customHeight="1" spans="1:24">
      <c r="A7" s="29"/>
      <c r="B7" s="29"/>
      <c r="C7" s="29"/>
      <c r="D7" s="29"/>
      <c r="E7" s="29"/>
      <c r="F7" s="29"/>
      <c r="G7" s="29"/>
      <c r="H7" s="29"/>
      <c r="I7" s="29"/>
      <c r="J7" s="157" t="s">
        <v>215</v>
      </c>
      <c r="K7" s="9" t="s">
        <v>216</v>
      </c>
      <c r="L7" s="9" t="s">
        <v>217</v>
      </c>
      <c r="M7" s="9" t="s">
        <v>218</v>
      </c>
      <c r="N7" s="9" t="s">
        <v>219</v>
      </c>
      <c r="O7" s="9" t="s">
        <v>58</v>
      </c>
      <c r="P7" s="9" t="s">
        <v>59</v>
      </c>
      <c r="Q7" s="9" t="s">
        <v>60</v>
      </c>
      <c r="R7" s="29"/>
      <c r="S7" s="9" t="s">
        <v>57</v>
      </c>
      <c r="T7" s="9" t="s">
        <v>64</v>
      </c>
      <c r="U7" s="9" t="s">
        <v>220</v>
      </c>
      <c r="V7" s="9" t="s">
        <v>66</v>
      </c>
      <c r="W7" s="9" t="s">
        <v>67</v>
      </c>
      <c r="X7" s="9" t="s">
        <v>68</v>
      </c>
    </row>
    <row r="8" ht="37.5" customHeight="1" spans="1:24">
      <c r="A8" s="152"/>
      <c r="B8" s="19"/>
      <c r="C8" s="152"/>
      <c r="D8" s="152"/>
      <c r="E8" s="152"/>
      <c r="F8" s="152"/>
      <c r="G8" s="152"/>
      <c r="H8" s="152"/>
      <c r="I8" s="152"/>
      <c r="J8" s="158" t="s">
        <v>57</v>
      </c>
      <c r="K8" s="17" t="s">
        <v>221</v>
      </c>
      <c r="L8" s="17" t="s">
        <v>217</v>
      </c>
      <c r="M8" s="17" t="s">
        <v>218</v>
      </c>
      <c r="N8" s="17" t="s">
        <v>219</v>
      </c>
      <c r="O8" s="17" t="s">
        <v>217</v>
      </c>
      <c r="P8" s="17" t="s">
        <v>218</v>
      </c>
      <c r="Q8" s="17" t="s">
        <v>219</v>
      </c>
      <c r="R8" s="17" t="s">
        <v>61</v>
      </c>
      <c r="S8" s="17" t="s">
        <v>57</v>
      </c>
      <c r="T8" s="17" t="s">
        <v>64</v>
      </c>
      <c r="U8" s="17" t="s">
        <v>220</v>
      </c>
      <c r="V8" s="17" t="s">
        <v>66</v>
      </c>
      <c r="W8" s="17" t="s">
        <v>67</v>
      </c>
      <c r="X8" s="17" t="s">
        <v>68</v>
      </c>
    </row>
    <row r="9" customHeight="1" spans="1:24">
      <c r="A9" s="38">
        <v>1</v>
      </c>
      <c r="B9" s="38">
        <v>2</v>
      </c>
      <c r="C9" s="38">
        <v>3</v>
      </c>
      <c r="D9" s="38">
        <v>4</v>
      </c>
      <c r="E9" s="38">
        <v>5</v>
      </c>
      <c r="F9" s="38">
        <v>6</v>
      </c>
      <c r="G9" s="38">
        <v>7</v>
      </c>
      <c r="H9" s="38">
        <v>8</v>
      </c>
      <c r="I9" s="38">
        <v>9</v>
      </c>
      <c r="J9" s="38">
        <v>10</v>
      </c>
      <c r="K9" s="38">
        <v>11</v>
      </c>
      <c r="L9" s="38">
        <v>12</v>
      </c>
      <c r="M9" s="38">
        <v>13</v>
      </c>
      <c r="N9" s="38">
        <v>14</v>
      </c>
      <c r="O9" s="38">
        <v>15</v>
      </c>
      <c r="P9" s="38">
        <v>16</v>
      </c>
      <c r="Q9" s="38">
        <v>17</v>
      </c>
      <c r="R9" s="38">
        <v>18</v>
      </c>
      <c r="S9" s="38">
        <v>19</v>
      </c>
      <c r="T9" s="38">
        <v>20</v>
      </c>
      <c r="U9" s="38">
        <v>21</v>
      </c>
      <c r="V9" s="38">
        <v>22</v>
      </c>
      <c r="W9" s="38">
        <v>23</v>
      </c>
      <c r="X9" s="38">
        <v>24</v>
      </c>
    </row>
    <row r="10" ht="20.25" customHeight="1" spans="1:24">
      <c r="A10" s="153" t="s">
        <v>70</v>
      </c>
      <c r="B10" s="153" t="s">
        <v>70</v>
      </c>
      <c r="C10" s="153" t="s">
        <v>222</v>
      </c>
      <c r="D10" s="153" t="s">
        <v>223</v>
      </c>
      <c r="E10" s="153" t="s">
        <v>193</v>
      </c>
      <c r="F10" s="153" t="s">
        <v>131</v>
      </c>
      <c r="G10" s="153" t="s">
        <v>224</v>
      </c>
      <c r="H10" s="153" t="s">
        <v>225</v>
      </c>
      <c r="I10" s="83">
        <v>1768884</v>
      </c>
      <c r="J10" s="83">
        <v>1768884</v>
      </c>
      <c r="K10" s="83"/>
      <c r="L10" s="83"/>
      <c r="M10" s="83">
        <v>1768884</v>
      </c>
      <c r="N10" s="83"/>
      <c r="O10" s="83"/>
      <c r="P10" s="83"/>
      <c r="Q10" s="83"/>
      <c r="R10" s="83"/>
      <c r="S10" s="83"/>
      <c r="T10" s="83"/>
      <c r="U10" s="83"/>
      <c r="V10" s="83"/>
      <c r="W10" s="83"/>
      <c r="X10" s="83"/>
    </row>
    <row r="11" ht="20.25" customHeight="1" spans="1:24">
      <c r="A11" s="153" t="s">
        <v>70</v>
      </c>
      <c r="B11" s="153" t="s">
        <v>70</v>
      </c>
      <c r="C11" s="153" t="s">
        <v>222</v>
      </c>
      <c r="D11" s="153" t="s">
        <v>223</v>
      </c>
      <c r="E11" s="153" t="s">
        <v>193</v>
      </c>
      <c r="F11" s="153" t="s">
        <v>131</v>
      </c>
      <c r="G11" s="153" t="s">
        <v>226</v>
      </c>
      <c r="H11" s="153" t="s">
        <v>227</v>
      </c>
      <c r="I11" s="83">
        <v>2466468</v>
      </c>
      <c r="J11" s="83">
        <v>2466468</v>
      </c>
      <c r="K11" s="24"/>
      <c r="L11" s="24"/>
      <c r="M11" s="83">
        <v>2466468</v>
      </c>
      <c r="N11" s="24"/>
      <c r="O11" s="83"/>
      <c r="P11" s="83"/>
      <c r="Q11" s="83"/>
      <c r="R11" s="83"/>
      <c r="S11" s="83"/>
      <c r="T11" s="83"/>
      <c r="U11" s="83"/>
      <c r="V11" s="83"/>
      <c r="W11" s="83"/>
      <c r="X11" s="83"/>
    </row>
    <row r="12" ht="20.25" customHeight="1" spans="1:24">
      <c r="A12" s="153" t="s">
        <v>70</v>
      </c>
      <c r="B12" s="153" t="s">
        <v>70</v>
      </c>
      <c r="C12" s="153" t="s">
        <v>222</v>
      </c>
      <c r="D12" s="153" t="s">
        <v>223</v>
      </c>
      <c r="E12" s="153" t="s">
        <v>193</v>
      </c>
      <c r="F12" s="153" t="s">
        <v>131</v>
      </c>
      <c r="G12" s="153" t="s">
        <v>226</v>
      </c>
      <c r="H12" s="153" t="s">
        <v>227</v>
      </c>
      <c r="I12" s="83">
        <v>24000</v>
      </c>
      <c r="J12" s="83">
        <v>24000</v>
      </c>
      <c r="K12" s="24"/>
      <c r="L12" s="24"/>
      <c r="M12" s="83">
        <v>24000</v>
      </c>
      <c r="N12" s="24"/>
      <c r="O12" s="83"/>
      <c r="P12" s="83"/>
      <c r="Q12" s="83"/>
      <c r="R12" s="83"/>
      <c r="S12" s="83"/>
      <c r="T12" s="83"/>
      <c r="U12" s="83"/>
      <c r="V12" s="83"/>
      <c r="W12" s="83"/>
      <c r="X12" s="83"/>
    </row>
    <row r="13" ht="20.25" customHeight="1" spans="1:24">
      <c r="A13" s="153" t="s">
        <v>70</v>
      </c>
      <c r="B13" s="153" t="s">
        <v>70</v>
      </c>
      <c r="C13" s="153" t="s">
        <v>222</v>
      </c>
      <c r="D13" s="153" t="s">
        <v>223</v>
      </c>
      <c r="E13" s="153" t="s">
        <v>193</v>
      </c>
      <c r="F13" s="153" t="s">
        <v>131</v>
      </c>
      <c r="G13" s="153" t="s">
        <v>228</v>
      </c>
      <c r="H13" s="153" t="s">
        <v>229</v>
      </c>
      <c r="I13" s="83">
        <v>147407</v>
      </c>
      <c r="J13" s="83">
        <v>147407</v>
      </c>
      <c r="K13" s="24"/>
      <c r="L13" s="24"/>
      <c r="M13" s="83">
        <v>147407</v>
      </c>
      <c r="N13" s="24"/>
      <c r="O13" s="83"/>
      <c r="P13" s="83"/>
      <c r="Q13" s="83"/>
      <c r="R13" s="83"/>
      <c r="S13" s="83"/>
      <c r="T13" s="83"/>
      <c r="U13" s="83"/>
      <c r="V13" s="83"/>
      <c r="W13" s="83"/>
      <c r="X13" s="83"/>
    </row>
    <row r="14" ht="20.25" customHeight="1" spans="1:24">
      <c r="A14" s="153" t="s">
        <v>70</v>
      </c>
      <c r="B14" s="153" t="s">
        <v>70</v>
      </c>
      <c r="C14" s="153" t="s">
        <v>230</v>
      </c>
      <c r="D14" s="153" t="s">
        <v>231</v>
      </c>
      <c r="E14" s="153" t="s">
        <v>193</v>
      </c>
      <c r="F14" s="153" t="s">
        <v>131</v>
      </c>
      <c r="G14" s="153" t="s">
        <v>224</v>
      </c>
      <c r="H14" s="153" t="s">
        <v>225</v>
      </c>
      <c r="I14" s="83">
        <v>245388</v>
      </c>
      <c r="J14" s="83">
        <v>245388</v>
      </c>
      <c r="K14" s="24"/>
      <c r="L14" s="24"/>
      <c r="M14" s="83">
        <v>245388</v>
      </c>
      <c r="N14" s="24"/>
      <c r="O14" s="83"/>
      <c r="P14" s="83"/>
      <c r="Q14" s="83"/>
      <c r="R14" s="83"/>
      <c r="S14" s="83"/>
      <c r="T14" s="83"/>
      <c r="U14" s="83"/>
      <c r="V14" s="83"/>
      <c r="W14" s="83"/>
      <c r="X14" s="83"/>
    </row>
    <row r="15" ht="20.25" customHeight="1" spans="1:24">
      <c r="A15" s="153" t="s">
        <v>70</v>
      </c>
      <c r="B15" s="153" t="s">
        <v>70</v>
      </c>
      <c r="C15" s="153" t="s">
        <v>230</v>
      </c>
      <c r="D15" s="153" t="s">
        <v>231</v>
      </c>
      <c r="E15" s="153" t="s">
        <v>193</v>
      </c>
      <c r="F15" s="153" t="s">
        <v>131</v>
      </c>
      <c r="G15" s="153" t="s">
        <v>226</v>
      </c>
      <c r="H15" s="153" t="s">
        <v>227</v>
      </c>
      <c r="I15" s="83">
        <v>154620</v>
      </c>
      <c r="J15" s="83">
        <v>154620</v>
      </c>
      <c r="K15" s="24"/>
      <c r="L15" s="24"/>
      <c r="M15" s="83">
        <v>154620</v>
      </c>
      <c r="N15" s="24"/>
      <c r="O15" s="83"/>
      <c r="P15" s="83"/>
      <c r="Q15" s="83"/>
      <c r="R15" s="83"/>
      <c r="S15" s="83"/>
      <c r="T15" s="83"/>
      <c r="U15" s="83"/>
      <c r="V15" s="83"/>
      <c r="W15" s="83"/>
      <c r="X15" s="83"/>
    </row>
    <row r="16" ht="20.25" customHeight="1" spans="1:24">
      <c r="A16" s="153" t="s">
        <v>70</v>
      </c>
      <c r="B16" s="153" t="s">
        <v>70</v>
      </c>
      <c r="C16" s="153" t="s">
        <v>230</v>
      </c>
      <c r="D16" s="153" t="s">
        <v>231</v>
      </c>
      <c r="E16" s="153" t="s">
        <v>193</v>
      </c>
      <c r="F16" s="153" t="s">
        <v>131</v>
      </c>
      <c r="G16" s="153" t="s">
        <v>228</v>
      </c>
      <c r="H16" s="153" t="s">
        <v>229</v>
      </c>
      <c r="I16" s="83">
        <v>20449</v>
      </c>
      <c r="J16" s="83">
        <v>20449</v>
      </c>
      <c r="K16" s="24"/>
      <c r="L16" s="24"/>
      <c r="M16" s="83">
        <v>20449</v>
      </c>
      <c r="N16" s="24"/>
      <c r="O16" s="83"/>
      <c r="P16" s="83"/>
      <c r="Q16" s="83"/>
      <c r="R16" s="83"/>
      <c r="S16" s="83"/>
      <c r="T16" s="83"/>
      <c r="U16" s="83"/>
      <c r="V16" s="83"/>
      <c r="W16" s="83"/>
      <c r="X16" s="83"/>
    </row>
    <row r="17" ht="20.25" customHeight="1" spans="1:24">
      <c r="A17" s="153" t="s">
        <v>70</v>
      </c>
      <c r="B17" s="153" t="s">
        <v>70</v>
      </c>
      <c r="C17" s="153" t="s">
        <v>230</v>
      </c>
      <c r="D17" s="153" t="s">
        <v>231</v>
      </c>
      <c r="E17" s="153" t="s">
        <v>193</v>
      </c>
      <c r="F17" s="153" t="s">
        <v>131</v>
      </c>
      <c r="G17" s="153" t="s">
        <v>232</v>
      </c>
      <c r="H17" s="153" t="s">
        <v>233</v>
      </c>
      <c r="I17" s="83">
        <v>111600</v>
      </c>
      <c r="J17" s="83">
        <v>111600</v>
      </c>
      <c r="K17" s="24"/>
      <c r="L17" s="24"/>
      <c r="M17" s="83">
        <v>111600</v>
      </c>
      <c r="N17" s="24"/>
      <c r="O17" s="83"/>
      <c r="P17" s="83"/>
      <c r="Q17" s="83"/>
      <c r="R17" s="83"/>
      <c r="S17" s="83"/>
      <c r="T17" s="83"/>
      <c r="U17" s="83"/>
      <c r="V17" s="83"/>
      <c r="W17" s="83"/>
      <c r="X17" s="83"/>
    </row>
    <row r="18" ht="20.25" customHeight="1" spans="1:24">
      <c r="A18" s="153" t="s">
        <v>70</v>
      </c>
      <c r="B18" s="153" t="s">
        <v>70</v>
      </c>
      <c r="C18" s="153" t="s">
        <v>230</v>
      </c>
      <c r="D18" s="153" t="s">
        <v>231</v>
      </c>
      <c r="E18" s="153" t="s">
        <v>193</v>
      </c>
      <c r="F18" s="153" t="s">
        <v>131</v>
      </c>
      <c r="G18" s="153" t="s">
        <v>232</v>
      </c>
      <c r="H18" s="153" t="s">
        <v>233</v>
      </c>
      <c r="I18" s="83">
        <v>60336</v>
      </c>
      <c r="J18" s="83">
        <v>60336</v>
      </c>
      <c r="K18" s="24"/>
      <c r="L18" s="24"/>
      <c r="M18" s="83">
        <v>60336</v>
      </c>
      <c r="N18" s="24"/>
      <c r="O18" s="83"/>
      <c r="P18" s="83"/>
      <c r="Q18" s="83"/>
      <c r="R18" s="83"/>
      <c r="S18" s="83"/>
      <c r="T18" s="83"/>
      <c r="U18" s="83"/>
      <c r="V18" s="83"/>
      <c r="W18" s="83"/>
      <c r="X18" s="83"/>
    </row>
    <row r="19" ht="20.25" customHeight="1" spans="1:24">
      <c r="A19" s="153" t="s">
        <v>70</v>
      </c>
      <c r="B19" s="153" t="s">
        <v>70</v>
      </c>
      <c r="C19" s="153" t="s">
        <v>234</v>
      </c>
      <c r="D19" s="153" t="s">
        <v>147</v>
      </c>
      <c r="E19" s="153" t="s">
        <v>146</v>
      </c>
      <c r="F19" s="153" t="s">
        <v>147</v>
      </c>
      <c r="G19" s="153" t="s">
        <v>235</v>
      </c>
      <c r="H19" s="153" t="s">
        <v>147</v>
      </c>
      <c r="I19" s="83">
        <v>800928</v>
      </c>
      <c r="J19" s="83">
        <v>800928</v>
      </c>
      <c r="K19" s="24"/>
      <c r="L19" s="24"/>
      <c r="M19" s="83">
        <v>800928</v>
      </c>
      <c r="N19" s="24"/>
      <c r="O19" s="83"/>
      <c r="P19" s="83"/>
      <c r="Q19" s="83"/>
      <c r="R19" s="83"/>
      <c r="S19" s="83"/>
      <c r="T19" s="83"/>
      <c r="U19" s="83"/>
      <c r="V19" s="83"/>
      <c r="W19" s="83"/>
      <c r="X19" s="83"/>
    </row>
    <row r="20" ht="20.25" customHeight="1" spans="1:24">
      <c r="A20" s="153" t="s">
        <v>70</v>
      </c>
      <c r="B20" s="153" t="s">
        <v>70</v>
      </c>
      <c r="C20" s="153" t="s">
        <v>236</v>
      </c>
      <c r="D20" s="153" t="s">
        <v>237</v>
      </c>
      <c r="E20" s="153" t="s">
        <v>193</v>
      </c>
      <c r="F20" s="153" t="s">
        <v>131</v>
      </c>
      <c r="G20" s="153" t="s">
        <v>238</v>
      </c>
      <c r="H20" s="153" t="s">
        <v>239</v>
      </c>
      <c r="I20" s="83">
        <v>382200</v>
      </c>
      <c r="J20" s="83">
        <v>382200</v>
      </c>
      <c r="K20" s="24"/>
      <c r="L20" s="24"/>
      <c r="M20" s="83">
        <v>382200</v>
      </c>
      <c r="N20" s="24"/>
      <c r="O20" s="83"/>
      <c r="P20" s="83"/>
      <c r="Q20" s="83"/>
      <c r="R20" s="83"/>
      <c r="S20" s="83"/>
      <c r="T20" s="83"/>
      <c r="U20" s="83"/>
      <c r="V20" s="83"/>
      <c r="W20" s="83"/>
      <c r="X20" s="83"/>
    </row>
    <row r="21" ht="20.25" customHeight="1" spans="1:24">
      <c r="A21" s="153" t="s">
        <v>70</v>
      </c>
      <c r="B21" s="153" t="s">
        <v>70</v>
      </c>
      <c r="C21" s="153" t="s">
        <v>240</v>
      </c>
      <c r="D21" s="153" t="s">
        <v>241</v>
      </c>
      <c r="E21" s="153" t="s">
        <v>193</v>
      </c>
      <c r="F21" s="153" t="s">
        <v>131</v>
      </c>
      <c r="G21" s="153" t="s">
        <v>242</v>
      </c>
      <c r="H21" s="153" t="s">
        <v>241</v>
      </c>
      <c r="I21" s="83">
        <v>4680</v>
      </c>
      <c r="J21" s="83">
        <v>4680</v>
      </c>
      <c r="K21" s="24"/>
      <c r="L21" s="24"/>
      <c r="M21" s="83">
        <v>4680</v>
      </c>
      <c r="N21" s="24"/>
      <c r="O21" s="83"/>
      <c r="P21" s="83"/>
      <c r="Q21" s="83"/>
      <c r="R21" s="83"/>
      <c r="S21" s="83"/>
      <c r="T21" s="83"/>
      <c r="U21" s="83"/>
      <c r="V21" s="83"/>
      <c r="W21" s="83"/>
      <c r="X21" s="83"/>
    </row>
    <row r="22" ht="20.25" customHeight="1" spans="1:24">
      <c r="A22" s="153" t="s">
        <v>70</v>
      </c>
      <c r="B22" s="153" t="s">
        <v>70</v>
      </c>
      <c r="C22" s="153" t="s">
        <v>240</v>
      </c>
      <c r="D22" s="153" t="s">
        <v>241</v>
      </c>
      <c r="E22" s="153" t="s">
        <v>193</v>
      </c>
      <c r="F22" s="153" t="s">
        <v>131</v>
      </c>
      <c r="G22" s="153" t="s">
        <v>242</v>
      </c>
      <c r="H22" s="153" t="s">
        <v>241</v>
      </c>
      <c r="I22" s="83">
        <v>30420</v>
      </c>
      <c r="J22" s="83">
        <v>30420</v>
      </c>
      <c r="K22" s="24"/>
      <c r="L22" s="24"/>
      <c r="M22" s="83">
        <v>30420</v>
      </c>
      <c r="N22" s="24"/>
      <c r="O22" s="83"/>
      <c r="P22" s="83"/>
      <c r="Q22" s="83"/>
      <c r="R22" s="83"/>
      <c r="S22" s="83"/>
      <c r="T22" s="83"/>
      <c r="U22" s="83"/>
      <c r="V22" s="83"/>
      <c r="W22" s="83"/>
      <c r="X22" s="83"/>
    </row>
    <row r="23" ht="20.25" customHeight="1" spans="1:24">
      <c r="A23" s="153" t="s">
        <v>70</v>
      </c>
      <c r="B23" s="153" t="s">
        <v>70</v>
      </c>
      <c r="C23" s="153" t="s">
        <v>243</v>
      </c>
      <c r="D23" s="153" t="s">
        <v>244</v>
      </c>
      <c r="E23" s="153" t="s">
        <v>193</v>
      </c>
      <c r="F23" s="153" t="s">
        <v>131</v>
      </c>
      <c r="G23" s="153" t="s">
        <v>245</v>
      </c>
      <c r="H23" s="153" t="s">
        <v>246</v>
      </c>
      <c r="I23" s="83">
        <v>20000</v>
      </c>
      <c r="J23" s="83">
        <v>20000</v>
      </c>
      <c r="K23" s="24"/>
      <c r="L23" s="24"/>
      <c r="M23" s="83">
        <v>20000</v>
      </c>
      <c r="N23" s="24"/>
      <c r="O23" s="83"/>
      <c r="P23" s="83"/>
      <c r="Q23" s="83"/>
      <c r="R23" s="83"/>
      <c r="S23" s="83"/>
      <c r="T23" s="83"/>
      <c r="U23" s="83"/>
      <c r="V23" s="83"/>
      <c r="W23" s="83"/>
      <c r="X23" s="83"/>
    </row>
    <row r="24" ht="20.25" customHeight="1" spans="1:24">
      <c r="A24" s="153" t="s">
        <v>70</v>
      </c>
      <c r="B24" s="153" t="s">
        <v>70</v>
      </c>
      <c r="C24" s="153" t="s">
        <v>243</v>
      </c>
      <c r="D24" s="153" t="s">
        <v>244</v>
      </c>
      <c r="E24" s="153" t="s">
        <v>193</v>
      </c>
      <c r="F24" s="153" t="s">
        <v>131</v>
      </c>
      <c r="G24" s="153" t="s">
        <v>245</v>
      </c>
      <c r="H24" s="153" t="s">
        <v>246</v>
      </c>
      <c r="I24" s="83">
        <v>147973</v>
      </c>
      <c r="J24" s="83">
        <v>147973</v>
      </c>
      <c r="K24" s="24"/>
      <c r="L24" s="24"/>
      <c r="M24" s="83">
        <v>147973</v>
      </c>
      <c r="N24" s="24"/>
      <c r="O24" s="83"/>
      <c r="P24" s="83"/>
      <c r="Q24" s="83"/>
      <c r="R24" s="83"/>
      <c r="S24" s="83"/>
      <c r="T24" s="83"/>
      <c r="U24" s="83"/>
      <c r="V24" s="83"/>
      <c r="W24" s="83"/>
      <c r="X24" s="83"/>
    </row>
    <row r="25" ht="20.25" customHeight="1" spans="1:24">
      <c r="A25" s="153" t="s">
        <v>70</v>
      </c>
      <c r="B25" s="153" t="s">
        <v>70</v>
      </c>
      <c r="C25" s="153" t="s">
        <v>243</v>
      </c>
      <c r="D25" s="153" t="s">
        <v>244</v>
      </c>
      <c r="E25" s="153" t="s">
        <v>193</v>
      </c>
      <c r="F25" s="153" t="s">
        <v>131</v>
      </c>
      <c r="G25" s="153" t="s">
        <v>245</v>
      </c>
      <c r="H25" s="153" t="s">
        <v>246</v>
      </c>
      <c r="I25" s="83">
        <v>25842</v>
      </c>
      <c r="J25" s="83">
        <v>25842</v>
      </c>
      <c r="K25" s="24"/>
      <c r="L25" s="24"/>
      <c r="M25" s="83">
        <v>25842</v>
      </c>
      <c r="N25" s="24"/>
      <c r="O25" s="83"/>
      <c r="P25" s="83"/>
      <c r="Q25" s="83"/>
      <c r="R25" s="83"/>
      <c r="S25" s="83"/>
      <c r="T25" s="83"/>
      <c r="U25" s="83"/>
      <c r="V25" s="83"/>
      <c r="W25" s="83"/>
      <c r="X25" s="83"/>
    </row>
    <row r="26" ht="20.25" customHeight="1" spans="1:24">
      <c r="A26" s="153" t="s">
        <v>70</v>
      </c>
      <c r="B26" s="153" t="s">
        <v>70</v>
      </c>
      <c r="C26" s="153" t="s">
        <v>243</v>
      </c>
      <c r="D26" s="153" t="s">
        <v>244</v>
      </c>
      <c r="E26" s="153" t="s">
        <v>193</v>
      </c>
      <c r="F26" s="153" t="s">
        <v>131</v>
      </c>
      <c r="G26" s="153" t="s">
        <v>247</v>
      </c>
      <c r="H26" s="153" t="s">
        <v>248</v>
      </c>
      <c r="I26" s="83">
        <v>117000</v>
      </c>
      <c r="J26" s="83">
        <v>117000</v>
      </c>
      <c r="K26" s="24"/>
      <c r="L26" s="24"/>
      <c r="M26" s="83">
        <v>117000</v>
      </c>
      <c r="N26" s="24"/>
      <c r="O26" s="83"/>
      <c r="P26" s="83"/>
      <c r="Q26" s="83"/>
      <c r="R26" s="83"/>
      <c r="S26" s="83"/>
      <c r="T26" s="83"/>
      <c r="U26" s="83"/>
      <c r="V26" s="83"/>
      <c r="W26" s="83"/>
      <c r="X26" s="83"/>
    </row>
    <row r="27" ht="20.25" customHeight="1" spans="1:24">
      <c r="A27" s="153" t="s">
        <v>70</v>
      </c>
      <c r="B27" s="153" t="s">
        <v>70</v>
      </c>
      <c r="C27" s="153" t="s">
        <v>243</v>
      </c>
      <c r="D27" s="153" t="s">
        <v>244</v>
      </c>
      <c r="E27" s="153" t="s">
        <v>193</v>
      </c>
      <c r="F27" s="153" t="s">
        <v>131</v>
      </c>
      <c r="G27" s="153" t="s">
        <v>247</v>
      </c>
      <c r="H27" s="153" t="s">
        <v>248</v>
      </c>
      <c r="I27" s="83">
        <v>18000</v>
      </c>
      <c r="J27" s="83">
        <v>18000</v>
      </c>
      <c r="K27" s="24"/>
      <c r="L27" s="24"/>
      <c r="M27" s="83">
        <v>18000</v>
      </c>
      <c r="N27" s="24"/>
      <c r="O27" s="83"/>
      <c r="P27" s="83"/>
      <c r="Q27" s="83"/>
      <c r="R27" s="83"/>
      <c r="S27" s="83"/>
      <c r="T27" s="83"/>
      <c r="U27" s="83"/>
      <c r="V27" s="83"/>
      <c r="W27" s="83"/>
      <c r="X27" s="83"/>
    </row>
    <row r="28" ht="20.25" customHeight="1" spans="1:24">
      <c r="A28" s="153" t="s">
        <v>70</v>
      </c>
      <c r="B28" s="153" t="s">
        <v>70</v>
      </c>
      <c r="C28" s="153" t="s">
        <v>243</v>
      </c>
      <c r="D28" s="153" t="s">
        <v>244</v>
      </c>
      <c r="E28" s="153" t="s">
        <v>193</v>
      </c>
      <c r="F28" s="153" t="s">
        <v>131</v>
      </c>
      <c r="G28" s="153" t="s">
        <v>238</v>
      </c>
      <c r="H28" s="153" t="s">
        <v>239</v>
      </c>
      <c r="I28" s="83">
        <v>38220</v>
      </c>
      <c r="J28" s="83">
        <v>38220</v>
      </c>
      <c r="K28" s="24"/>
      <c r="L28" s="24"/>
      <c r="M28" s="83">
        <v>38220</v>
      </c>
      <c r="N28" s="24"/>
      <c r="O28" s="83"/>
      <c r="P28" s="83"/>
      <c r="Q28" s="83"/>
      <c r="R28" s="83"/>
      <c r="S28" s="83"/>
      <c r="T28" s="83"/>
      <c r="U28" s="83"/>
      <c r="V28" s="83"/>
      <c r="W28" s="83"/>
      <c r="X28" s="83"/>
    </row>
    <row r="29" ht="20.25" customHeight="1" spans="1:24">
      <c r="A29" s="153" t="s">
        <v>70</v>
      </c>
      <c r="B29" s="153" t="s">
        <v>70</v>
      </c>
      <c r="C29" s="153" t="s">
        <v>243</v>
      </c>
      <c r="D29" s="153" t="s">
        <v>244</v>
      </c>
      <c r="E29" s="153" t="s">
        <v>102</v>
      </c>
      <c r="F29" s="153" t="s">
        <v>103</v>
      </c>
      <c r="G29" s="153" t="s">
        <v>249</v>
      </c>
      <c r="H29" s="153" t="s">
        <v>250</v>
      </c>
      <c r="I29" s="83">
        <v>12000</v>
      </c>
      <c r="J29" s="83">
        <v>12000</v>
      </c>
      <c r="K29" s="24"/>
      <c r="L29" s="24"/>
      <c r="M29" s="83">
        <v>12000</v>
      </c>
      <c r="N29" s="24"/>
      <c r="O29" s="83"/>
      <c r="P29" s="83"/>
      <c r="Q29" s="83"/>
      <c r="R29" s="83"/>
      <c r="S29" s="83"/>
      <c r="T29" s="83"/>
      <c r="U29" s="83"/>
      <c r="V29" s="83"/>
      <c r="W29" s="83"/>
      <c r="X29" s="83"/>
    </row>
    <row r="30" ht="20.25" customHeight="1" spans="1:24">
      <c r="A30" s="153" t="s">
        <v>70</v>
      </c>
      <c r="B30" s="153" t="s">
        <v>70</v>
      </c>
      <c r="C30" s="153" t="s">
        <v>251</v>
      </c>
      <c r="D30" s="153" t="s">
        <v>252</v>
      </c>
      <c r="E30" s="153" t="s">
        <v>104</v>
      </c>
      <c r="F30" s="153" t="s">
        <v>105</v>
      </c>
      <c r="G30" s="153" t="s">
        <v>253</v>
      </c>
      <c r="H30" s="153" t="s">
        <v>254</v>
      </c>
      <c r="I30" s="83">
        <v>860780.64</v>
      </c>
      <c r="J30" s="83">
        <v>860780.64</v>
      </c>
      <c r="K30" s="24"/>
      <c r="L30" s="24"/>
      <c r="M30" s="83">
        <v>860780.64</v>
      </c>
      <c r="N30" s="24"/>
      <c r="O30" s="83"/>
      <c r="P30" s="83"/>
      <c r="Q30" s="83"/>
      <c r="R30" s="83"/>
      <c r="S30" s="83"/>
      <c r="T30" s="83"/>
      <c r="U30" s="83"/>
      <c r="V30" s="83"/>
      <c r="W30" s="83"/>
      <c r="X30" s="83"/>
    </row>
    <row r="31" ht="20.25" customHeight="1" spans="1:24">
      <c r="A31" s="153" t="s">
        <v>70</v>
      </c>
      <c r="B31" s="153" t="s">
        <v>70</v>
      </c>
      <c r="C31" s="153" t="s">
        <v>251</v>
      </c>
      <c r="D31" s="153" t="s">
        <v>252</v>
      </c>
      <c r="E31" s="153" t="s">
        <v>106</v>
      </c>
      <c r="F31" s="153" t="s">
        <v>107</v>
      </c>
      <c r="G31" s="153" t="s">
        <v>255</v>
      </c>
      <c r="H31" s="153" t="s">
        <v>256</v>
      </c>
      <c r="I31" s="83">
        <v>100000</v>
      </c>
      <c r="J31" s="83">
        <v>100000</v>
      </c>
      <c r="K31" s="24"/>
      <c r="L31" s="24"/>
      <c r="M31" s="83">
        <v>100000</v>
      </c>
      <c r="N31" s="24"/>
      <c r="O31" s="83"/>
      <c r="P31" s="83"/>
      <c r="Q31" s="83"/>
      <c r="R31" s="83"/>
      <c r="S31" s="83"/>
      <c r="T31" s="83"/>
      <c r="U31" s="83"/>
      <c r="V31" s="83"/>
      <c r="W31" s="83"/>
      <c r="X31" s="83"/>
    </row>
    <row r="32" ht="20.25" customHeight="1" spans="1:24">
      <c r="A32" s="153" t="s">
        <v>70</v>
      </c>
      <c r="B32" s="153" t="s">
        <v>70</v>
      </c>
      <c r="C32" s="153" t="s">
        <v>251</v>
      </c>
      <c r="D32" s="153" t="s">
        <v>252</v>
      </c>
      <c r="E32" s="153" t="s">
        <v>112</v>
      </c>
      <c r="F32" s="153" t="s">
        <v>113</v>
      </c>
      <c r="G32" s="153" t="s">
        <v>257</v>
      </c>
      <c r="H32" s="153" t="s">
        <v>258</v>
      </c>
      <c r="I32" s="83">
        <v>404799.48</v>
      </c>
      <c r="J32" s="83">
        <v>404799.48</v>
      </c>
      <c r="K32" s="24"/>
      <c r="L32" s="24"/>
      <c r="M32" s="83">
        <v>404799.48</v>
      </c>
      <c r="N32" s="24"/>
      <c r="O32" s="83"/>
      <c r="P32" s="83"/>
      <c r="Q32" s="83"/>
      <c r="R32" s="83"/>
      <c r="S32" s="83"/>
      <c r="T32" s="83"/>
      <c r="U32" s="83"/>
      <c r="V32" s="83"/>
      <c r="W32" s="83"/>
      <c r="X32" s="83"/>
    </row>
    <row r="33" ht="20.25" customHeight="1" spans="1:24">
      <c r="A33" s="153" t="s">
        <v>70</v>
      </c>
      <c r="B33" s="153" t="s">
        <v>70</v>
      </c>
      <c r="C33" s="153" t="s">
        <v>251</v>
      </c>
      <c r="D33" s="153" t="s">
        <v>252</v>
      </c>
      <c r="E33" s="153" t="s">
        <v>114</v>
      </c>
      <c r="F33" s="153" t="s">
        <v>115</v>
      </c>
      <c r="G33" s="153" t="s">
        <v>259</v>
      </c>
      <c r="H33" s="153" t="s">
        <v>260</v>
      </c>
      <c r="I33" s="83">
        <v>354197.16</v>
      </c>
      <c r="J33" s="83">
        <v>354197.16</v>
      </c>
      <c r="K33" s="24"/>
      <c r="L33" s="24"/>
      <c r="M33" s="83">
        <v>354197.16</v>
      </c>
      <c r="N33" s="24"/>
      <c r="O33" s="83"/>
      <c r="P33" s="83"/>
      <c r="Q33" s="83"/>
      <c r="R33" s="83"/>
      <c r="S33" s="83"/>
      <c r="T33" s="83"/>
      <c r="U33" s="83"/>
      <c r="V33" s="83"/>
      <c r="W33" s="83"/>
      <c r="X33" s="83"/>
    </row>
    <row r="34" ht="20.25" customHeight="1" spans="1:24">
      <c r="A34" s="153" t="s">
        <v>70</v>
      </c>
      <c r="B34" s="153" t="s">
        <v>70</v>
      </c>
      <c r="C34" s="153" t="s">
        <v>251</v>
      </c>
      <c r="D34" s="153" t="s">
        <v>252</v>
      </c>
      <c r="E34" s="153" t="s">
        <v>116</v>
      </c>
      <c r="F34" s="153" t="s">
        <v>117</v>
      </c>
      <c r="G34" s="153" t="s">
        <v>261</v>
      </c>
      <c r="H34" s="153" t="s">
        <v>262</v>
      </c>
      <c r="I34" s="83">
        <v>32553.36</v>
      </c>
      <c r="J34" s="83">
        <v>32553.36</v>
      </c>
      <c r="K34" s="24"/>
      <c r="L34" s="24"/>
      <c r="M34" s="83">
        <v>32553.36</v>
      </c>
      <c r="N34" s="24"/>
      <c r="O34" s="83"/>
      <c r="P34" s="83"/>
      <c r="Q34" s="83"/>
      <c r="R34" s="83"/>
      <c r="S34" s="83"/>
      <c r="T34" s="83"/>
      <c r="U34" s="83"/>
      <c r="V34" s="83"/>
      <c r="W34" s="83"/>
      <c r="X34" s="83"/>
    </row>
    <row r="35" ht="20.25" customHeight="1" spans="1:24">
      <c r="A35" s="153" t="s">
        <v>70</v>
      </c>
      <c r="B35" s="153" t="s">
        <v>70</v>
      </c>
      <c r="C35" s="153" t="s">
        <v>251</v>
      </c>
      <c r="D35" s="153" t="s">
        <v>252</v>
      </c>
      <c r="E35" s="153" t="s">
        <v>116</v>
      </c>
      <c r="F35" s="153" t="s">
        <v>117</v>
      </c>
      <c r="G35" s="153" t="s">
        <v>261</v>
      </c>
      <c r="H35" s="153" t="s">
        <v>262</v>
      </c>
      <c r="I35" s="83">
        <v>10900.68</v>
      </c>
      <c r="J35" s="83">
        <v>10900.68</v>
      </c>
      <c r="K35" s="24"/>
      <c r="L35" s="24"/>
      <c r="M35" s="83">
        <v>10900.68</v>
      </c>
      <c r="N35" s="24"/>
      <c r="O35" s="83"/>
      <c r="P35" s="83"/>
      <c r="Q35" s="83"/>
      <c r="R35" s="83"/>
      <c r="S35" s="83"/>
      <c r="T35" s="83"/>
      <c r="U35" s="83"/>
      <c r="V35" s="83"/>
      <c r="W35" s="83"/>
      <c r="X35" s="83"/>
    </row>
    <row r="36" ht="20.25" customHeight="1" spans="1:24">
      <c r="A36" s="153" t="s">
        <v>70</v>
      </c>
      <c r="B36" s="153" t="s">
        <v>70</v>
      </c>
      <c r="C36" s="153" t="s">
        <v>251</v>
      </c>
      <c r="D36" s="153" t="s">
        <v>252</v>
      </c>
      <c r="E36" s="153" t="s">
        <v>193</v>
      </c>
      <c r="F36" s="153" t="s">
        <v>131</v>
      </c>
      <c r="G36" s="153" t="s">
        <v>261</v>
      </c>
      <c r="H36" s="153" t="s">
        <v>262</v>
      </c>
      <c r="I36" s="83">
        <v>4672.32</v>
      </c>
      <c r="J36" s="83">
        <v>4672.32</v>
      </c>
      <c r="K36" s="24"/>
      <c r="L36" s="24"/>
      <c r="M36" s="83">
        <v>4672.32</v>
      </c>
      <c r="N36" s="24"/>
      <c r="O36" s="83"/>
      <c r="P36" s="83"/>
      <c r="Q36" s="83"/>
      <c r="R36" s="83"/>
      <c r="S36" s="83"/>
      <c r="T36" s="83"/>
      <c r="U36" s="83"/>
      <c r="V36" s="83"/>
      <c r="W36" s="83"/>
      <c r="X36" s="83"/>
    </row>
    <row r="37" ht="20.25" customHeight="1" spans="1:24">
      <c r="A37" s="153" t="s">
        <v>70</v>
      </c>
      <c r="B37" s="153" t="s">
        <v>70</v>
      </c>
      <c r="C37" s="153" t="s">
        <v>263</v>
      </c>
      <c r="D37" s="153" t="s">
        <v>264</v>
      </c>
      <c r="E37" s="153" t="s">
        <v>102</v>
      </c>
      <c r="F37" s="153" t="s">
        <v>103</v>
      </c>
      <c r="G37" s="153" t="s">
        <v>265</v>
      </c>
      <c r="H37" s="153" t="s">
        <v>266</v>
      </c>
      <c r="I37" s="83">
        <v>504000</v>
      </c>
      <c r="J37" s="83">
        <v>504000</v>
      </c>
      <c r="K37" s="24"/>
      <c r="L37" s="24"/>
      <c r="M37" s="83">
        <v>504000</v>
      </c>
      <c r="N37" s="24"/>
      <c r="O37" s="83"/>
      <c r="P37" s="83"/>
      <c r="Q37" s="83"/>
      <c r="R37" s="83"/>
      <c r="S37" s="83"/>
      <c r="T37" s="83"/>
      <c r="U37" s="83"/>
      <c r="V37" s="83"/>
      <c r="W37" s="83"/>
      <c r="X37" s="83"/>
    </row>
    <row r="38" ht="20.25" customHeight="1" spans="1:24">
      <c r="A38" s="153" t="s">
        <v>70</v>
      </c>
      <c r="B38" s="153" t="s">
        <v>70</v>
      </c>
      <c r="C38" s="153" t="s">
        <v>267</v>
      </c>
      <c r="D38" s="153" t="s">
        <v>268</v>
      </c>
      <c r="E38" s="153" t="s">
        <v>193</v>
      </c>
      <c r="F38" s="153" t="s">
        <v>131</v>
      </c>
      <c r="G38" s="153" t="s">
        <v>228</v>
      </c>
      <c r="H38" s="153" t="s">
        <v>229</v>
      </c>
      <c r="I38" s="83">
        <v>206400</v>
      </c>
      <c r="J38" s="83">
        <v>206400</v>
      </c>
      <c r="K38" s="24"/>
      <c r="L38" s="24"/>
      <c r="M38" s="83">
        <v>206400</v>
      </c>
      <c r="N38" s="24"/>
      <c r="O38" s="83"/>
      <c r="P38" s="83"/>
      <c r="Q38" s="83"/>
      <c r="R38" s="83"/>
      <c r="S38" s="83"/>
      <c r="T38" s="83"/>
      <c r="U38" s="83"/>
      <c r="V38" s="83"/>
      <c r="W38" s="83"/>
      <c r="X38" s="83"/>
    </row>
    <row r="39" ht="20.25" customHeight="1" spans="1:24">
      <c r="A39" s="153" t="s">
        <v>70</v>
      </c>
      <c r="B39" s="153" t="s">
        <v>70</v>
      </c>
      <c r="C39" s="153" t="s">
        <v>267</v>
      </c>
      <c r="D39" s="153" t="s">
        <v>268</v>
      </c>
      <c r="E39" s="153" t="s">
        <v>193</v>
      </c>
      <c r="F39" s="153" t="s">
        <v>131</v>
      </c>
      <c r="G39" s="153" t="s">
        <v>232</v>
      </c>
      <c r="H39" s="153" t="s">
        <v>233</v>
      </c>
      <c r="I39" s="83">
        <v>57600</v>
      </c>
      <c r="J39" s="83">
        <v>57600</v>
      </c>
      <c r="K39" s="24"/>
      <c r="L39" s="24"/>
      <c r="M39" s="83">
        <v>57600</v>
      </c>
      <c r="N39" s="24"/>
      <c r="O39" s="83"/>
      <c r="P39" s="83"/>
      <c r="Q39" s="83"/>
      <c r="R39" s="83"/>
      <c r="S39" s="83"/>
      <c r="T39" s="83"/>
      <c r="U39" s="83"/>
      <c r="V39" s="83"/>
      <c r="W39" s="83"/>
      <c r="X39" s="83"/>
    </row>
    <row r="40" ht="20.25" customHeight="1" spans="1:24">
      <c r="A40" s="153" t="s">
        <v>70</v>
      </c>
      <c r="B40" s="153" t="s">
        <v>70</v>
      </c>
      <c r="C40" s="153" t="s">
        <v>267</v>
      </c>
      <c r="D40" s="153" t="s">
        <v>268</v>
      </c>
      <c r="E40" s="153" t="s">
        <v>193</v>
      </c>
      <c r="F40" s="153" t="s">
        <v>131</v>
      </c>
      <c r="G40" s="153" t="s">
        <v>232</v>
      </c>
      <c r="H40" s="153" t="s">
        <v>233</v>
      </c>
      <c r="I40" s="83">
        <v>50400</v>
      </c>
      <c r="J40" s="83">
        <v>50400</v>
      </c>
      <c r="K40" s="24"/>
      <c r="L40" s="24"/>
      <c r="M40" s="83">
        <v>50400</v>
      </c>
      <c r="N40" s="24"/>
      <c r="O40" s="83"/>
      <c r="P40" s="83"/>
      <c r="Q40" s="83"/>
      <c r="R40" s="83"/>
      <c r="S40" s="83"/>
      <c r="T40" s="83"/>
      <c r="U40" s="83"/>
      <c r="V40" s="83"/>
      <c r="W40" s="83"/>
      <c r="X40" s="83"/>
    </row>
    <row r="41" ht="20.25" customHeight="1" spans="1:24">
      <c r="A41" s="153" t="s">
        <v>70</v>
      </c>
      <c r="B41" s="153" t="s">
        <v>70</v>
      </c>
      <c r="C41" s="153" t="s">
        <v>269</v>
      </c>
      <c r="D41" s="153" t="s">
        <v>270</v>
      </c>
      <c r="E41" s="153" t="s">
        <v>193</v>
      </c>
      <c r="F41" s="153" t="s">
        <v>131</v>
      </c>
      <c r="G41" s="153" t="s">
        <v>228</v>
      </c>
      <c r="H41" s="153" t="s">
        <v>229</v>
      </c>
      <c r="I41" s="83">
        <v>1002720</v>
      </c>
      <c r="J41" s="83">
        <v>1002720</v>
      </c>
      <c r="K41" s="24"/>
      <c r="L41" s="24"/>
      <c r="M41" s="83">
        <v>1002720</v>
      </c>
      <c r="N41" s="24"/>
      <c r="O41" s="83"/>
      <c r="P41" s="83"/>
      <c r="Q41" s="83"/>
      <c r="R41" s="83"/>
      <c r="S41" s="83"/>
      <c r="T41" s="83"/>
      <c r="U41" s="83"/>
      <c r="V41" s="83"/>
      <c r="W41" s="83"/>
      <c r="X41" s="83"/>
    </row>
    <row r="42" ht="20.25" customHeight="1" spans="1:24">
      <c r="A42" s="153" t="s">
        <v>70</v>
      </c>
      <c r="B42" s="153" t="s">
        <v>70</v>
      </c>
      <c r="C42" s="153" t="s">
        <v>269</v>
      </c>
      <c r="D42" s="153" t="s">
        <v>270</v>
      </c>
      <c r="E42" s="153" t="s">
        <v>193</v>
      </c>
      <c r="F42" s="153" t="s">
        <v>131</v>
      </c>
      <c r="G42" s="153" t="s">
        <v>228</v>
      </c>
      <c r="H42" s="153" t="s">
        <v>229</v>
      </c>
      <c r="I42" s="83">
        <v>780000</v>
      </c>
      <c r="J42" s="83">
        <v>780000</v>
      </c>
      <c r="K42" s="24"/>
      <c r="L42" s="24"/>
      <c r="M42" s="83">
        <v>780000</v>
      </c>
      <c r="N42" s="24"/>
      <c r="O42" s="83"/>
      <c r="P42" s="83"/>
      <c r="Q42" s="83"/>
      <c r="R42" s="83"/>
      <c r="S42" s="83"/>
      <c r="T42" s="83"/>
      <c r="U42" s="83"/>
      <c r="V42" s="83"/>
      <c r="W42" s="83"/>
      <c r="X42" s="83"/>
    </row>
    <row r="43" ht="20.25" customHeight="1" spans="1:24">
      <c r="A43" s="153" t="s">
        <v>70</v>
      </c>
      <c r="B43" s="153" t="s">
        <v>70</v>
      </c>
      <c r="C43" s="153" t="s">
        <v>271</v>
      </c>
      <c r="D43" s="153" t="s">
        <v>272</v>
      </c>
      <c r="E43" s="153" t="s">
        <v>102</v>
      </c>
      <c r="F43" s="153" t="s">
        <v>103</v>
      </c>
      <c r="G43" s="153" t="s">
        <v>247</v>
      </c>
      <c r="H43" s="153" t="s">
        <v>248</v>
      </c>
      <c r="I43" s="83">
        <v>60000</v>
      </c>
      <c r="J43" s="83">
        <v>60000</v>
      </c>
      <c r="K43" s="24"/>
      <c r="L43" s="24"/>
      <c r="M43" s="83">
        <v>60000</v>
      </c>
      <c r="N43" s="24"/>
      <c r="O43" s="83"/>
      <c r="P43" s="83"/>
      <c r="Q43" s="83"/>
      <c r="R43" s="83"/>
      <c r="S43" s="83"/>
      <c r="T43" s="83"/>
      <c r="U43" s="83"/>
      <c r="V43" s="83"/>
      <c r="W43" s="83"/>
      <c r="X43" s="83"/>
    </row>
    <row r="44" ht="17.25" customHeight="1" spans="1:24">
      <c r="A44" s="33" t="s">
        <v>195</v>
      </c>
      <c r="B44" s="34"/>
      <c r="C44" s="154"/>
      <c r="D44" s="154"/>
      <c r="E44" s="154"/>
      <c r="F44" s="154"/>
      <c r="G44" s="154"/>
      <c r="H44" s="155"/>
      <c r="I44" s="83">
        <v>11025438.64</v>
      </c>
      <c r="J44" s="83">
        <v>11025438.64</v>
      </c>
      <c r="K44" s="83"/>
      <c r="L44" s="83"/>
      <c r="M44" s="83">
        <v>11025438.64</v>
      </c>
      <c r="N44" s="83"/>
      <c r="O44" s="83"/>
      <c r="P44" s="83"/>
      <c r="Q44" s="83"/>
      <c r="R44" s="83"/>
      <c r="S44" s="83"/>
      <c r="T44" s="83"/>
      <c r="U44" s="83"/>
      <c r="V44" s="83"/>
      <c r="W44" s="83"/>
      <c r="X44" s="83"/>
    </row>
  </sheetData>
  <mergeCells count="31">
    <mergeCell ref="A3:X3"/>
    <mergeCell ref="A4:H4"/>
    <mergeCell ref="I5:X5"/>
    <mergeCell ref="J6:N6"/>
    <mergeCell ref="O6:Q6"/>
    <mergeCell ref="S6:X6"/>
    <mergeCell ref="A44:H4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9"/>
  <sheetViews>
    <sheetView showZeros="0" topLeftCell="C1" workbookViewId="0">
      <pane ySplit="1" topLeftCell="A7" activePane="bottomLeft" state="frozen"/>
      <selection/>
      <selection pane="bottomLeft" activeCell="C16" sqref="C16"/>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3"/>
      <c r="E2" s="2"/>
      <c r="F2" s="2"/>
      <c r="G2" s="2"/>
      <c r="H2" s="2"/>
      <c r="U2" s="143"/>
      <c r="W2" s="148" t="s">
        <v>273</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"单位名称："&amp;"昆明市五华区自然资源局"</f>
        <v>单位名称：昆明市五华区自然资源局</v>
      </c>
      <c r="B4" s="6"/>
      <c r="C4" s="6"/>
      <c r="D4" s="6"/>
      <c r="E4" s="6"/>
      <c r="F4" s="6"/>
      <c r="G4" s="6"/>
      <c r="H4" s="6"/>
      <c r="I4" s="7"/>
      <c r="J4" s="7"/>
      <c r="K4" s="7"/>
      <c r="L4" s="7"/>
      <c r="M4" s="7"/>
      <c r="N4" s="7"/>
      <c r="O4" s="7"/>
      <c r="P4" s="7"/>
      <c r="Q4" s="7"/>
      <c r="U4" s="143"/>
      <c r="W4" s="124" t="s">
        <v>1</v>
      </c>
    </row>
    <row r="5" ht="21.75" customHeight="1" spans="1:23">
      <c r="A5" s="9" t="s">
        <v>274</v>
      </c>
      <c r="B5" s="10" t="s">
        <v>206</v>
      </c>
      <c r="C5" s="9" t="s">
        <v>207</v>
      </c>
      <c r="D5" s="9" t="s">
        <v>275</v>
      </c>
      <c r="E5" s="10" t="s">
        <v>208</v>
      </c>
      <c r="F5" s="10" t="s">
        <v>209</v>
      </c>
      <c r="G5" s="10" t="s">
        <v>276</v>
      </c>
      <c r="H5" s="10" t="s">
        <v>277</v>
      </c>
      <c r="I5" s="28" t="s">
        <v>55</v>
      </c>
      <c r="J5" s="11" t="s">
        <v>278</v>
      </c>
      <c r="K5" s="12"/>
      <c r="L5" s="12"/>
      <c r="M5" s="13"/>
      <c r="N5" s="11" t="s">
        <v>214</v>
      </c>
      <c r="O5" s="12"/>
      <c r="P5" s="13"/>
      <c r="Q5" s="10" t="s">
        <v>61</v>
      </c>
      <c r="R5" s="11" t="s">
        <v>62</v>
      </c>
      <c r="S5" s="12"/>
      <c r="T5" s="12"/>
      <c r="U5" s="12"/>
      <c r="V5" s="12"/>
      <c r="W5" s="13"/>
    </row>
    <row r="6" ht="21.75" customHeight="1" spans="1:23">
      <c r="A6" s="14"/>
      <c r="B6" s="29"/>
      <c r="C6" s="14"/>
      <c r="D6" s="14"/>
      <c r="E6" s="15"/>
      <c r="F6" s="15"/>
      <c r="G6" s="15"/>
      <c r="H6" s="15"/>
      <c r="I6" s="29"/>
      <c r="J6" s="144" t="s">
        <v>58</v>
      </c>
      <c r="K6" s="145"/>
      <c r="L6" s="10" t="s">
        <v>59</v>
      </c>
      <c r="M6" s="10" t="s">
        <v>60</v>
      </c>
      <c r="N6" s="10" t="s">
        <v>58</v>
      </c>
      <c r="O6" s="10" t="s">
        <v>59</v>
      </c>
      <c r="P6" s="10" t="s">
        <v>60</v>
      </c>
      <c r="Q6" s="15"/>
      <c r="R6" s="10" t="s">
        <v>57</v>
      </c>
      <c r="S6" s="10" t="s">
        <v>64</v>
      </c>
      <c r="T6" s="10" t="s">
        <v>220</v>
      </c>
      <c r="U6" s="10" t="s">
        <v>66</v>
      </c>
      <c r="V6" s="10" t="s">
        <v>67</v>
      </c>
      <c r="W6" s="10" t="s">
        <v>68</v>
      </c>
    </row>
    <row r="7" ht="21" customHeight="1" spans="1:23">
      <c r="A7" s="29"/>
      <c r="B7" s="29"/>
      <c r="C7" s="29"/>
      <c r="D7" s="29"/>
      <c r="E7" s="29"/>
      <c r="F7" s="29"/>
      <c r="G7" s="29"/>
      <c r="H7" s="29"/>
      <c r="I7" s="29"/>
      <c r="J7" s="146" t="s">
        <v>57</v>
      </c>
      <c r="K7" s="147"/>
      <c r="L7" s="29"/>
      <c r="M7" s="29"/>
      <c r="N7" s="29"/>
      <c r="O7" s="29"/>
      <c r="P7" s="29"/>
      <c r="Q7" s="29"/>
      <c r="R7" s="29"/>
      <c r="S7" s="29"/>
      <c r="T7" s="29"/>
      <c r="U7" s="29"/>
      <c r="V7" s="29"/>
      <c r="W7" s="29"/>
    </row>
    <row r="8" ht="39.75" customHeight="1" spans="1:23">
      <c r="A8" s="17"/>
      <c r="B8" s="19"/>
      <c r="C8" s="17"/>
      <c r="D8" s="17"/>
      <c r="E8" s="18"/>
      <c r="F8" s="18"/>
      <c r="G8" s="18"/>
      <c r="H8" s="18"/>
      <c r="I8" s="19"/>
      <c r="J8" s="68" t="s">
        <v>57</v>
      </c>
      <c r="K8" s="68" t="s">
        <v>279</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8">
        <v>12</v>
      </c>
      <c r="M9" s="38">
        <v>13</v>
      </c>
      <c r="N9" s="38">
        <v>14</v>
      </c>
      <c r="O9" s="38">
        <v>15</v>
      </c>
      <c r="P9" s="38">
        <v>16</v>
      </c>
      <c r="Q9" s="38">
        <v>17</v>
      </c>
      <c r="R9" s="38">
        <v>18</v>
      </c>
      <c r="S9" s="38">
        <v>19</v>
      </c>
      <c r="T9" s="38">
        <v>20</v>
      </c>
      <c r="U9" s="20">
        <v>21</v>
      </c>
      <c r="V9" s="38">
        <v>22</v>
      </c>
      <c r="W9" s="20">
        <v>23</v>
      </c>
    </row>
    <row r="10" ht="21.75" customHeight="1" spans="1:23">
      <c r="A10" s="70" t="s">
        <v>280</v>
      </c>
      <c r="B10" s="70" t="s">
        <v>281</v>
      </c>
      <c r="C10" s="70" t="s">
        <v>282</v>
      </c>
      <c r="D10" s="70" t="s">
        <v>70</v>
      </c>
      <c r="E10" s="70" t="s">
        <v>193</v>
      </c>
      <c r="F10" s="70" t="s">
        <v>131</v>
      </c>
      <c r="G10" s="70" t="s">
        <v>245</v>
      </c>
      <c r="H10" s="70" t="s">
        <v>246</v>
      </c>
      <c r="I10" s="83">
        <v>20000</v>
      </c>
      <c r="J10" s="83">
        <v>20000</v>
      </c>
      <c r="K10" s="83">
        <v>20000</v>
      </c>
      <c r="L10" s="83"/>
      <c r="M10" s="83"/>
      <c r="N10" s="83"/>
      <c r="O10" s="83"/>
      <c r="P10" s="83"/>
      <c r="Q10" s="83"/>
      <c r="R10" s="83"/>
      <c r="S10" s="83"/>
      <c r="T10" s="83"/>
      <c r="U10" s="83"/>
      <c r="V10" s="83"/>
      <c r="W10" s="83"/>
    </row>
    <row r="11" ht="21.75" customHeight="1" spans="1:23">
      <c r="A11" s="70" t="s">
        <v>283</v>
      </c>
      <c r="B11" s="70" t="s">
        <v>284</v>
      </c>
      <c r="C11" s="70" t="s">
        <v>285</v>
      </c>
      <c r="D11" s="70" t="s">
        <v>70</v>
      </c>
      <c r="E11" s="70" t="s">
        <v>192</v>
      </c>
      <c r="F11" s="70" t="s">
        <v>126</v>
      </c>
      <c r="G11" s="70" t="s">
        <v>286</v>
      </c>
      <c r="H11" s="70" t="s">
        <v>287</v>
      </c>
      <c r="I11" s="83">
        <v>325200</v>
      </c>
      <c r="J11" s="83">
        <v>325200</v>
      </c>
      <c r="K11" s="83">
        <v>325200</v>
      </c>
      <c r="L11" s="83"/>
      <c r="M11" s="83"/>
      <c r="N11" s="83"/>
      <c r="O11" s="83"/>
      <c r="P11" s="83"/>
      <c r="Q11" s="83"/>
      <c r="R11" s="83"/>
      <c r="S11" s="83"/>
      <c r="T11" s="83"/>
      <c r="U11" s="83"/>
      <c r="V11" s="83"/>
      <c r="W11" s="83"/>
    </row>
    <row r="12" ht="21.75" customHeight="1" spans="1:23">
      <c r="A12" s="70" t="s">
        <v>283</v>
      </c>
      <c r="B12" s="70" t="s">
        <v>284</v>
      </c>
      <c r="C12" s="70" t="s">
        <v>285</v>
      </c>
      <c r="D12" s="70" t="s">
        <v>70</v>
      </c>
      <c r="E12" s="70" t="s">
        <v>132</v>
      </c>
      <c r="F12" s="70" t="s">
        <v>133</v>
      </c>
      <c r="G12" s="70" t="s">
        <v>286</v>
      </c>
      <c r="H12" s="70" t="s">
        <v>287</v>
      </c>
      <c r="I12" s="83">
        <v>80500</v>
      </c>
      <c r="J12" s="83">
        <v>80500</v>
      </c>
      <c r="K12" s="83">
        <v>80500</v>
      </c>
      <c r="L12" s="83"/>
      <c r="M12" s="83"/>
      <c r="N12" s="83"/>
      <c r="O12" s="83"/>
      <c r="P12" s="83"/>
      <c r="Q12" s="83"/>
      <c r="R12" s="83"/>
      <c r="S12" s="83"/>
      <c r="T12" s="83"/>
      <c r="U12" s="83"/>
      <c r="V12" s="83"/>
      <c r="W12" s="83"/>
    </row>
    <row r="13" ht="21.75" customHeight="1" spans="1:23">
      <c r="A13" s="70" t="s">
        <v>288</v>
      </c>
      <c r="B13" s="70" t="s">
        <v>289</v>
      </c>
      <c r="C13" s="70" t="s">
        <v>290</v>
      </c>
      <c r="D13" s="70" t="s">
        <v>70</v>
      </c>
      <c r="E13" s="70" t="s">
        <v>132</v>
      </c>
      <c r="F13" s="70" t="s">
        <v>133</v>
      </c>
      <c r="G13" s="70" t="s">
        <v>286</v>
      </c>
      <c r="H13" s="70" t="s">
        <v>287</v>
      </c>
      <c r="I13" s="83">
        <v>1591055</v>
      </c>
      <c r="J13" s="83">
        <v>1591055</v>
      </c>
      <c r="K13" s="83">
        <v>1591055</v>
      </c>
      <c r="L13" s="83"/>
      <c r="M13" s="83"/>
      <c r="N13" s="83"/>
      <c r="O13" s="83"/>
      <c r="P13" s="83"/>
      <c r="Q13" s="83"/>
      <c r="R13" s="83"/>
      <c r="S13" s="83"/>
      <c r="T13" s="83"/>
      <c r="U13" s="83"/>
      <c r="V13" s="83"/>
      <c r="W13" s="83"/>
    </row>
    <row r="14" ht="21.75" customHeight="1" spans="1:23">
      <c r="A14" s="70" t="s">
        <v>288</v>
      </c>
      <c r="B14" s="70" t="s">
        <v>291</v>
      </c>
      <c r="C14" s="70" t="s">
        <v>292</v>
      </c>
      <c r="D14" s="70" t="s">
        <v>70</v>
      </c>
      <c r="E14" s="70" t="s">
        <v>192</v>
      </c>
      <c r="F14" s="70" t="s">
        <v>126</v>
      </c>
      <c r="G14" s="70" t="s">
        <v>286</v>
      </c>
      <c r="H14" s="70" t="s">
        <v>287</v>
      </c>
      <c r="I14" s="83">
        <v>874800</v>
      </c>
      <c r="J14" s="83">
        <v>874800</v>
      </c>
      <c r="K14" s="83">
        <v>874800</v>
      </c>
      <c r="L14" s="83"/>
      <c r="M14" s="83"/>
      <c r="N14" s="83"/>
      <c r="O14" s="83"/>
      <c r="P14" s="83"/>
      <c r="Q14" s="83"/>
      <c r="R14" s="83"/>
      <c r="S14" s="83"/>
      <c r="T14" s="83"/>
      <c r="U14" s="83"/>
      <c r="V14" s="83"/>
      <c r="W14" s="83"/>
    </row>
    <row r="15" ht="21.75" customHeight="1" spans="1:23">
      <c r="A15" s="70" t="s">
        <v>288</v>
      </c>
      <c r="B15" s="70" t="s">
        <v>293</v>
      </c>
      <c r="C15" s="70" t="s">
        <v>294</v>
      </c>
      <c r="D15" s="70" t="s">
        <v>70</v>
      </c>
      <c r="E15" s="70" t="s">
        <v>191</v>
      </c>
      <c r="F15" s="70" t="s">
        <v>121</v>
      </c>
      <c r="G15" s="70" t="s">
        <v>286</v>
      </c>
      <c r="H15" s="70" t="s">
        <v>287</v>
      </c>
      <c r="I15" s="83">
        <v>371000</v>
      </c>
      <c r="J15" s="83">
        <v>371000</v>
      </c>
      <c r="K15" s="83">
        <v>371000</v>
      </c>
      <c r="L15" s="83"/>
      <c r="M15" s="83"/>
      <c r="N15" s="83"/>
      <c r="O15" s="83"/>
      <c r="P15" s="83"/>
      <c r="Q15" s="83"/>
      <c r="R15" s="83"/>
      <c r="S15" s="83"/>
      <c r="T15" s="83"/>
      <c r="U15" s="83"/>
      <c r="V15" s="83"/>
      <c r="W15" s="83"/>
    </row>
    <row r="16" ht="21.75" customHeight="1" spans="1:23">
      <c r="A16" s="70" t="s">
        <v>288</v>
      </c>
      <c r="B16" s="70" t="s">
        <v>295</v>
      </c>
      <c r="C16" s="70" t="s">
        <v>296</v>
      </c>
      <c r="D16" s="70" t="s">
        <v>70</v>
      </c>
      <c r="E16" s="70" t="s">
        <v>191</v>
      </c>
      <c r="F16" s="70" t="s">
        <v>121</v>
      </c>
      <c r="G16" s="70" t="s">
        <v>286</v>
      </c>
      <c r="H16" s="70" t="s">
        <v>287</v>
      </c>
      <c r="I16" s="83">
        <v>1629000</v>
      </c>
      <c r="J16" s="83">
        <v>1629000</v>
      </c>
      <c r="K16" s="83">
        <v>1629000</v>
      </c>
      <c r="L16" s="83"/>
      <c r="M16" s="83"/>
      <c r="N16" s="83"/>
      <c r="O16" s="83"/>
      <c r="P16" s="83"/>
      <c r="Q16" s="83"/>
      <c r="R16" s="83"/>
      <c r="S16" s="83"/>
      <c r="T16" s="83"/>
      <c r="U16" s="83"/>
      <c r="V16" s="83"/>
      <c r="W16" s="83"/>
    </row>
    <row r="17" ht="21.75" customHeight="1" spans="1:23">
      <c r="A17" s="70" t="s">
        <v>288</v>
      </c>
      <c r="B17" s="70" t="s">
        <v>297</v>
      </c>
      <c r="C17" s="70" t="s">
        <v>298</v>
      </c>
      <c r="D17" s="70" t="s">
        <v>70</v>
      </c>
      <c r="E17" s="70" t="s">
        <v>132</v>
      </c>
      <c r="F17" s="70" t="s">
        <v>133</v>
      </c>
      <c r="G17" s="70" t="s">
        <v>286</v>
      </c>
      <c r="H17" s="70" t="s">
        <v>287</v>
      </c>
      <c r="I17" s="83">
        <v>1098000</v>
      </c>
      <c r="J17" s="83">
        <v>1098000</v>
      </c>
      <c r="K17" s="83">
        <v>1098000</v>
      </c>
      <c r="L17" s="83"/>
      <c r="M17" s="83"/>
      <c r="N17" s="83"/>
      <c r="O17" s="83"/>
      <c r="P17" s="83"/>
      <c r="Q17" s="83"/>
      <c r="R17" s="83"/>
      <c r="S17" s="83"/>
      <c r="T17" s="83"/>
      <c r="U17" s="83"/>
      <c r="V17" s="83"/>
      <c r="W17" s="83"/>
    </row>
    <row r="18" ht="21.75" customHeight="1" spans="1:23">
      <c r="A18" s="70" t="s">
        <v>288</v>
      </c>
      <c r="B18" s="70" t="s">
        <v>297</v>
      </c>
      <c r="C18" s="70" t="s">
        <v>298</v>
      </c>
      <c r="D18" s="70" t="s">
        <v>70</v>
      </c>
      <c r="E18" s="70" t="s">
        <v>134</v>
      </c>
      <c r="F18" s="70" t="s">
        <v>135</v>
      </c>
      <c r="G18" s="70" t="s">
        <v>286</v>
      </c>
      <c r="H18" s="70" t="s">
        <v>287</v>
      </c>
      <c r="I18" s="83">
        <v>425000</v>
      </c>
      <c r="J18" s="83">
        <v>425000</v>
      </c>
      <c r="K18" s="83">
        <v>425000</v>
      </c>
      <c r="L18" s="83"/>
      <c r="M18" s="83"/>
      <c r="N18" s="83"/>
      <c r="O18" s="83"/>
      <c r="P18" s="83"/>
      <c r="Q18" s="83"/>
      <c r="R18" s="83"/>
      <c r="S18" s="83"/>
      <c r="T18" s="83"/>
      <c r="U18" s="83"/>
      <c r="V18" s="83"/>
      <c r="W18" s="83"/>
    </row>
    <row r="19" ht="21.75" customHeight="1" spans="1:23">
      <c r="A19" s="70" t="s">
        <v>288</v>
      </c>
      <c r="B19" s="70" t="s">
        <v>297</v>
      </c>
      <c r="C19" s="70" t="s">
        <v>298</v>
      </c>
      <c r="D19" s="70" t="s">
        <v>70</v>
      </c>
      <c r="E19" s="70" t="s">
        <v>136</v>
      </c>
      <c r="F19" s="70" t="s">
        <v>137</v>
      </c>
      <c r="G19" s="70" t="s">
        <v>286</v>
      </c>
      <c r="H19" s="70" t="s">
        <v>287</v>
      </c>
      <c r="I19" s="83">
        <v>477000</v>
      </c>
      <c r="J19" s="83">
        <v>477000</v>
      </c>
      <c r="K19" s="83">
        <v>477000</v>
      </c>
      <c r="L19" s="83"/>
      <c r="M19" s="83"/>
      <c r="N19" s="83"/>
      <c r="O19" s="83"/>
      <c r="P19" s="83"/>
      <c r="Q19" s="83"/>
      <c r="R19" s="83"/>
      <c r="S19" s="83"/>
      <c r="T19" s="83"/>
      <c r="U19" s="83"/>
      <c r="V19" s="83"/>
      <c r="W19" s="83"/>
    </row>
    <row r="20" ht="21.75" customHeight="1" spans="1:23">
      <c r="A20" s="70" t="s">
        <v>288</v>
      </c>
      <c r="B20" s="70" t="s">
        <v>299</v>
      </c>
      <c r="C20" s="70" t="s">
        <v>300</v>
      </c>
      <c r="D20" s="70" t="s">
        <v>70</v>
      </c>
      <c r="E20" s="70" t="s">
        <v>132</v>
      </c>
      <c r="F20" s="70" t="s">
        <v>133</v>
      </c>
      <c r="G20" s="70" t="s">
        <v>286</v>
      </c>
      <c r="H20" s="70" t="s">
        <v>287</v>
      </c>
      <c r="I20" s="83">
        <v>250000</v>
      </c>
      <c r="J20" s="83">
        <v>250000</v>
      </c>
      <c r="K20" s="83">
        <v>250000</v>
      </c>
      <c r="L20" s="83"/>
      <c r="M20" s="83"/>
      <c r="N20" s="83"/>
      <c r="O20" s="83"/>
      <c r="P20" s="83"/>
      <c r="Q20" s="83"/>
      <c r="R20" s="83"/>
      <c r="S20" s="83"/>
      <c r="T20" s="83"/>
      <c r="U20" s="83"/>
      <c r="V20" s="83"/>
      <c r="W20" s="83"/>
    </row>
    <row r="21" ht="21.75" customHeight="1" spans="1:23">
      <c r="A21" s="70" t="s">
        <v>288</v>
      </c>
      <c r="B21" s="70" t="s">
        <v>299</v>
      </c>
      <c r="C21" s="70" t="s">
        <v>300</v>
      </c>
      <c r="D21" s="70" t="s">
        <v>70</v>
      </c>
      <c r="E21" s="70" t="s">
        <v>134</v>
      </c>
      <c r="F21" s="70" t="s">
        <v>135</v>
      </c>
      <c r="G21" s="70" t="s">
        <v>286</v>
      </c>
      <c r="H21" s="70" t="s">
        <v>287</v>
      </c>
      <c r="I21" s="83">
        <v>50000</v>
      </c>
      <c r="J21" s="83">
        <v>50000</v>
      </c>
      <c r="K21" s="83">
        <v>50000</v>
      </c>
      <c r="L21" s="83"/>
      <c r="M21" s="83"/>
      <c r="N21" s="83"/>
      <c r="O21" s="83"/>
      <c r="P21" s="83"/>
      <c r="Q21" s="83"/>
      <c r="R21" s="83"/>
      <c r="S21" s="83"/>
      <c r="T21" s="83"/>
      <c r="U21" s="83"/>
      <c r="V21" s="83"/>
      <c r="W21" s="83"/>
    </row>
    <row r="22" ht="21.75" customHeight="1" spans="1:23">
      <c r="A22" s="70" t="s">
        <v>288</v>
      </c>
      <c r="B22" s="70" t="s">
        <v>299</v>
      </c>
      <c r="C22" s="70" t="s">
        <v>300</v>
      </c>
      <c r="D22" s="70" t="s">
        <v>70</v>
      </c>
      <c r="E22" s="70" t="s">
        <v>136</v>
      </c>
      <c r="F22" s="70" t="s">
        <v>137</v>
      </c>
      <c r="G22" s="70" t="s">
        <v>286</v>
      </c>
      <c r="H22" s="70" t="s">
        <v>287</v>
      </c>
      <c r="I22" s="83">
        <v>74562</v>
      </c>
      <c r="J22" s="83">
        <v>74562</v>
      </c>
      <c r="K22" s="83">
        <v>74562</v>
      </c>
      <c r="L22" s="83"/>
      <c r="M22" s="83"/>
      <c r="N22" s="83"/>
      <c r="O22" s="83"/>
      <c r="P22" s="83"/>
      <c r="Q22" s="83"/>
      <c r="R22" s="83"/>
      <c r="S22" s="83"/>
      <c r="T22" s="83"/>
      <c r="U22" s="83"/>
      <c r="V22" s="83"/>
      <c r="W22" s="83"/>
    </row>
    <row r="23" ht="32" customHeight="1" spans="1:23">
      <c r="A23" s="70" t="s">
        <v>288</v>
      </c>
      <c r="B23" s="70" t="s">
        <v>299</v>
      </c>
      <c r="C23" s="70" t="s">
        <v>300</v>
      </c>
      <c r="D23" s="70" t="s">
        <v>70</v>
      </c>
      <c r="E23" s="70" t="s">
        <v>138</v>
      </c>
      <c r="F23" s="70" t="s">
        <v>139</v>
      </c>
      <c r="G23" s="70" t="s">
        <v>286</v>
      </c>
      <c r="H23" s="70" t="s">
        <v>287</v>
      </c>
      <c r="I23" s="83">
        <v>32000</v>
      </c>
      <c r="J23" s="83">
        <v>32000</v>
      </c>
      <c r="K23" s="83">
        <v>32000</v>
      </c>
      <c r="L23" s="83"/>
      <c r="M23" s="83"/>
      <c r="N23" s="83"/>
      <c r="O23" s="83"/>
      <c r="P23" s="83"/>
      <c r="Q23" s="83"/>
      <c r="R23" s="83"/>
      <c r="S23" s="83"/>
      <c r="T23" s="83"/>
      <c r="U23" s="83"/>
      <c r="V23" s="83"/>
      <c r="W23" s="83"/>
    </row>
    <row r="24" ht="32" customHeight="1" spans="1:23">
      <c r="A24" s="70" t="s">
        <v>288</v>
      </c>
      <c r="B24" s="70" t="s">
        <v>299</v>
      </c>
      <c r="C24" s="70" t="s">
        <v>300</v>
      </c>
      <c r="D24" s="70" t="s">
        <v>70</v>
      </c>
      <c r="E24" s="70" t="s">
        <v>140</v>
      </c>
      <c r="F24" s="70" t="s">
        <v>141</v>
      </c>
      <c r="G24" s="70" t="s">
        <v>286</v>
      </c>
      <c r="H24" s="70" t="s">
        <v>287</v>
      </c>
      <c r="I24" s="83">
        <v>246900</v>
      </c>
      <c r="J24" s="83">
        <v>246900</v>
      </c>
      <c r="K24" s="83">
        <v>246900</v>
      </c>
      <c r="L24" s="83"/>
      <c r="M24" s="83"/>
      <c r="N24" s="83"/>
      <c r="O24" s="83"/>
      <c r="P24" s="83"/>
      <c r="Q24" s="83"/>
      <c r="R24" s="83"/>
      <c r="S24" s="83"/>
      <c r="T24" s="83"/>
      <c r="U24" s="83"/>
      <c r="V24" s="83"/>
      <c r="W24" s="83"/>
    </row>
    <row r="25" ht="21.75" customHeight="1" spans="1:23">
      <c r="A25" s="70" t="s">
        <v>288</v>
      </c>
      <c r="B25" s="70" t="s">
        <v>299</v>
      </c>
      <c r="C25" s="70" t="s">
        <v>300</v>
      </c>
      <c r="D25" s="70" t="s">
        <v>70</v>
      </c>
      <c r="E25" s="70" t="s">
        <v>194</v>
      </c>
      <c r="F25" s="70" t="s">
        <v>152</v>
      </c>
      <c r="G25" s="70" t="s">
        <v>286</v>
      </c>
      <c r="H25" s="70" t="s">
        <v>287</v>
      </c>
      <c r="I25" s="83">
        <v>66038</v>
      </c>
      <c r="J25" s="83">
        <v>66038</v>
      </c>
      <c r="K25" s="83">
        <v>66038</v>
      </c>
      <c r="L25" s="83"/>
      <c r="M25" s="83"/>
      <c r="N25" s="83"/>
      <c r="O25" s="83"/>
      <c r="P25" s="83"/>
      <c r="Q25" s="83"/>
      <c r="R25" s="83"/>
      <c r="S25" s="83"/>
      <c r="T25" s="83"/>
      <c r="U25" s="83"/>
      <c r="V25" s="83"/>
      <c r="W25" s="83"/>
    </row>
    <row r="26" ht="21.75" customHeight="1" spans="1:23">
      <c r="A26" s="70" t="s">
        <v>288</v>
      </c>
      <c r="B26" s="70" t="s">
        <v>301</v>
      </c>
      <c r="C26" s="70" t="s">
        <v>302</v>
      </c>
      <c r="D26" s="70" t="s">
        <v>70</v>
      </c>
      <c r="E26" s="70" t="s">
        <v>132</v>
      </c>
      <c r="F26" s="70" t="s">
        <v>133</v>
      </c>
      <c r="G26" s="70" t="s">
        <v>286</v>
      </c>
      <c r="H26" s="70" t="s">
        <v>287</v>
      </c>
      <c r="I26" s="83">
        <v>18000000</v>
      </c>
      <c r="J26" s="83">
        <v>18000000</v>
      </c>
      <c r="K26" s="83">
        <v>18000000</v>
      </c>
      <c r="L26" s="83"/>
      <c r="M26" s="83"/>
      <c r="N26" s="83"/>
      <c r="O26" s="83"/>
      <c r="P26" s="83"/>
      <c r="Q26" s="83"/>
      <c r="R26" s="83"/>
      <c r="S26" s="83"/>
      <c r="T26" s="83"/>
      <c r="U26" s="83"/>
      <c r="V26" s="83"/>
      <c r="W26" s="83"/>
    </row>
    <row r="27" ht="21.75" customHeight="1" spans="1:23">
      <c r="A27" s="70" t="s">
        <v>288</v>
      </c>
      <c r="B27" s="70" t="s">
        <v>303</v>
      </c>
      <c r="C27" s="70" t="s">
        <v>304</v>
      </c>
      <c r="D27" s="70" t="s">
        <v>70</v>
      </c>
      <c r="E27" s="70" t="s">
        <v>132</v>
      </c>
      <c r="F27" s="70" t="s">
        <v>133</v>
      </c>
      <c r="G27" s="70" t="s">
        <v>286</v>
      </c>
      <c r="H27" s="70" t="s">
        <v>287</v>
      </c>
      <c r="I27" s="83">
        <v>1000000</v>
      </c>
      <c r="J27" s="83">
        <v>1000000</v>
      </c>
      <c r="K27" s="83">
        <v>1000000</v>
      </c>
      <c r="L27" s="83"/>
      <c r="M27" s="83"/>
      <c r="N27" s="83"/>
      <c r="O27" s="83"/>
      <c r="P27" s="83"/>
      <c r="Q27" s="83"/>
      <c r="R27" s="83"/>
      <c r="S27" s="83"/>
      <c r="T27" s="83"/>
      <c r="U27" s="83"/>
      <c r="V27" s="83"/>
      <c r="W27" s="83"/>
    </row>
    <row r="28" ht="21.75" customHeight="1" spans="1:23">
      <c r="A28" s="70" t="s">
        <v>288</v>
      </c>
      <c r="B28" s="70" t="s">
        <v>303</v>
      </c>
      <c r="C28" s="70" t="s">
        <v>304</v>
      </c>
      <c r="D28" s="70" t="s">
        <v>70</v>
      </c>
      <c r="E28" s="70" t="s">
        <v>132</v>
      </c>
      <c r="F28" s="70" t="s">
        <v>133</v>
      </c>
      <c r="G28" s="70" t="s">
        <v>286</v>
      </c>
      <c r="H28" s="70" t="s">
        <v>287</v>
      </c>
      <c r="I28" s="83">
        <v>300000</v>
      </c>
      <c r="J28" s="83">
        <v>300000</v>
      </c>
      <c r="K28" s="83">
        <v>300000</v>
      </c>
      <c r="L28" s="83"/>
      <c r="M28" s="83"/>
      <c r="N28" s="83"/>
      <c r="O28" s="83"/>
      <c r="P28" s="83"/>
      <c r="Q28" s="83"/>
      <c r="R28" s="83"/>
      <c r="S28" s="83"/>
      <c r="T28" s="83"/>
      <c r="U28" s="83"/>
      <c r="V28" s="83"/>
      <c r="W28" s="83"/>
    </row>
    <row r="29" ht="18.75" customHeight="1" spans="1:23">
      <c r="A29" s="33" t="s">
        <v>195</v>
      </c>
      <c r="B29" s="34"/>
      <c r="C29" s="34"/>
      <c r="D29" s="34"/>
      <c r="E29" s="34"/>
      <c r="F29" s="34"/>
      <c r="G29" s="34"/>
      <c r="H29" s="35"/>
      <c r="I29" s="83">
        <v>26911055</v>
      </c>
      <c r="J29" s="83">
        <v>26911055</v>
      </c>
      <c r="K29" s="83">
        <v>26911055</v>
      </c>
      <c r="L29" s="83"/>
      <c r="M29" s="83"/>
      <c r="N29" s="83"/>
      <c r="O29" s="83"/>
      <c r="P29" s="83"/>
      <c r="Q29" s="83"/>
      <c r="R29" s="83"/>
      <c r="S29" s="83"/>
      <c r="T29" s="83"/>
      <c r="U29" s="83"/>
      <c r="V29" s="83"/>
      <c r="W29" s="83"/>
    </row>
  </sheetData>
  <mergeCells count="28">
    <mergeCell ref="A3:W3"/>
    <mergeCell ref="A4:H4"/>
    <mergeCell ref="J5:M5"/>
    <mergeCell ref="N5:P5"/>
    <mergeCell ref="R5:W5"/>
    <mergeCell ref="A29:H2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25"/>
  <sheetViews>
    <sheetView showZeros="0" workbookViewId="0">
      <pane ySplit="1" topLeftCell="A3" activePane="bottomLeft" state="frozen"/>
      <selection/>
      <selection pane="bottomLeft" activeCell="G119" sqref="G119"/>
    </sheetView>
  </sheetViews>
  <sheetFormatPr defaultColWidth="9.14166666666667" defaultRowHeight="12" customHeight="1"/>
  <cols>
    <col min="1" max="1" width="34.2833333333333" customWidth="1"/>
    <col min="2" max="2" width="29" customWidth="1"/>
    <col min="3" max="5" width="23.5666666666667" customWidth="1"/>
    <col min="6" max="6" width="11.2833333333333" customWidth="1"/>
    <col min="7" max="7" width="25.1416666666667" customWidth="1"/>
    <col min="8" max="8" width="15.5666666666667"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305</v>
      </c>
    </row>
    <row r="3" ht="39.75" customHeight="1" spans="1:10">
      <c r="A3" s="66" t="str">
        <f>"2025"&amp;"年部门项目支出绩效目标表"</f>
        <v>2025年部门项目支出绩效目标表</v>
      </c>
      <c r="B3" s="4"/>
      <c r="C3" s="4"/>
      <c r="D3" s="4"/>
      <c r="E3" s="4"/>
      <c r="F3" s="67"/>
      <c r="G3" s="4"/>
      <c r="H3" s="67"/>
      <c r="I3" s="67"/>
      <c r="J3" s="4"/>
    </row>
    <row r="4" ht="17.25" customHeight="1" spans="1:1">
      <c r="A4" s="5" t="str">
        <f>"单位名称："&amp;"昆明市五华区自然资源局"</f>
        <v>单位名称：昆明市五华区自然资源局</v>
      </c>
    </row>
    <row r="5" ht="44.25" customHeight="1" spans="1:10">
      <c r="A5" s="68" t="s">
        <v>207</v>
      </c>
      <c r="B5" s="68" t="s">
        <v>306</v>
      </c>
      <c r="C5" s="68" t="s">
        <v>307</v>
      </c>
      <c r="D5" s="68" t="s">
        <v>308</v>
      </c>
      <c r="E5" s="68" t="s">
        <v>309</v>
      </c>
      <c r="F5" s="69" t="s">
        <v>310</v>
      </c>
      <c r="G5" s="68" t="s">
        <v>311</v>
      </c>
      <c r="H5" s="69" t="s">
        <v>312</v>
      </c>
      <c r="I5" s="69" t="s">
        <v>313</v>
      </c>
      <c r="J5" s="68" t="s">
        <v>314</v>
      </c>
    </row>
    <row r="6" ht="18.75" customHeight="1" spans="1:10">
      <c r="A6" s="139">
        <v>1</v>
      </c>
      <c r="B6" s="139">
        <v>2</v>
      </c>
      <c r="C6" s="139">
        <v>3</v>
      </c>
      <c r="D6" s="139">
        <v>4</v>
      </c>
      <c r="E6" s="139">
        <v>5</v>
      </c>
      <c r="F6" s="38">
        <v>6</v>
      </c>
      <c r="G6" s="139">
        <v>7</v>
      </c>
      <c r="H6" s="38">
        <v>8</v>
      </c>
      <c r="I6" s="38">
        <v>9</v>
      </c>
      <c r="J6" s="139">
        <v>10</v>
      </c>
    </row>
    <row r="7" ht="42" customHeight="1" spans="1:10">
      <c r="A7" s="30" t="s">
        <v>70</v>
      </c>
      <c r="B7" s="70"/>
      <c r="C7" s="70"/>
      <c r="D7" s="70"/>
      <c r="E7" s="56"/>
      <c r="F7" s="71"/>
      <c r="G7" s="56"/>
      <c r="H7" s="71"/>
      <c r="I7" s="71"/>
      <c r="J7" s="56"/>
    </row>
    <row r="8" ht="42" customHeight="1" spans="1:10">
      <c r="A8" s="140" t="s">
        <v>70</v>
      </c>
      <c r="B8" s="21"/>
      <c r="C8" s="21"/>
      <c r="D8" s="21"/>
      <c r="E8" s="30"/>
      <c r="F8" s="21"/>
      <c r="G8" s="30"/>
      <c r="H8" s="21"/>
      <c r="I8" s="21"/>
      <c r="J8" s="30"/>
    </row>
    <row r="9" ht="42" customHeight="1" spans="1:10">
      <c r="A9" s="141" t="s">
        <v>300</v>
      </c>
      <c r="B9" s="21" t="s">
        <v>315</v>
      </c>
      <c r="C9" s="21" t="s">
        <v>316</v>
      </c>
      <c r="D9" s="21" t="s">
        <v>317</v>
      </c>
      <c r="E9" s="30" t="s">
        <v>318</v>
      </c>
      <c r="F9" s="21" t="s">
        <v>319</v>
      </c>
      <c r="G9" s="30" t="s">
        <v>320</v>
      </c>
      <c r="H9" s="21" t="s">
        <v>321</v>
      </c>
      <c r="I9" s="21" t="s">
        <v>322</v>
      </c>
      <c r="J9" s="30" t="s">
        <v>323</v>
      </c>
    </row>
    <row r="10" ht="42" customHeight="1" spans="1:10">
      <c r="A10" s="141" t="s">
        <v>300</v>
      </c>
      <c r="B10" s="21" t="s">
        <v>315</v>
      </c>
      <c r="C10" s="21" t="s">
        <v>316</v>
      </c>
      <c r="D10" s="21" t="s">
        <v>317</v>
      </c>
      <c r="E10" s="30" t="s">
        <v>324</v>
      </c>
      <c r="F10" s="21" t="s">
        <v>325</v>
      </c>
      <c r="G10" s="30" t="s">
        <v>326</v>
      </c>
      <c r="H10" s="21" t="s">
        <v>327</v>
      </c>
      <c r="I10" s="21" t="s">
        <v>322</v>
      </c>
      <c r="J10" s="30" t="s">
        <v>328</v>
      </c>
    </row>
    <row r="11" ht="42" customHeight="1" spans="1:10">
      <c r="A11" s="141" t="s">
        <v>300</v>
      </c>
      <c r="B11" s="21" t="s">
        <v>315</v>
      </c>
      <c r="C11" s="21" t="s">
        <v>316</v>
      </c>
      <c r="D11" s="21" t="s">
        <v>317</v>
      </c>
      <c r="E11" s="30" t="s">
        <v>329</v>
      </c>
      <c r="F11" s="21" t="s">
        <v>319</v>
      </c>
      <c r="G11" s="142" t="s">
        <v>83</v>
      </c>
      <c r="H11" s="21" t="s">
        <v>321</v>
      </c>
      <c r="I11" s="21" t="s">
        <v>322</v>
      </c>
      <c r="J11" s="30" t="s">
        <v>330</v>
      </c>
    </row>
    <row r="12" ht="42" customHeight="1" spans="1:10">
      <c r="A12" s="141" t="s">
        <v>300</v>
      </c>
      <c r="B12" s="21" t="s">
        <v>315</v>
      </c>
      <c r="C12" s="21" t="s">
        <v>316</v>
      </c>
      <c r="D12" s="21" t="s">
        <v>331</v>
      </c>
      <c r="E12" s="30" t="s">
        <v>332</v>
      </c>
      <c r="F12" s="21" t="s">
        <v>319</v>
      </c>
      <c r="G12" s="30" t="s">
        <v>87</v>
      </c>
      <c r="H12" s="21" t="s">
        <v>327</v>
      </c>
      <c r="I12" s="21" t="s">
        <v>322</v>
      </c>
      <c r="J12" s="30" t="s">
        <v>333</v>
      </c>
    </row>
    <row r="13" ht="42" customHeight="1" spans="1:10">
      <c r="A13" s="141" t="s">
        <v>300</v>
      </c>
      <c r="B13" s="21" t="s">
        <v>315</v>
      </c>
      <c r="C13" s="21" t="s">
        <v>316</v>
      </c>
      <c r="D13" s="21" t="s">
        <v>331</v>
      </c>
      <c r="E13" s="30" t="s">
        <v>334</v>
      </c>
      <c r="F13" s="21" t="s">
        <v>319</v>
      </c>
      <c r="G13" s="30" t="s">
        <v>335</v>
      </c>
      <c r="H13" s="21" t="s">
        <v>327</v>
      </c>
      <c r="I13" s="21" t="s">
        <v>322</v>
      </c>
      <c r="J13" s="30" t="s">
        <v>336</v>
      </c>
    </row>
    <row r="14" ht="42" customHeight="1" spans="1:10">
      <c r="A14" s="141" t="s">
        <v>300</v>
      </c>
      <c r="B14" s="21" t="s">
        <v>315</v>
      </c>
      <c r="C14" s="21" t="s">
        <v>316</v>
      </c>
      <c r="D14" s="21" t="s">
        <v>331</v>
      </c>
      <c r="E14" s="30" t="s">
        <v>337</v>
      </c>
      <c r="F14" s="21" t="s">
        <v>319</v>
      </c>
      <c r="G14" s="30" t="s">
        <v>335</v>
      </c>
      <c r="H14" s="21" t="s">
        <v>327</v>
      </c>
      <c r="I14" s="21" t="s">
        <v>322</v>
      </c>
      <c r="J14" s="30" t="s">
        <v>338</v>
      </c>
    </row>
    <row r="15" ht="42" customHeight="1" spans="1:10">
      <c r="A15" s="141" t="s">
        <v>300</v>
      </c>
      <c r="B15" s="21" t="s">
        <v>315</v>
      </c>
      <c r="C15" s="21" t="s">
        <v>316</v>
      </c>
      <c r="D15" s="21" t="s">
        <v>331</v>
      </c>
      <c r="E15" s="30" t="s">
        <v>339</v>
      </c>
      <c r="F15" s="21" t="s">
        <v>325</v>
      </c>
      <c r="G15" s="30" t="s">
        <v>326</v>
      </c>
      <c r="H15" s="21" t="s">
        <v>327</v>
      </c>
      <c r="I15" s="21" t="s">
        <v>322</v>
      </c>
      <c r="J15" s="30" t="s">
        <v>340</v>
      </c>
    </row>
    <row r="16" ht="42" customHeight="1" spans="1:10">
      <c r="A16" s="141" t="s">
        <v>300</v>
      </c>
      <c r="B16" s="21" t="s">
        <v>315</v>
      </c>
      <c r="C16" s="21" t="s">
        <v>316</v>
      </c>
      <c r="D16" s="21" t="s">
        <v>341</v>
      </c>
      <c r="E16" s="30" t="s">
        <v>342</v>
      </c>
      <c r="F16" s="21" t="s">
        <v>325</v>
      </c>
      <c r="G16" s="142">
        <v>1</v>
      </c>
      <c r="H16" s="21" t="s">
        <v>343</v>
      </c>
      <c r="I16" s="21" t="s">
        <v>322</v>
      </c>
      <c r="J16" s="30" t="s">
        <v>344</v>
      </c>
    </row>
    <row r="17" ht="42" customHeight="1" spans="1:10">
      <c r="A17" s="141" t="s">
        <v>300</v>
      </c>
      <c r="B17" s="21" t="s">
        <v>315</v>
      </c>
      <c r="C17" s="21" t="s">
        <v>316</v>
      </c>
      <c r="D17" s="21" t="s">
        <v>341</v>
      </c>
      <c r="E17" s="30" t="s">
        <v>345</v>
      </c>
      <c r="F17" s="21" t="s">
        <v>325</v>
      </c>
      <c r="G17" s="30" t="s">
        <v>346</v>
      </c>
      <c r="H17" s="21" t="s">
        <v>347</v>
      </c>
      <c r="I17" s="21" t="s">
        <v>348</v>
      </c>
      <c r="J17" s="30" t="s">
        <v>349</v>
      </c>
    </row>
    <row r="18" ht="42" customHeight="1" spans="1:10">
      <c r="A18" s="141" t="s">
        <v>300</v>
      </c>
      <c r="B18" s="21" t="s">
        <v>315</v>
      </c>
      <c r="C18" s="21" t="s">
        <v>316</v>
      </c>
      <c r="D18" s="21" t="s">
        <v>350</v>
      </c>
      <c r="E18" s="30" t="s">
        <v>351</v>
      </c>
      <c r="F18" s="21" t="s">
        <v>352</v>
      </c>
      <c r="G18" s="30" t="s">
        <v>353</v>
      </c>
      <c r="H18" s="21" t="s">
        <v>354</v>
      </c>
      <c r="I18" s="21" t="s">
        <v>322</v>
      </c>
      <c r="J18" s="30" t="s">
        <v>355</v>
      </c>
    </row>
    <row r="19" ht="42" customHeight="1" spans="1:10">
      <c r="A19" s="141" t="s">
        <v>300</v>
      </c>
      <c r="B19" s="21" t="s">
        <v>315</v>
      </c>
      <c r="C19" s="21" t="s">
        <v>356</v>
      </c>
      <c r="D19" s="21" t="s">
        <v>357</v>
      </c>
      <c r="E19" s="30" t="s">
        <v>358</v>
      </c>
      <c r="F19" s="21" t="s">
        <v>325</v>
      </c>
      <c r="G19" s="30" t="s">
        <v>359</v>
      </c>
      <c r="H19" s="21" t="s">
        <v>347</v>
      </c>
      <c r="I19" s="21" t="s">
        <v>348</v>
      </c>
      <c r="J19" s="30" t="s">
        <v>360</v>
      </c>
    </row>
    <row r="20" ht="42" customHeight="1" spans="1:10">
      <c r="A20" s="141" t="s">
        <v>300</v>
      </c>
      <c r="B20" s="21" t="s">
        <v>315</v>
      </c>
      <c r="C20" s="21" t="s">
        <v>356</v>
      </c>
      <c r="D20" s="21" t="s">
        <v>357</v>
      </c>
      <c r="E20" s="30" t="s">
        <v>361</v>
      </c>
      <c r="F20" s="21" t="s">
        <v>325</v>
      </c>
      <c r="G20" s="30" t="s">
        <v>362</v>
      </c>
      <c r="H20" s="21" t="s">
        <v>347</v>
      </c>
      <c r="I20" s="21" t="s">
        <v>348</v>
      </c>
      <c r="J20" s="30" t="s">
        <v>363</v>
      </c>
    </row>
    <row r="21" ht="42" customHeight="1" spans="1:10">
      <c r="A21" s="141" t="s">
        <v>300</v>
      </c>
      <c r="B21" s="21" t="s">
        <v>315</v>
      </c>
      <c r="C21" s="21" t="s">
        <v>356</v>
      </c>
      <c r="D21" s="21" t="s">
        <v>364</v>
      </c>
      <c r="E21" s="30" t="s">
        <v>365</v>
      </c>
      <c r="F21" s="21" t="s">
        <v>325</v>
      </c>
      <c r="G21" s="30" t="s">
        <v>359</v>
      </c>
      <c r="H21" s="21" t="s">
        <v>347</v>
      </c>
      <c r="I21" s="21" t="s">
        <v>348</v>
      </c>
      <c r="J21" s="30" t="s">
        <v>366</v>
      </c>
    </row>
    <row r="22" ht="42" customHeight="1" spans="1:10">
      <c r="A22" s="141" t="s">
        <v>300</v>
      </c>
      <c r="B22" s="21" t="s">
        <v>315</v>
      </c>
      <c r="C22" s="21" t="s">
        <v>356</v>
      </c>
      <c r="D22" s="21" t="s">
        <v>367</v>
      </c>
      <c r="E22" s="30" t="s">
        <v>368</v>
      </c>
      <c r="F22" s="21" t="s">
        <v>325</v>
      </c>
      <c r="G22" s="30" t="s">
        <v>369</v>
      </c>
      <c r="H22" s="21" t="s">
        <v>347</v>
      </c>
      <c r="I22" s="21" t="s">
        <v>348</v>
      </c>
      <c r="J22" s="30" t="s">
        <v>370</v>
      </c>
    </row>
    <row r="23" ht="42" customHeight="1" spans="1:10">
      <c r="A23" s="141" t="s">
        <v>300</v>
      </c>
      <c r="B23" s="21" t="s">
        <v>315</v>
      </c>
      <c r="C23" s="21" t="s">
        <v>371</v>
      </c>
      <c r="D23" s="21" t="s">
        <v>372</v>
      </c>
      <c r="E23" s="30" t="s">
        <v>373</v>
      </c>
      <c r="F23" s="21" t="s">
        <v>319</v>
      </c>
      <c r="G23" s="30" t="s">
        <v>374</v>
      </c>
      <c r="H23" s="21" t="s">
        <v>327</v>
      </c>
      <c r="I23" s="21" t="s">
        <v>322</v>
      </c>
      <c r="J23" s="30" t="s">
        <v>375</v>
      </c>
    </row>
    <row r="24" ht="42" customHeight="1" spans="1:10">
      <c r="A24" s="141" t="s">
        <v>292</v>
      </c>
      <c r="B24" s="21" t="s">
        <v>376</v>
      </c>
      <c r="C24" s="21" t="s">
        <v>316</v>
      </c>
      <c r="D24" s="21" t="s">
        <v>317</v>
      </c>
      <c r="E24" s="30" t="s">
        <v>377</v>
      </c>
      <c r="F24" s="21" t="s">
        <v>325</v>
      </c>
      <c r="G24" s="30" t="s">
        <v>378</v>
      </c>
      <c r="H24" s="21" t="s">
        <v>379</v>
      </c>
      <c r="I24" s="21" t="s">
        <v>322</v>
      </c>
      <c r="J24" s="30" t="s">
        <v>380</v>
      </c>
    </row>
    <row r="25" ht="42" customHeight="1" spans="1:10">
      <c r="A25" s="141" t="s">
        <v>292</v>
      </c>
      <c r="B25" s="21" t="s">
        <v>376</v>
      </c>
      <c r="C25" s="21" t="s">
        <v>316</v>
      </c>
      <c r="D25" s="21" t="s">
        <v>317</v>
      </c>
      <c r="E25" s="30" t="s">
        <v>381</v>
      </c>
      <c r="F25" s="21" t="s">
        <v>325</v>
      </c>
      <c r="G25" s="142" t="s">
        <v>83</v>
      </c>
      <c r="H25" s="21" t="s">
        <v>382</v>
      </c>
      <c r="I25" s="21" t="s">
        <v>322</v>
      </c>
      <c r="J25" s="30" t="s">
        <v>383</v>
      </c>
    </row>
    <row r="26" ht="42" customHeight="1" spans="1:10">
      <c r="A26" s="141" t="s">
        <v>292</v>
      </c>
      <c r="B26" s="21" t="s">
        <v>376</v>
      </c>
      <c r="C26" s="21" t="s">
        <v>316</v>
      </c>
      <c r="D26" s="21" t="s">
        <v>317</v>
      </c>
      <c r="E26" s="30" t="s">
        <v>384</v>
      </c>
      <c r="F26" s="21" t="s">
        <v>325</v>
      </c>
      <c r="G26" s="30" t="s">
        <v>385</v>
      </c>
      <c r="H26" s="21" t="s">
        <v>382</v>
      </c>
      <c r="I26" s="21" t="s">
        <v>322</v>
      </c>
      <c r="J26" s="30" t="s">
        <v>386</v>
      </c>
    </row>
    <row r="27" ht="42" customHeight="1" spans="1:10">
      <c r="A27" s="141" t="s">
        <v>292</v>
      </c>
      <c r="B27" s="21" t="s">
        <v>376</v>
      </c>
      <c r="C27" s="21" t="s">
        <v>316</v>
      </c>
      <c r="D27" s="21" t="s">
        <v>331</v>
      </c>
      <c r="E27" s="30" t="s">
        <v>387</v>
      </c>
      <c r="F27" s="21" t="s">
        <v>325</v>
      </c>
      <c r="G27" s="30" t="s">
        <v>388</v>
      </c>
      <c r="H27" s="21" t="s">
        <v>327</v>
      </c>
      <c r="I27" s="21" t="s">
        <v>322</v>
      </c>
      <c r="J27" s="30" t="s">
        <v>389</v>
      </c>
    </row>
    <row r="28" ht="42" customHeight="1" spans="1:10">
      <c r="A28" s="141" t="s">
        <v>292</v>
      </c>
      <c r="B28" s="21" t="s">
        <v>376</v>
      </c>
      <c r="C28" s="21" t="s">
        <v>316</v>
      </c>
      <c r="D28" s="21" t="s">
        <v>341</v>
      </c>
      <c r="E28" s="30" t="s">
        <v>390</v>
      </c>
      <c r="F28" s="21" t="s">
        <v>352</v>
      </c>
      <c r="G28" s="30" t="s">
        <v>391</v>
      </c>
      <c r="H28" s="21" t="s">
        <v>392</v>
      </c>
      <c r="I28" s="21" t="s">
        <v>322</v>
      </c>
      <c r="J28" s="30" t="s">
        <v>393</v>
      </c>
    </row>
    <row r="29" ht="42" customHeight="1" spans="1:10">
      <c r="A29" s="141" t="s">
        <v>292</v>
      </c>
      <c r="B29" s="21" t="s">
        <v>376</v>
      </c>
      <c r="C29" s="21" t="s">
        <v>316</v>
      </c>
      <c r="D29" s="21" t="s">
        <v>350</v>
      </c>
      <c r="E29" s="30" t="s">
        <v>351</v>
      </c>
      <c r="F29" s="21" t="s">
        <v>352</v>
      </c>
      <c r="G29" s="30" t="s">
        <v>353</v>
      </c>
      <c r="H29" s="21" t="s">
        <v>354</v>
      </c>
      <c r="I29" s="21" t="s">
        <v>322</v>
      </c>
      <c r="J29" s="30" t="s">
        <v>394</v>
      </c>
    </row>
    <row r="30" ht="42" customHeight="1" spans="1:10">
      <c r="A30" s="141" t="s">
        <v>292</v>
      </c>
      <c r="B30" s="21" t="s">
        <v>376</v>
      </c>
      <c r="C30" s="21" t="s">
        <v>356</v>
      </c>
      <c r="D30" s="21" t="s">
        <v>357</v>
      </c>
      <c r="E30" s="30" t="s">
        <v>395</v>
      </c>
      <c r="F30" s="21" t="s">
        <v>325</v>
      </c>
      <c r="G30" s="30" t="s">
        <v>359</v>
      </c>
      <c r="H30" s="21" t="s">
        <v>347</v>
      </c>
      <c r="I30" s="21" t="s">
        <v>348</v>
      </c>
      <c r="J30" s="30" t="s">
        <v>396</v>
      </c>
    </row>
    <row r="31" ht="42" customHeight="1" spans="1:10">
      <c r="A31" s="141" t="s">
        <v>292</v>
      </c>
      <c r="B31" s="21" t="s">
        <v>376</v>
      </c>
      <c r="C31" s="21" t="s">
        <v>356</v>
      </c>
      <c r="D31" s="21" t="s">
        <v>364</v>
      </c>
      <c r="E31" s="30" t="s">
        <v>397</v>
      </c>
      <c r="F31" s="21" t="s">
        <v>325</v>
      </c>
      <c r="G31" s="30" t="s">
        <v>398</v>
      </c>
      <c r="H31" s="21" t="s">
        <v>347</v>
      </c>
      <c r="I31" s="21" t="s">
        <v>348</v>
      </c>
      <c r="J31" s="30" t="s">
        <v>399</v>
      </c>
    </row>
    <row r="32" ht="42" customHeight="1" spans="1:10">
      <c r="A32" s="141" t="s">
        <v>292</v>
      </c>
      <c r="B32" s="21" t="s">
        <v>376</v>
      </c>
      <c r="C32" s="21" t="s">
        <v>371</v>
      </c>
      <c r="D32" s="21" t="s">
        <v>372</v>
      </c>
      <c r="E32" s="30" t="s">
        <v>400</v>
      </c>
      <c r="F32" s="21" t="s">
        <v>325</v>
      </c>
      <c r="G32" s="30" t="s">
        <v>374</v>
      </c>
      <c r="H32" s="21" t="s">
        <v>327</v>
      </c>
      <c r="I32" s="21" t="s">
        <v>322</v>
      </c>
      <c r="J32" s="30" t="s">
        <v>375</v>
      </c>
    </row>
    <row r="33" ht="42" customHeight="1" spans="1:10">
      <c r="A33" s="141" t="s">
        <v>290</v>
      </c>
      <c r="B33" s="21" t="s">
        <v>401</v>
      </c>
      <c r="C33" s="21" t="s">
        <v>316</v>
      </c>
      <c r="D33" s="21" t="s">
        <v>317</v>
      </c>
      <c r="E33" s="30" t="s">
        <v>402</v>
      </c>
      <c r="F33" s="21" t="s">
        <v>325</v>
      </c>
      <c r="G33" s="30" t="s">
        <v>326</v>
      </c>
      <c r="H33" s="21" t="s">
        <v>327</v>
      </c>
      <c r="I33" s="21" t="s">
        <v>322</v>
      </c>
      <c r="J33" s="30" t="s">
        <v>403</v>
      </c>
    </row>
    <row r="34" ht="42" customHeight="1" spans="1:10">
      <c r="A34" s="141" t="s">
        <v>290</v>
      </c>
      <c r="B34" s="21" t="s">
        <v>404</v>
      </c>
      <c r="C34" s="21" t="s">
        <v>316</v>
      </c>
      <c r="D34" s="21" t="s">
        <v>317</v>
      </c>
      <c r="E34" s="30" t="s">
        <v>324</v>
      </c>
      <c r="F34" s="21" t="s">
        <v>325</v>
      </c>
      <c r="G34" s="30" t="s">
        <v>326</v>
      </c>
      <c r="H34" s="21" t="s">
        <v>327</v>
      </c>
      <c r="I34" s="21" t="s">
        <v>322</v>
      </c>
      <c r="J34" s="30" t="s">
        <v>405</v>
      </c>
    </row>
    <row r="35" ht="42" customHeight="1" spans="1:10">
      <c r="A35" s="141" t="s">
        <v>290</v>
      </c>
      <c r="B35" s="21" t="s">
        <v>404</v>
      </c>
      <c r="C35" s="21" t="s">
        <v>316</v>
      </c>
      <c r="D35" s="21" t="s">
        <v>317</v>
      </c>
      <c r="E35" s="30" t="s">
        <v>406</v>
      </c>
      <c r="F35" s="21" t="s">
        <v>319</v>
      </c>
      <c r="G35" s="30" t="s">
        <v>85</v>
      </c>
      <c r="H35" s="21" t="s">
        <v>379</v>
      </c>
      <c r="I35" s="21" t="s">
        <v>322</v>
      </c>
      <c r="J35" s="30" t="s">
        <v>407</v>
      </c>
    </row>
    <row r="36" ht="42" customHeight="1" spans="1:10">
      <c r="A36" s="141" t="s">
        <v>290</v>
      </c>
      <c r="B36" s="21" t="s">
        <v>404</v>
      </c>
      <c r="C36" s="21" t="s">
        <v>316</v>
      </c>
      <c r="D36" s="21" t="s">
        <v>317</v>
      </c>
      <c r="E36" s="30" t="s">
        <v>408</v>
      </c>
      <c r="F36" s="21" t="s">
        <v>319</v>
      </c>
      <c r="G36" s="30" t="s">
        <v>85</v>
      </c>
      <c r="H36" s="21" t="s">
        <v>379</v>
      </c>
      <c r="I36" s="21" t="s">
        <v>322</v>
      </c>
      <c r="J36" s="30" t="s">
        <v>409</v>
      </c>
    </row>
    <row r="37" ht="42" customHeight="1" spans="1:10">
      <c r="A37" s="141" t="s">
        <v>290</v>
      </c>
      <c r="B37" s="21" t="s">
        <v>404</v>
      </c>
      <c r="C37" s="21" t="s">
        <v>316</v>
      </c>
      <c r="D37" s="21" t="s">
        <v>317</v>
      </c>
      <c r="E37" s="30" t="s">
        <v>410</v>
      </c>
      <c r="F37" s="21" t="s">
        <v>319</v>
      </c>
      <c r="G37" s="30" t="s">
        <v>94</v>
      </c>
      <c r="H37" s="21" t="s">
        <v>379</v>
      </c>
      <c r="I37" s="21" t="s">
        <v>322</v>
      </c>
      <c r="J37" s="30" t="s">
        <v>411</v>
      </c>
    </row>
    <row r="38" ht="42" customHeight="1" spans="1:10">
      <c r="A38" s="141" t="s">
        <v>290</v>
      </c>
      <c r="B38" s="21" t="s">
        <v>404</v>
      </c>
      <c r="C38" s="21" t="s">
        <v>316</v>
      </c>
      <c r="D38" s="21" t="s">
        <v>331</v>
      </c>
      <c r="E38" s="30" t="s">
        <v>412</v>
      </c>
      <c r="F38" s="21" t="s">
        <v>325</v>
      </c>
      <c r="G38" s="30" t="s">
        <v>326</v>
      </c>
      <c r="H38" s="21" t="s">
        <v>327</v>
      </c>
      <c r="I38" s="21" t="s">
        <v>322</v>
      </c>
      <c r="J38" s="30" t="s">
        <v>413</v>
      </c>
    </row>
    <row r="39" ht="42" customHeight="1" spans="1:10">
      <c r="A39" s="141" t="s">
        <v>290</v>
      </c>
      <c r="B39" s="21" t="s">
        <v>404</v>
      </c>
      <c r="C39" s="21" t="s">
        <v>316</v>
      </c>
      <c r="D39" s="21" t="s">
        <v>331</v>
      </c>
      <c r="E39" s="30" t="s">
        <v>414</v>
      </c>
      <c r="F39" s="21" t="s">
        <v>319</v>
      </c>
      <c r="G39" s="30" t="s">
        <v>374</v>
      </c>
      <c r="H39" s="21" t="s">
        <v>327</v>
      </c>
      <c r="I39" s="21" t="s">
        <v>322</v>
      </c>
      <c r="J39" s="30" t="s">
        <v>415</v>
      </c>
    </row>
    <row r="40" ht="42" customHeight="1" spans="1:10">
      <c r="A40" s="141" t="s">
        <v>290</v>
      </c>
      <c r="B40" s="21" t="s">
        <v>404</v>
      </c>
      <c r="C40" s="21" t="s">
        <v>316</v>
      </c>
      <c r="D40" s="21" t="s">
        <v>331</v>
      </c>
      <c r="E40" s="30" t="s">
        <v>416</v>
      </c>
      <c r="F40" s="21" t="s">
        <v>319</v>
      </c>
      <c r="G40" s="30" t="s">
        <v>374</v>
      </c>
      <c r="H40" s="21" t="s">
        <v>327</v>
      </c>
      <c r="I40" s="21" t="s">
        <v>322</v>
      </c>
      <c r="J40" s="30" t="s">
        <v>417</v>
      </c>
    </row>
    <row r="41" ht="42" customHeight="1" spans="1:10">
      <c r="A41" s="141" t="s">
        <v>290</v>
      </c>
      <c r="B41" s="21" t="s">
        <v>404</v>
      </c>
      <c r="C41" s="21" t="s">
        <v>316</v>
      </c>
      <c r="D41" s="21" t="s">
        <v>331</v>
      </c>
      <c r="E41" s="30" t="s">
        <v>418</v>
      </c>
      <c r="F41" s="21" t="s">
        <v>325</v>
      </c>
      <c r="G41" s="30" t="s">
        <v>326</v>
      </c>
      <c r="H41" s="21" t="s">
        <v>327</v>
      </c>
      <c r="I41" s="21" t="s">
        <v>322</v>
      </c>
      <c r="J41" s="30" t="s">
        <v>419</v>
      </c>
    </row>
    <row r="42" ht="42" customHeight="1" spans="1:10">
      <c r="A42" s="141" t="s">
        <v>290</v>
      </c>
      <c r="B42" s="21" t="s">
        <v>404</v>
      </c>
      <c r="C42" s="21" t="s">
        <v>316</v>
      </c>
      <c r="D42" s="21" t="s">
        <v>331</v>
      </c>
      <c r="E42" s="30" t="s">
        <v>402</v>
      </c>
      <c r="F42" s="21" t="s">
        <v>325</v>
      </c>
      <c r="G42" s="30" t="s">
        <v>326</v>
      </c>
      <c r="H42" s="21" t="s">
        <v>327</v>
      </c>
      <c r="I42" s="21" t="s">
        <v>322</v>
      </c>
      <c r="J42" s="30" t="s">
        <v>403</v>
      </c>
    </row>
    <row r="43" ht="42" customHeight="1" spans="1:10">
      <c r="A43" s="141" t="s">
        <v>290</v>
      </c>
      <c r="B43" s="21" t="s">
        <v>404</v>
      </c>
      <c r="C43" s="21" t="s">
        <v>316</v>
      </c>
      <c r="D43" s="21" t="s">
        <v>341</v>
      </c>
      <c r="E43" s="30" t="s">
        <v>420</v>
      </c>
      <c r="F43" s="21" t="s">
        <v>325</v>
      </c>
      <c r="G43" s="30" t="s">
        <v>326</v>
      </c>
      <c r="H43" s="21" t="s">
        <v>327</v>
      </c>
      <c r="I43" s="21" t="s">
        <v>322</v>
      </c>
      <c r="J43" s="30" t="s">
        <v>421</v>
      </c>
    </row>
    <row r="44" ht="42" customHeight="1" spans="1:10">
      <c r="A44" s="141" t="s">
        <v>290</v>
      </c>
      <c r="B44" s="21" t="s">
        <v>404</v>
      </c>
      <c r="C44" s="21" t="s">
        <v>316</v>
      </c>
      <c r="D44" s="21" t="s">
        <v>341</v>
      </c>
      <c r="E44" s="30" t="s">
        <v>422</v>
      </c>
      <c r="F44" s="21" t="s">
        <v>325</v>
      </c>
      <c r="G44" s="30" t="s">
        <v>326</v>
      </c>
      <c r="H44" s="21" t="s">
        <v>327</v>
      </c>
      <c r="I44" s="21" t="s">
        <v>322</v>
      </c>
      <c r="J44" s="30" t="s">
        <v>423</v>
      </c>
    </row>
    <row r="45" ht="42" customHeight="1" spans="1:10">
      <c r="A45" s="141" t="s">
        <v>290</v>
      </c>
      <c r="B45" s="21" t="s">
        <v>404</v>
      </c>
      <c r="C45" s="21" t="s">
        <v>316</v>
      </c>
      <c r="D45" s="21" t="s">
        <v>341</v>
      </c>
      <c r="E45" s="30" t="s">
        <v>424</v>
      </c>
      <c r="F45" s="21" t="s">
        <v>325</v>
      </c>
      <c r="G45" s="30" t="s">
        <v>346</v>
      </c>
      <c r="H45" s="21" t="s">
        <v>347</v>
      </c>
      <c r="I45" s="21" t="s">
        <v>348</v>
      </c>
      <c r="J45" s="30" t="s">
        <v>425</v>
      </c>
    </row>
    <row r="46" ht="42" customHeight="1" spans="1:10">
      <c r="A46" s="141" t="s">
        <v>290</v>
      </c>
      <c r="B46" s="21" t="s">
        <v>404</v>
      </c>
      <c r="C46" s="21" t="s">
        <v>316</v>
      </c>
      <c r="D46" s="21" t="s">
        <v>350</v>
      </c>
      <c r="E46" s="30" t="s">
        <v>351</v>
      </c>
      <c r="F46" s="21" t="s">
        <v>352</v>
      </c>
      <c r="G46" s="30" t="s">
        <v>426</v>
      </c>
      <c r="H46" s="21" t="s">
        <v>354</v>
      </c>
      <c r="I46" s="21" t="s">
        <v>322</v>
      </c>
      <c r="J46" s="30" t="s">
        <v>355</v>
      </c>
    </row>
    <row r="47" ht="42" customHeight="1" spans="1:10">
      <c r="A47" s="141" t="s">
        <v>290</v>
      </c>
      <c r="B47" s="21" t="s">
        <v>404</v>
      </c>
      <c r="C47" s="21" t="s">
        <v>356</v>
      </c>
      <c r="D47" s="21" t="s">
        <v>357</v>
      </c>
      <c r="E47" s="30" t="s">
        <v>427</v>
      </c>
      <c r="F47" s="21" t="s">
        <v>325</v>
      </c>
      <c r="G47" s="30" t="s">
        <v>428</v>
      </c>
      <c r="H47" s="21" t="s">
        <v>347</v>
      </c>
      <c r="I47" s="21" t="s">
        <v>348</v>
      </c>
      <c r="J47" s="30" t="s">
        <v>429</v>
      </c>
    </row>
    <row r="48" ht="42" customHeight="1" spans="1:10">
      <c r="A48" s="141" t="s">
        <v>290</v>
      </c>
      <c r="B48" s="21" t="s">
        <v>404</v>
      </c>
      <c r="C48" s="21" t="s">
        <v>356</v>
      </c>
      <c r="D48" s="21" t="s">
        <v>357</v>
      </c>
      <c r="E48" s="30" t="s">
        <v>430</v>
      </c>
      <c r="F48" s="21" t="s">
        <v>325</v>
      </c>
      <c r="G48" s="30" t="s">
        <v>428</v>
      </c>
      <c r="H48" s="21" t="s">
        <v>347</v>
      </c>
      <c r="I48" s="21" t="s">
        <v>348</v>
      </c>
      <c r="J48" s="30" t="s">
        <v>431</v>
      </c>
    </row>
    <row r="49" ht="42" customHeight="1" spans="1:10">
      <c r="A49" s="141" t="s">
        <v>290</v>
      </c>
      <c r="B49" s="21" t="s">
        <v>404</v>
      </c>
      <c r="C49" s="21" t="s">
        <v>356</v>
      </c>
      <c r="D49" s="21" t="s">
        <v>367</v>
      </c>
      <c r="E49" s="30" t="s">
        <v>432</v>
      </c>
      <c r="F49" s="21" t="s">
        <v>325</v>
      </c>
      <c r="G49" s="30" t="s">
        <v>433</v>
      </c>
      <c r="H49" s="21" t="s">
        <v>347</v>
      </c>
      <c r="I49" s="21" t="s">
        <v>348</v>
      </c>
      <c r="J49" s="30" t="s">
        <v>434</v>
      </c>
    </row>
    <row r="50" ht="42" customHeight="1" spans="1:10">
      <c r="A50" s="141" t="s">
        <v>290</v>
      </c>
      <c r="B50" s="21" t="s">
        <v>404</v>
      </c>
      <c r="C50" s="21" t="s">
        <v>356</v>
      </c>
      <c r="D50" s="21" t="s">
        <v>367</v>
      </c>
      <c r="E50" s="30" t="s">
        <v>435</v>
      </c>
      <c r="F50" s="21" t="s">
        <v>325</v>
      </c>
      <c r="G50" s="30" t="s">
        <v>436</v>
      </c>
      <c r="H50" s="21" t="s">
        <v>347</v>
      </c>
      <c r="I50" s="21" t="s">
        <v>348</v>
      </c>
      <c r="J50" s="30" t="s">
        <v>437</v>
      </c>
    </row>
    <row r="51" ht="42" customHeight="1" spans="1:10">
      <c r="A51" s="141" t="s">
        <v>290</v>
      </c>
      <c r="B51" s="21" t="s">
        <v>404</v>
      </c>
      <c r="C51" s="21" t="s">
        <v>371</v>
      </c>
      <c r="D51" s="21" t="s">
        <v>372</v>
      </c>
      <c r="E51" s="30" t="s">
        <v>438</v>
      </c>
      <c r="F51" s="21" t="s">
        <v>325</v>
      </c>
      <c r="G51" s="30" t="s">
        <v>374</v>
      </c>
      <c r="H51" s="21" t="s">
        <v>327</v>
      </c>
      <c r="I51" s="21" t="s">
        <v>322</v>
      </c>
      <c r="J51" s="30" t="s">
        <v>439</v>
      </c>
    </row>
    <row r="52" ht="42" customHeight="1" spans="1:10">
      <c r="A52" s="141" t="s">
        <v>282</v>
      </c>
      <c r="B52" s="21" t="s">
        <v>440</v>
      </c>
      <c r="C52" s="21" t="s">
        <v>316</v>
      </c>
      <c r="D52" s="21" t="s">
        <v>317</v>
      </c>
      <c r="E52" s="30" t="s">
        <v>441</v>
      </c>
      <c r="F52" s="21" t="s">
        <v>325</v>
      </c>
      <c r="G52" s="30" t="s">
        <v>326</v>
      </c>
      <c r="H52" s="21" t="s">
        <v>327</v>
      </c>
      <c r="I52" s="21" t="s">
        <v>322</v>
      </c>
      <c r="J52" s="30" t="s">
        <v>441</v>
      </c>
    </row>
    <row r="53" ht="42" customHeight="1" spans="1:10">
      <c r="A53" s="141" t="s">
        <v>282</v>
      </c>
      <c r="B53" s="21" t="s">
        <v>440</v>
      </c>
      <c r="C53" s="21" t="s">
        <v>316</v>
      </c>
      <c r="D53" s="21" t="s">
        <v>331</v>
      </c>
      <c r="E53" s="30" t="s">
        <v>442</v>
      </c>
      <c r="F53" s="21" t="s">
        <v>325</v>
      </c>
      <c r="G53" s="30" t="s">
        <v>326</v>
      </c>
      <c r="H53" s="21" t="s">
        <v>327</v>
      </c>
      <c r="I53" s="21" t="s">
        <v>322</v>
      </c>
      <c r="J53" s="30" t="s">
        <v>442</v>
      </c>
    </row>
    <row r="54" ht="42" customHeight="1" spans="1:10">
      <c r="A54" s="141" t="s">
        <v>282</v>
      </c>
      <c r="B54" s="21" t="s">
        <v>440</v>
      </c>
      <c r="C54" s="21" t="s">
        <v>316</v>
      </c>
      <c r="D54" s="21" t="s">
        <v>341</v>
      </c>
      <c r="E54" s="30" t="s">
        <v>390</v>
      </c>
      <c r="F54" s="21" t="s">
        <v>352</v>
      </c>
      <c r="G54" s="30" t="s">
        <v>391</v>
      </c>
      <c r="H54" s="21" t="s">
        <v>392</v>
      </c>
      <c r="I54" s="21" t="s">
        <v>322</v>
      </c>
      <c r="J54" s="30" t="s">
        <v>390</v>
      </c>
    </row>
    <row r="55" ht="42" customHeight="1" spans="1:10">
      <c r="A55" s="141" t="s">
        <v>282</v>
      </c>
      <c r="B55" s="21" t="s">
        <v>440</v>
      </c>
      <c r="C55" s="21" t="s">
        <v>356</v>
      </c>
      <c r="D55" s="21" t="s">
        <v>367</v>
      </c>
      <c r="E55" s="30" t="s">
        <v>443</v>
      </c>
      <c r="F55" s="21" t="s">
        <v>325</v>
      </c>
      <c r="G55" s="30" t="s">
        <v>444</v>
      </c>
      <c r="H55" s="21" t="s">
        <v>445</v>
      </c>
      <c r="I55" s="21" t="s">
        <v>348</v>
      </c>
      <c r="J55" s="30" t="s">
        <v>443</v>
      </c>
    </row>
    <row r="56" ht="42" customHeight="1" spans="1:10">
      <c r="A56" s="141" t="s">
        <v>282</v>
      </c>
      <c r="B56" s="21" t="s">
        <v>440</v>
      </c>
      <c r="C56" s="21" t="s">
        <v>371</v>
      </c>
      <c r="D56" s="21" t="s">
        <v>372</v>
      </c>
      <c r="E56" s="30" t="s">
        <v>446</v>
      </c>
      <c r="F56" s="21" t="s">
        <v>319</v>
      </c>
      <c r="G56" s="30" t="s">
        <v>335</v>
      </c>
      <c r="H56" s="21" t="s">
        <v>327</v>
      </c>
      <c r="I56" s="21" t="s">
        <v>322</v>
      </c>
      <c r="J56" s="30" t="s">
        <v>446</v>
      </c>
    </row>
    <row r="57" ht="42" customHeight="1" spans="1:10">
      <c r="A57" s="141" t="s">
        <v>302</v>
      </c>
      <c r="B57" s="21" t="s">
        <v>447</v>
      </c>
      <c r="C57" s="21" t="s">
        <v>316</v>
      </c>
      <c r="D57" s="21" t="s">
        <v>317</v>
      </c>
      <c r="E57" s="30" t="s">
        <v>448</v>
      </c>
      <c r="F57" s="21" t="s">
        <v>319</v>
      </c>
      <c r="G57" s="30" t="s">
        <v>449</v>
      </c>
      <c r="H57" s="21" t="s">
        <v>450</v>
      </c>
      <c r="I57" s="21" t="s">
        <v>322</v>
      </c>
      <c r="J57" s="30" t="s">
        <v>451</v>
      </c>
    </row>
    <row r="58" ht="42" customHeight="1" spans="1:10">
      <c r="A58" s="141" t="s">
        <v>302</v>
      </c>
      <c r="B58" s="21" t="s">
        <v>447</v>
      </c>
      <c r="C58" s="21" t="s">
        <v>316</v>
      </c>
      <c r="D58" s="21" t="s">
        <v>331</v>
      </c>
      <c r="E58" s="30" t="s">
        <v>452</v>
      </c>
      <c r="F58" s="21" t="s">
        <v>352</v>
      </c>
      <c r="G58" s="30" t="s">
        <v>92</v>
      </c>
      <c r="H58" s="21" t="s">
        <v>327</v>
      </c>
      <c r="I58" s="21" t="s">
        <v>322</v>
      </c>
      <c r="J58" s="30" t="s">
        <v>453</v>
      </c>
    </row>
    <row r="59" ht="42" customHeight="1" spans="1:10">
      <c r="A59" s="141" t="s">
        <v>302</v>
      </c>
      <c r="B59" s="21" t="s">
        <v>447</v>
      </c>
      <c r="C59" s="21" t="s">
        <v>316</v>
      </c>
      <c r="D59" s="21" t="s">
        <v>331</v>
      </c>
      <c r="E59" s="30" t="s">
        <v>454</v>
      </c>
      <c r="F59" s="21" t="s">
        <v>352</v>
      </c>
      <c r="G59" s="30" t="s">
        <v>87</v>
      </c>
      <c r="H59" s="21" t="s">
        <v>327</v>
      </c>
      <c r="I59" s="21" t="s">
        <v>322</v>
      </c>
      <c r="J59" s="30" t="s">
        <v>455</v>
      </c>
    </row>
    <row r="60" ht="42" customHeight="1" spans="1:10">
      <c r="A60" s="141" t="s">
        <v>302</v>
      </c>
      <c r="B60" s="21" t="s">
        <v>447</v>
      </c>
      <c r="C60" s="21" t="s">
        <v>316</v>
      </c>
      <c r="D60" s="21" t="s">
        <v>341</v>
      </c>
      <c r="E60" s="30" t="s">
        <v>456</v>
      </c>
      <c r="F60" s="21" t="s">
        <v>325</v>
      </c>
      <c r="G60" s="30" t="s">
        <v>457</v>
      </c>
      <c r="H60" s="21" t="s">
        <v>458</v>
      </c>
      <c r="I60" s="21" t="s">
        <v>322</v>
      </c>
      <c r="J60" s="30" t="s">
        <v>421</v>
      </c>
    </row>
    <row r="61" ht="42" customHeight="1" spans="1:10">
      <c r="A61" s="141" t="s">
        <v>302</v>
      </c>
      <c r="B61" s="21" t="s">
        <v>447</v>
      </c>
      <c r="C61" s="21" t="s">
        <v>316</v>
      </c>
      <c r="D61" s="21" t="s">
        <v>350</v>
      </c>
      <c r="E61" s="30" t="s">
        <v>351</v>
      </c>
      <c r="F61" s="21" t="s">
        <v>352</v>
      </c>
      <c r="G61" s="30" t="s">
        <v>353</v>
      </c>
      <c r="H61" s="21" t="s">
        <v>354</v>
      </c>
      <c r="I61" s="21" t="s">
        <v>322</v>
      </c>
      <c r="J61" s="30" t="s">
        <v>355</v>
      </c>
    </row>
    <row r="62" ht="42" customHeight="1" spans="1:10">
      <c r="A62" s="141" t="s">
        <v>302</v>
      </c>
      <c r="B62" s="21" t="s">
        <v>447</v>
      </c>
      <c r="C62" s="21" t="s">
        <v>356</v>
      </c>
      <c r="D62" s="21" t="s">
        <v>357</v>
      </c>
      <c r="E62" s="30" t="s">
        <v>459</v>
      </c>
      <c r="F62" s="21" t="s">
        <v>325</v>
      </c>
      <c r="G62" s="30" t="s">
        <v>433</v>
      </c>
      <c r="H62" s="21" t="s">
        <v>347</v>
      </c>
      <c r="I62" s="21" t="s">
        <v>348</v>
      </c>
      <c r="J62" s="30" t="s">
        <v>460</v>
      </c>
    </row>
    <row r="63" ht="42" customHeight="1" spans="1:10">
      <c r="A63" s="141" t="s">
        <v>302</v>
      </c>
      <c r="B63" s="21" t="s">
        <v>447</v>
      </c>
      <c r="C63" s="21" t="s">
        <v>356</v>
      </c>
      <c r="D63" s="21" t="s">
        <v>367</v>
      </c>
      <c r="E63" s="30" t="s">
        <v>435</v>
      </c>
      <c r="F63" s="21" t="s">
        <v>325</v>
      </c>
      <c r="G63" s="30" t="s">
        <v>461</v>
      </c>
      <c r="H63" s="21" t="s">
        <v>347</v>
      </c>
      <c r="I63" s="21" t="s">
        <v>348</v>
      </c>
      <c r="J63" s="30" t="s">
        <v>462</v>
      </c>
    </row>
    <row r="64" ht="42" customHeight="1" spans="1:10">
      <c r="A64" s="141" t="s">
        <v>302</v>
      </c>
      <c r="B64" s="21" t="s">
        <v>447</v>
      </c>
      <c r="C64" s="21" t="s">
        <v>371</v>
      </c>
      <c r="D64" s="21" t="s">
        <v>372</v>
      </c>
      <c r="E64" s="30" t="s">
        <v>463</v>
      </c>
      <c r="F64" s="21" t="s">
        <v>319</v>
      </c>
      <c r="G64" s="30" t="s">
        <v>374</v>
      </c>
      <c r="H64" s="21" t="s">
        <v>327</v>
      </c>
      <c r="I64" s="21" t="s">
        <v>322</v>
      </c>
      <c r="J64" s="30" t="s">
        <v>464</v>
      </c>
    </row>
    <row r="65" ht="42" customHeight="1" spans="1:10">
      <c r="A65" s="141" t="s">
        <v>304</v>
      </c>
      <c r="B65" s="21" t="s">
        <v>465</v>
      </c>
      <c r="C65" s="21" t="s">
        <v>316</v>
      </c>
      <c r="D65" s="21" t="s">
        <v>317</v>
      </c>
      <c r="E65" s="30" t="s">
        <v>466</v>
      </c>
      <c r="F65" s="21" t="s">
        <v>319</v>
      </c>
      <c r="G65" s="30" t="s">
        <v>85</v>
      </c>
      <c r="H65" s="21" t="s">
        <v>379</v>
      </c>
      <c r="I65" s="21" t="s">
        <v>322</v>
      </c>
      <c r="J65" s="30" t="s">
        <v>467</v>
      </c>
    </row>
    <row r="66" ht="42" customHeight="1" spans="1:10">
      <c r="A66" s="141" t="s">
        <v>304</v>
      </c>
      <c r="B66" s="21" t="s">
        <v>465</v>
      </c>
      <c r="C66" s="21" t="s">
        <v>316</v>
      </c>
      <c r="D66" s="21" t="s">
        <v>317</v>
      </c>
      <c r="E66" s="30" t="s">
        <v>468</v>
      </c>
      <c r="F66" s="21" t="s">
        <v>319</v>
      </c>
      <c r="G66" s="30" t="s">
        <v>85</v>
      </c>
      <c r="H66" s="21" t="s">
        <v>379</v>
      </c>
      <c r="I66" s="21" t="s">
        <v>322</v>
      </c>
      <c r="J66" s="30" t="s">
        <v>469</v>
      </c>
    </row>
    <row r="67" ht="42" customHeight="1" spans="1:10">
      <c r="A67" s="141" t="s">
        <v>304</v>
      </c>
      <c r="B67" s="21" t="s">
        <v>465</v>
      </c>
      <c r="C67" s="21" t="s">
        <v>316</v>
      </c>
      <c r="D67" s="21" t="s">
        <v>317</v>
      </c>
      <c r="E67" s="30" t="s">
        <v>470</v>
      </c>
      <c r="F67" s="21" t="s">
        <v>319</v>
      </c>
      <c r="G67" s="30" t="s">
        <v>471</v>
      </c>
      <c r="H67" s="21" t="s">
        <v>379</v>
      </c>
      <c r="I67" s="21" t="s">
        <v>322</v>
      </c>
      <c r="J67" s="30" t="s">
        <v>472</v>
      </c>
    </row>
    <row r="68" ht="42" customHeight="1" spans="1:10">
      <c r="A68" s="141" t="s">
        <v>304</v>
      </c>
      <c r="B68" s="21" t="s">
        <v>465</v>
      </c>
      <c r="C68" s="21" t="s">
        <v>316</v>
      </c>
      <c r="D68" s="21" t="s">
        <v>317</v>
      </c>
      <c r="E68" s="30" t="s">
        <v>408</v>
      </c>
      <c r="F68" s="21" t="s">
        <v>319</v>
      </c>
      <c r="G68" s="30" t="s">
        <v>85</v>
      </c>
      <c r="H68" s="21" t="s">
        <v>379</v>
      </c>
      <c r="I68" s="21" t="s">
        <v>322</v>
      </c>
      <c r="J68" s="30" t="s">
        <v>473</v>
      </c>
    </row>
    <row r="69" ht="42" customHeight="1" spans="1:10">
      <c r="A69" s="141" t="s">
        <v>304</v>
      </c>
      <c r="B69" s="21" t="s">
        <v>465</v>
      </c>
      <c r="C69" s="21" t="s">
        <v>316</v>
      </c>
      <c r="D69" s="21" t="s">
        <v>331</v>
      </c>
      <c r="E69" s="30" t="s">
        <v>474</v>
      </c>
      <c r="F69" s="21" t="s">
        <v>319</v>
      </c>
      <c r="G69" s="30" t="s">
        <v>335</v>
      </c>
      <c r="H69" s="21" t="s">
        <v>327</v>
      </c>
      <c r="I69" s="21" t="s">
        <v>322</v>
      </c>
      <c r="J69" s="30" t="s">
        <v>475</v>
      </c>
    </row>
    <row r="70" ht="42" customHeight="1" spans="1:10">
      <c r="A70" s="141" t="s">
        <v>304</v>
      </c>
      <c r="B70" s="21" t="s">
        <v>465</v>
      </c>
      <c r="C70" s="21" t="s">
        <v>316</v>
      </c>
      <c r="D70" s="21" t="s">
        <v>331</v>
      </c>
      <c r="E70" s="30" t="s">
        <v>476</v>
      </c>
      <c r="F70" s="21" t="s">
        <v>319</v>
      </c>
      <c r="G70" s="30" t="s">
        <v>335</v>
      </c>
      <c r="H70" s="21" t="s">
        <v>327</v>
      </c>
      <c r="I70" s="21" t="s">
        <v>322</v>
      </c>
      <c r="J70" s="30" t="s">
        <v>477</v>
      </c>
    </row>
    <row r="71" ht="42" customHeight="1" spans="1:10">
      <c r="A71" s="141" t="s">
        <v>304</v>
      </c>
      <c r="B71" s="21" t="s">
        <v>465</v>
      </c>
      <c r="C71" s="21" t="s">
        <v>316</v>
      </c>
      <c r="D71" s="21" t="s">
        <v>331</v>
      </c>
      <c r="E71" s="30" t="s">
        <v>478</v>
      </c>
      <c r="F71" s="21" t="s">
        <v>325</v>
      </c>
      <c r="G71" s="30" t="s">
        <v>326</v>
      </c>
      <c r="H71" s="21" t="s">
        <v>327</v>
      </c>
      <c r="I71" s="21" t="s">
        <v>322</v>
      </c>
      <c r="J71" s="30" t="s">
        <v>479</v>
      </c>
    </row>
    <row r="72" ht="42" customHeight="1" spans="1:10">
      <c r="A72" s="141" t="s">
        <v>304</v>
      </c>
      <c r="B72" s="21" t="s">
        <v>465</v>
      </c>
      <c r="C72" s="21" t="s">
        <v>316</v>
      </c>
      <c r="D72" s="21" t="s">
        <v>341</v>
      </c>
      <c r="E72" s="30" t="s">
        <v>480</v>
      </c>
      <c r="F72" s="21" t="s">
        <v>325</v>
      </c>
      <c r="G72" s="30" t="s">
        <v>346</v>
      </c>
      <c r="H72" s="21" t="s">
        <v>347</v>
      </c>
      <c r="I72" s="21" t="s">
        <v>348</v>
      </c>
      <c r="J72" s="30" t="s">
        <v>481</v>
      </c>
    </row>
    <row r="73" ht="42" customHeight="1" spans="1:10">
      <c r="A73" s="141" t="s">
        <v>304</v>
      </c>
      <c r="B73" s="21" t="s">
        <v>465</v>
      </c>
      <c r="C73" s="21" t="s">
        <v>316</v>
      </c>
      <c r="D73" s="21" t="s">
        <v>341</v>
      </c>
      <c r="E73" s="30" t="s">
        <v>482</v>
      </c>
      <c r="F73" s="21" t="s">
        <v>325</v>
      </c>
      <c r="G73" s="30" t="s">
        <v>346</v>
      </c>
      <c r="H73" s="21" t="s">
        <v>347</v>
      </c>
      <c r="I73" s="21" t="s">
        <v>348</v>
      </c>
      <c r="J73" s="30" t="s">
        <v>483</v>
      </c>
    </row>
    <row r="74" ht="42" customHeight="1" spans="1:10">
      <c r="A74" s="141" t="s">
        <v>304</v>
      </c>
      <c r="B74" s="21" t="s">
        <v>465</v>
      </c>
      <c r="C74" s="21" t="s">
        <v>316</v>
      </c>
      <c r="D74" s="21" t="s">
        <v>341</v>
      </c>
      <c r="E74" s="30" t="s">
        <v>484</v>
      </c>
      <c r="F74" s="21" t="s">
        <v>325</v>
      </c>
      <c r="G74" s="30" t="s">
        <v>346</v>
      </c>
      <c r="H74" s="21" t="s">
        <v>347</v>
      </c>
      <c r="I74" s="21" t="s">
        <v>348</v>
      </c>
      <c r="J74" s="30" t="s">
        <v>485</v>
      </c>
    </row>
    <row r="75" ht="42" customHeight="1" spans="1:10">
      <c r="A75" s="141" t="s">
        <v>304</v>
      </c>
      <c r="B75" s="21" t="s">
        <v>465</v>
      </c>
      <c r="C75" s="21" t="s">
        <v>316</v>
      </c>
      <c r="D75" s="21" t="s">
        <v>350</v>
      </c>
      <c r="E75" s="30" t="s">
        <v>351</v>
      </c>
      <c r="F75" s="21" t="s">
        <v>352</v>
      </c>
      <c r="G75" s="30" t="s">
        <v>426</v>
      </c>
      <c r="H75" s="21" t="s">
        <v>354</v>
      </c>
      <c r="I75" s="21" t="s">
        <v>322</v>
      </c>
      <c r="J75" s="30" t="s">
        <v>355</v>
      </c>
    </row>
    <row r="76" ht="42" customHeight="1" spans="1:10">
      <c r="A76" s="141" t="s">
        <v>304</v>
      </c>
      <c r="B76" s="21" t="s">
        <v>465</v>
      </c>
      <c r="C76" s="21" t="s">
        <v>356</v>
      </c>
      <c r="D76" s="21" t="s">
        <v>357</v>
      </c>
      <c r="E76" s="30" t="s">
        <v>486</v>
      </c>
      <c r="F76" s="21" t="s">
        <v>325</v>
      </c>
      <c r="G76" s="30" t="s">
        <v>359</v>
      </c>
      <c r="H76" s="21" t="s">
        <v>347</v>
      </c>
      <c r="I76" s="21" t="s">
        <v>348</v>
      </c>
      <c r="J76" s="30" t="s">
        <v>487</v>
      </c>
    </row>
    <row r="77" ht="42" customHeight="1" spans="1:10">
      <c r="A77" s="141" t="s">
        <v>304</v>
      </c>
      <c r="B77" s="21" t="s">
        <v>465</v>
      </c>
      <c r="C77" s="21" t="s">
        <v>356</v>
      </c>
      <c r="D77" s="21" t="s">
        <v>357</v>
      </c>
      <c r="E77" s="30" t="s">
        <v>488</v>
      </c>
      <c r="F77" s="21" t="s">
        <v>325</v>
      </c>
      <c r="G77" s="30" t="s">
        <v>359</v>
      </c>
      <c r="H77" s="21" t="s">
        <v>347</v>
      </c>
      <c r="I77" s="21" t="s">
        <v>348</v>
      </c>
      <c r="J77" s="30" t="s">
        <v>489</v>
      </c>
    </row>
    <row r="78" ht="42" customHeight="1" spans="1:10">
      <c r="A78" s="141" t="s">
        <v>304</v>
      </c>
      <c r="B78" s="21" t="s">
        <v>465</v>
      </c>
      <c r="C78" s="21" t="s">
        <v>356</v>
      </c>
      <c r="D78" s="21" t="s">
        <v>367</v>
      </c>
      <c r="E78" s="30" t="s">
        <v>490</v>
      </c>
      <c r="F78" s="21" t="s">
        <v>325</v>
      </c>
      <c r="G78" s="30" t="s">
        <v>491</v>
      </c>
      <c r="H78" s="21" t="s">
        <v>347</v>
      </c>
      <c r="I78" s="21" t="s">
        <v>348</v>
      </c>
      <c r="J78" s="30" t="s">
        <v>492</v>
      </c>
    </row>
    <row r="79" ht="42" customHeight="1" spans="1:10">
      <c r="A79" s="141" t="s">
        <v>304</v>
      </c>
      <c r="B79" s="21" t="s">
        <v>465</v>
      </c>
      <c r="C79" s="21" t="s">
        <v>371</v>
      </c>
      <c r="D79" s="21" t="s">
        <v>372</v>
      </c>
      <c r="E79" s="30" t="s">
        <v>373</v>
      </c>
      <c r="F79" s="21" t="s">
        <v>319</v>
      </c>
      <c r="G79" s="30" t="s">
        <v>374</v>
      </c>
      <c r="H79" s="21" t="s">
        <v>327</v>
      </c>
      <c r="I79" s="21" t="s">
        <v>322</v>
      </c>
      <c r="J79" s="30" t="s">
        <v>375</v>
      </c>
    </row>
    <row r="80" ht="42" customHeight="1" spans="1:10">
      <c r="A80" s="141" t="s">
        <v>285</v>
      </c>
      <c r="B80" s="21" t="s">
        <v>493</v>
      </c>
      <c r="C80" s="21" t="s">
        <v>316</v>
      </c>
      <c r="D80" s="21" t="s">
        <v>317</v>
      </c>
      <c r="E80" s="30" t="s">
        <v>494</v>
      </c>
      <c r="F80" s="21" t="s">
        <v>325</v>
      </c>
      <c r="G80" s="30" t="s">
        <v>89</v>
      </c>
      <c r="H80" s="21" t="s">
        <v>321</v>
      </c>
      <c r="I80" s="21" t="s">
        <v>322</v>
      </c>
      <c r="J80" s="30" t="s">
        <v>495</v>
      </c>
    </row>
    <row r="81" ht="42" customHeight="1" spans="1:10">
      <c r="A81" s="141" t="s">
        <v>285</v>
      </c>
      <c r="B81" s="21" t="s">
        <v>493</v>
      </c>
      <c r="C81" s="21" t="s">
        <v>316</v>
      </c>
      <c r="D81" s="21" t="s">
        <v>317</v>
      </c>
      <c r="E81" s="30" t="s">
        <v>496</v>
      </c>
      <c r="F81" s="21" t="s">
        <v>325</v>
      </c>
      <c r="G81" s="30" t="s">
        <v>497</v>
      </c>
      <c r="H81" s="21" t="s">
        <v>498</v>
      </c>
      <c r="I81" s="21" t="s">
        <v>322</v>
      </c>
      <c r="J81" s="30" t="s">
        <v>499</v>
      </c>
    </row>
    <row r="82" ht="42" customHeight="1" spans="1:10">
      <c r="A82" s="141" t="s">
        <v>285</v>
      </c>
      <c r="B82" s="21" t="s">
        <v>493</v>
      </c>
      <c r="C82" s="21" t="s">
        <v>316</v>
      </c>
      <c r="D82" s="21" t="s">
        <v>317</v>
      </c>
      <c r="E82" s="30" t="s">
        <v>500</v>
      </c>
      <c r="F82" s="21" t="s">
        <v>325</v>
      </c>
      <c r="G82" s="30" t="s">
        <v>501</v>
      </c>
      <c r="H82" s="21" t="s">
        <v>321</v>
      </c>
      <c r="I82" s="21" t="s">
        <v>322</v>
      </c>
      <c r="J82" s="30" t="s">
        <v>502</v>
      </c>
    </row>
    <row r="83" ht="42" customHeight="1" spans="1:10">
      <c r="A83" s="141" t="s">
        <v>285</v>
      </c>
      <c r="B83" s="21" t="s">
        <v>493</v>
      </c>
      <c r="C83" s="21" t="s">
        <v>316</v>
      </c>
      <c r="D83" s="21" t="s">
        <v>317</v>
      </c>
      <c r="E83" s="30" t="s">
        <v>503</v>
      </c>
      <c r="F83" s="21" t="s">
        <v>319</v>
      </c>
      <c r="G83" s="30" t="s">
        <v>504</v>
      </c>
      <c r="H83" s="21" t="s">
        <v>505</v>
      </c>
      <c r="I83" s="21" t="s">
        <v>322</v>
      </c>
      <c r="J83" s="30" t="s">
        <v>506</v>
      </c>
    </row>
    <row r="84" ht="42" customHeight="1" spans="1:10">
      <c r="A84" s="141" t="s">
        <v>285</v>
      </c>
      <c r="B84" s="21" t="s">
        <v>493</v>
      </c>
      <c r="C84" s="21" t="s">
        <v>316</v>
      </c>
      <c r="D84" s="21" t="s">
        <v>331</v>
      </c>
      <c r="E84" s="30" t="s">
        <v>507</v>
      </c>
      <c r="F84" s="21" t="s">
        <v>325</v>
      </c>
      <c r="G84" s="30" t="s">
        <v>326</v>
      </c>
      <c r="H84" s="21" t="s">
        <v>327</v>
      </c>
      <c r="I84" s="21" t="s">
        <v>322</v>
      </c>
      <c r="J84" s="30" t="s">
        <v>508</v>
      </c>
    </row>
    <row r="85" ht="42" customHeight="1" spans="1:10">
      <c r="A85" s="141" t="s">
        <v>285</v>
      </c>
      <c r="B85" s="21" t="s">
        <v>493</v>
      </c>
      <c r="C85" s="21" t="s">
        <v>316</v>
      </c>
      <c r="D85" s="21" t="s">
        <v>341</v>
      </c>
      <c r="E85" s="30" t="s">
        <v>509</v>
      </c>
      <c r="F85" s="21" t="s">
        <v>325</v>
      </c>
      <c r="G85" s="30" t="s">
        <v>326</v>
      </c>
      <c r="H85" s="21" t="s">
        <v>327</v>
      </c>
      <c r="I85" s="21" t="s">
        <v>322</v>
      </c>
      <c r="J85" s="30" t="s">
        <v>510</v>
      </c>
    </row>
    <row r="86" ht="42" customHeight="1" spans="1:10">
      <c r="A86" s="141" t="s">
        <v>285</v>
      </c>
      <c r="B86" s="21" t="s">
        <v>493</v>
      </c>
      <c r="C86" s="21" t="s">
        <v>356</v>
      </c>
      <c r="D86" s="21" t="s">
        <v>357</v>
      </c>
      <c r="E86" s="30" t="s">
        <v>511</v>
      </c>
      <c r="F86" s="21" t="s">
        <v>325</v>
      </c>
      <c r="G86" s="30" t="s">
        <v>359</v>
      </c>
      <c r="H86" s="21" t="s">
        <v>445</v>
      </c>
      <c r="I86" s="21" t="s">
        <v>348</v>
      </c>
      <c r="J86" s="30" t="s">
        <v>512</v>
      </c>
    </row>
    <row r="87" ht="42" customHeight="1" spans="1:10">
      <c r="A87" s="141" t="s">
        <v>285</v>
      </c>
      <c r="B87" s="21" t="s">
        <v>493</v>
      </c>
      <c r="C87" s="21" t="s">
        <v>356</v>
      </c>
      <c r="D87" s="21" t="s">
        <v>364</v>
      </c>
      <c r="E87" s="30" t="s">
        <v>513</v>
      </c>
      <c r="F87" s="21" t="s">
        <v>325</v>
      </c>
      <c r="G87" s="30" t="s">
        <v>461</v>
      </c>
      <c r="H87" s="21" t="s">
        <v>347</v>
      </c>
      <c r="I87" s="21" t="s">
        <v>348</v>
      </c>
      <c r="J87" s="30" t="s">
        <v>514</v>
      </c>
    </row>
    <row r="88" ht="42" customHeight="1" spans="1:10">
      <c r="A88" s="141" t="s">
        <v>285</v>
      </c>
      <c r="B88" s="21" t="s">
        <v>493</v>
      </c>
      <c r="C88" s="21" t="s">
        <v>371</v>
      </c>
      <c r="D88" s="21" t="s">
        <v>372</v>
      </c>
      <c r="E88" s="30" t="s">
        <v>515</v>
      </c>
      <c r="F88" s="21" t="s">
        <v>319</v>
      </c>
      <c r="G88" s="30" t="s">
        <v>335</v>
      </c>
      <c r="H88" s="21" t="s">
        <v>327</v>
      </c>
      <c r="I88" s="21" t="s">
        <v>322</v>
      </c>
      <c r="J88" s="30" t="s">
        <v>516</v>
      </c>
    </row>
    <row r="89" ht="42" customHeight="1" spans="1:10">
      <c r="A89" s="141" t="s">
        <v>294</v>
      </c>
      <c r="B89" s="21" t="s">
        <v>517</v>
      </c>
      <c r="C89" s="21" t="s">
        <v>316</v>
      </c>
      <c r="D89" s="21" t="s">
        <v>317</v>
      </c>
      <c r="E89" s="30" t="s">
        <v>518</v>
      </c>
      <c r="F89" s="21" t="s">
        <v>325</v>
      </c>
      <c r="G89" s="30" t="s">
        <v>85</v>
      </c>
      <c r="H89" s="21" t="s">
        <v>519</v>
      </c>
      <c r="I89" s="21" t="s">
        <v>322</v>
      </c>
      <c r="J89" s="30" t="s">
        <v>520</v>
      </c>
    </row>
    <row r="90" ht="42" customHeight="1" spans="1:10">
      <c r="A90" s="141" t="s">
        <v>294</v>
      </c>
      <c r="B90" s="21" t="s">
        <v>517</v>
      </c>
      <c r="C90" s="21" t="s">
        <v>316</v>
      </c>
      <c r="D90" s="21" t="s">
        <v>317</v>
      </c>
      <c r="E90" s="30" t="s">
        <v>521</v>
      </c>
      <c r="F90" s="21" t="s">
        <v>325</v>
      </c>
      <c r="G90" s="30" t="s">
        <v>85</v>
      </c>
      <c r="H90" s="21" t="s">
        <v>519</v>
      </c>
      <c r="I90" s="21" t="s">
        <v>322</v>
      </c>
      <c r="J90" s="30" t="s">
        <v>522</v>
      </c>
    </row>
    <row r="91" ht="42" customHeight="1" spans="1:10">
      <c r="A91" s="141" t="s">
        <v>294</v>
      </c>
      <c r="B91" s="21" t="s">
        <v>517</v>
      </c>
      <c r="C91" s="21" t="s">
        <v>316</v>
      </c>
      <c r="D91" s="21" t="s">
        <v>317</v>
      </c>
      <c r="E91" s="30" t="s">
        <v>523</v>
      </c>
      <c r="F91" s="21" t="s">
        <v>325</v>
      </c>
      <c r="G91" s="142" t="s">
        <v>83</v>
      </c>
      <c r="H91" s="21" t="s">
        <v>321</v>
      </c>
      <c r="I91" s="21" t="s">
        <v>322</v>
      </c>
      <c r="J91" s="30" t="s">
        <v>524</v>
      </c>
    </row>
    <row r="92" ht="42" customHeight="1" spans="1:10">
      <c r="A92" s="141" t="s">
        <v>294</v>
      </c>
      <c r="B92" s="21" t="s">
        <v>517</v>
      </c>
      <c r="C92" s="21" t="s">
        <v>316</v>
      </c>
      <c r="D92" s="21" t="s">
        <v>317</v>
      </c>
      <c r="E92" s="30" t="s">
        <v>525</v>
      </c>
      <c r="F92" s="21" t="s">
        <v>319</v>
      </c>
      <c r="G92" s="142" t="s">
        <v>83</v>
      </c>
      <c r="H92" s="21" t="s">
        <v>382</v>
      </c>
      <c r="I92" s="21" t="s">
        <v>322</v>
      </c>
      <c r="J92" s="30" t="s">
        <v>526</v>
      </c>
    </row>
    <row r="93" ht="42" customHeight="1" spans="1:10">
      <c r="A93" s="141" t="s">
        <v>294</v>
      </c>
      <c r="B93" s="21" t="s">
        <v>517</v>
      </c>
      <c r="C93" s="21" t="s">
        <v>316</v>
      </c>
      <c r="D93" s="21" t="s">
        <v>331</v>
      </c>
      <c r="E93" s="30" t="s">
        <v>527</v>
      </c>
      <c r="F93" s="21" t="s">
        <v>325</v>
      </c>
      <c r="G93" s="30" t="s">
        <v>326</v>
      </c>
      <c r="H93" s="21" t="s">
        <v>327</v>
      </c>
      <c r="I93" s="21" t="s">
        <v>322</v>
      </c>
      <c r="J93" s="30" t="s">
        <v>527</v>
      </c>
    </row>
    <row r="94" ht="42" customHeight="1" spans="1:10">
      <c r="A94" s="141" t="s">
        <v>294</v>
      </c>
      <c r="B94" s="21" t="s">
        <v>517</v>
      </c>
      <c r="C94" s="21" t="s">
        <v>316</v>
      </c>
      <c r="D94" s="21" t="s">
        <v>331</v>
      </c>
      <c r="E94" s="30" t="s">
        <v>528</v>
      </c>
      <c r="F94" s="21" t="s">
        <v>325</v>
      </c>
      <c r="G94" s="30" t="s">
        <v>326</v>
      </c>
      <c r="H94" s="21" t="s">
        <v>327</v>
      </c>
      <c r="I94" s="21" t="s">
        <v>322</v>
      </c>
      <c r="J94" s="30" t="s">
        <v>528</v>
      </c>
    </row>
    <row r="95" ht="42" customHeight="1" spans="1:10">
      <c r="A95" s="141" t="s">
        <v>294</v>
      </c>
      <c r="B95" s="21" t="s">
        <v>517</v>
      </c>
      <c r="C95" s="21" t="s">
        <v>316</v>
      </c>
      <c r="D95" s="21" t="s">
        <v>331</v>
      </c>
      <c r="E95" s="30" t="s">
        <v>529</v>
      </c>
      <c r="F95" s="21" t="s">
        <v>319</v>
      </c>
      <c r="G95" s="30" t="s">
        <v>374</v>
      </c>
      <c r="H95" s="21" t="s">
        <v>327</v>
      </c>
      <c r="I95" s="21" t="s">
        <v>322</v>
      </c>
      <c r="J95" s="30" t="s">
        <v>529</v>
      </c>
    </row>
    <row r="96" ht="42" customHeight="1" spans="1:10">
      <c r="A96" s="141" t="s">
        <v>294</v>
      </c>
      <c r="B96" s="21" t="s">
        <v>517</v>
      </c>
      <c r="C96" s="21" t="s">
        <v>316</v>
      </c>
      <c r="D96" s="21" t="s">
        <v>341</v>
      </c>
      <c r="E96" s="30" t="s">
        <v>530</v>
      </c>
      <c r="F96" s="21" t="s">
        <v>325</v>
      </c>
      <c r="G96" s="30" t="s">
        <v>326</v>
      </c>
      <c r="H96" s="21" t="s">
        <v>327</v>
      </c>
      <c r="I96" s="21" t="s">
        <v>322</v>
      </c>
      <c r="J96" s="30" t="s">
        <v>530</v>
      </c>
    </row>
    <row r="97" ht="42" customHeight="1" spans="1:10">
      <c r="A97" s="141" t="s">
        <v>294</v>
      </c>
      <c r="B97" s="21" t="s">
        <v>517</v>
      </c>
      <c r="C97" s="21" t="s">
        <v>316</v>
      </c>
      <c r="D97" s="21" t="s">
        <v>350</v>
      </c>
      <c r="E97" s="30" t="s">
        <v>351</v>
      </c>
      <c r="F97" s="21" t="s">
        <v>352</v>
      </c>
      <c r="G97" s="30" t="s">
        <v>353</v>
      </c>
      <c r="H97" s="21" t="s">
        <v>354</v>
      </c>
      <c r="I97" s="21" t="s">
        <v>322</v>
      </c>
      <c r="J97" s="30" t="s">
        <v>355</v>
      </c>
    </row>
    <row r="98" ht="42" customHeight="1" spans="1:10">
      <c r="A98" s="141" t="s">
        <v>294</v>
      </c>
      <c r="B98" s="21" t="s">
        <v>517</v>
      </c>
      <c r="C98" s="21" t="s">
        <v>356</v>
      </c>
      <c r="D98" s="21" t="s">
        <v>357</v>
      </c>
      <c r="E98" s="30" t="s">
        <v>531</v>
      </c>
      <c r="F98" s="21" t="s">
        <v>325</v>
      </c>
      <c r="G98" s="30" t="s">
        <v>461</v>
      </c>
      <c r="H98" s="21" t="s">
        <v>347</v>
      </c>
      <c r="I98" s="21" t="s">
        <v>348</v>
      </c>
      <c r="J98" s="30" t="s">
        <v>532</v>
      </c>
    </row>
    <row r="99" ht="42" customHeight="1" spans="1:10">
      <c r="A99" s="141" t="s">
        <v>294</v>
      </c>
      <c r="B99" s="21" t="s">
        <v>517</v>
      </c>
      <c r="C99" s="21" t="s">
        <v>356</v>
      </c>
      <c r="D99" s="21" t="s">
        <v>357</v>
      </c>
      <c r="E99" s="30" t="s">
        <v>533</v>
      </c>
      <c r="F99" s="21" t="s">
        <v>325</v>
      </c>
      <c r="G99" s="30" t="s">
        <v>461</v>
      </c>
      <c r="H99" s="21" t="s">
        <v>347</v>
      </c>
      <c r="I99" s="21" t="s">
        <v>348</v>
      </c>
      <c r="J99" s="30" t="s">
        <v>534</v>
      </c>
    </row>
    <row r="100" ht="42" customHeight="1" spans="1:10">
      <c r="A100" s="141" t="s">
        <v>294</v>
      </c>
      <c r="B100" s="21" t="s">
        <v>517</v>
      </c>
      <c r="C100" s="21" t="s">
        <v>356</v>
      </c>
      <c r="D100" s="21" t="s">
        <v>367</v>
      </c>
      <c r="E100" s="30" t="s">
        <v>535</v>
      </c>
      <c r="F100" s="21" t="s">
        <v>325</v>
      </c>
      <c r="G100" s="30" t="s">
        <v>461</v>
      </c>
      <c r="H100" s="21" t="s">
        <v>347</v>
      </c>
      <c r="I100" s="21" t="s">
        <v>348</v>
      </c>
      <c r="J100" s="30" t="s">
        <v>536</v>
      </c>
    </row>
    <row r="101" ht="42" customHeight="1" spans="1:10">
      <c r="A101" s="141" t="s">
        <v>294</v>
      </c>
      <c r="B101" s="21" t="s">
        <v>517</v>
      </c>
      <c r="C101" s="21" t="s">
        <v>371</v>
      </c>
      <c r="D101" s="21" t="s">
        <v>372</v>
      </c>
      <c r="E101" s="30" t="s">
        <v>373</v>
      </c>
      <c r="F101" s="21" t="s">
        <v>319</v>
      </c>
      <c r="G101" s="30" t="s">
        <v>374</v>
      </c>
      <c r="H101" s="21" t="s">
        <v>327</v>
      </c>
      <c r="I101" s="21" t="s">
        <v>322</v>
      </c>
      <c r="J101" s="30" t="s">
        <v>537</v>
      </c>
    </row>
    <row r="102" ht="42" customHeight="1" spans="1:10">
      <c r="A102" s="141" t="s">
        <v>298</v>
      </c>
      <c r="B102" s="21" t="s">
        <v>538</v>
      </c>
      <c r="C102" s="21" t="s">
        <v>316</v>
      </c>
      <c r="D102" s="21" t="s">
        <v>317</v>
      </c>
      <c r="E102" s="30" t="s">
        <v>539</v>
      </c>
      <c r="F102" s="21" t="s">
        <v>325</v>
      </c>
      <c r="G102" s="142">
        <v>1</v>
      </c>
      <c r="H102" s="21" t="s">
        <v>519</v>
      </c>
      <c r="I102" s="21" t="s">
        <v>322</v>
      </c>
      <c r="J102" s="30" t="s">
        <v>540</v>
      </c>
    </row>
    <row r="103" ht="42" customHeight="1" spans="1:10">
      <c r="A103" s="141" t="s">
        <v>298</v>
      </c>
      <c r="B103" s="21" t="s">
        <v>538</v>
      </c>
      <c r="C103" s="21" t="s">
        <v>316</v>
      </c>
      <c r="D103" s="21" t="s">
        <v>317</v>
      </c>
      <c r="E103" s="30" t="s">
        <v>541</v>
      </c>
      <c r="F103" s="21" t="s">
        <v>325</v>
      </c>
      <c r="G103" s="30" t="s">
        <v>542</v>
      </c>
      <c r="H103" s="21" t="s">
        <v>543</v>
      </c>
      <c r="I103" s="21" t="s">
        <v>322</v>
      </c>
      <c r="J103" s="30" t="s">
        <v>544</v>
      </c>
    </row>
    <row r="104" ht="42" customHeight="1" spans="1:10">
      <c r="A104" s="141" t="s">
        <v>298</v>
      </c>
      <c r="B104" s="21" t="s">
        <v>538</v>
      </c>
      <c r="C104" s="21" t="s">
        <v>316</v>
      </c>
      <c r="D104" s="21" t="s">
        <v>317</v>
      </c>
      <c r="E104" s="30" t="s">
        <v>545</v>
      </c>
      <c r="F104" s="21" t="s">
        <v>325</v>
      </c>
      <c r="G104" s="142">
        <v>1</v>
      </c>
      <c r="H104" s="21" t="s">
        <v>382</v>
      </c>
      <c r="I104" s="21" t="s">
        <v>322</v>
      </c>
      <c r="J104" s="30" t="s">
        <v>546</v>
      </c>
    </row>
    <row r="105" ht="42" customHeight="1" spans="1:10">
      <c r="A105" s="141" t="s">
        <v>298</v>
      </c>
      <c r="B105" s="21" t="s">
        <v>538</v>
      </c>
      <c r="C105" s="21" t="s">
        <v>316</v>
      </c>
      <c r="D105" s="21" t="s">
        <v>317</v>
      </c>
      <c r="E105" s="30" t="s">
        <v>547</v>
      </c>
      <c r="F105" s="21" t="s">
        <v>325</v>
      </c>
      <c r="G105" s="30" t="s">
        <v>548</v>
      </c>
      <c r="H105" s="21" t="s">
        <v>321</v>
      </c>
      <c r="I105" s="21" t="s">
        <v>322</v>
      </c>
      <c r="J105" s="30" t="s">
        <v>549</v>
      </c>
    </row>
    <row r="106" ht="42" customHeight="1" spans="1:10">
      <c r="A106" s="141" t="s">
        <v>298</v>
      </c>
      <c r="B106" s="21" t="s">
        <v>538</v>
      </c>
      <c r="C106" s="21" t="s">
        <v>316</v>
      </c>
      <c r="D106" s="21" t="s">
        <v>317</v>
      </c>
      <c r="E106" s="30" t="s">
        <v>550</v>
      </c>
      <c r="F106" s="21" t="s">
        <v>325</v>
      </c>
      <c r="G106" s="142">
        <v>1</v>
      </c>
      <c r="H106" s="21" t="s">
        <v>382</v>
      </c>
      <c r="I106" s="21" t="s">
        <v>322</v>
      </c>
      <c r="J106" s="30" t="s">
        <v>551</v>
      </c>
    </row>
    <row r="107" ht="42" customHeight="1" spans="1:10">
      <c r="A107" s="141" t="s">
        <v>298</v>
      </c>
      <c r="B107" s="21" t="s">
        <v>538</v>
      </c>
      <c r="C107" s="21" t="s">
        <v>316</v>
      </c>
      <c r="D107" s="21" t="s">
        <v>331</v>
      </c>
      <c r="E107" s="30" t="s">
        <v>552</v>
      </c>
      <c r="F107" s="21" t="s">
        <v>325</v>
      </c>
      <c r="G107" s="30" t="s">
        <v>326</v>
      </c>
      <c r="H107" s="21" t="s">
        <v>327</v>
      </c>
      <c r="I107" s="21" t="s">
        <v>322</v>
      </c>
      <c r="J107" s="30" t="s">
        <v>553</v>
      </c>
    </row>
    <row r="108" ht="42" customHeight="1" spans="1:10">
      <c r="A108" s="141" t="s">
        <v>298</v>
      </c>
      <c r="B108" s="21" t="s">
        <v>538</v>
      </c>
      <c r="C108" s="21" t="s">
        <v>316</v>
      </c>
      <c r="D108" s="21" t="s">
        <v>331</v>
      </c>
      <c r="E108" s="30" t="s">
        <v>324</v>
      </c>
      <c r="F108" s="21" t="s">
        <v>325</v>
      </c>
      <c r="G108" s="30" t="s">
        <v>326</v>
      </c>
      <c r="H108" s="21" t="s">
        <v>327</v>
      </c>
      <c r="I108" s="21" t="s">
        <v>322</v>
      </c>
      <c r="J108" s="30" t="s">
        <v>554</v>
      </c>
    </row>
    <row r="109" ht="42" customHeight="1" spans="1:10">
      <c r="A109" s="141" t="s">
        <v>298</v>
      </c>
      <c r="B109" s="21" t="s">
        <v>538</v>
      </c>
      <c r="C109" s="21" t="s">
        <v>316</v>
      </c>
      <c r="D109" s="21" t="s">
        <v>341</v>
      </c>
      <c r="E109" s="30" t="s">
        <v>555</v>
      </c>
      <c r="F109" s="21" t="s">
        <v>325</v>
      </c>
      <c r="G109" s="30" t="s">
        <v>346</v>
      </c>
      <c r="H109" s="21" t="s">
        <v>347</v>
      </c>
      <c r="I109" s="21" t="s">
        <v>348</v>
      </c>
      <c r="J109" s="30" t="s">
        <v>556</v>
      </c>
    </row>
    <row r="110" ht="42" customHeight="1" spans="1:10">
      <c r="A110" s="141" t="s">
        <v>298</v>
      </c>
      <c r="B110" s="21" t="s">
        <v>538</v>
      </c>
      <c r="C110" s="21" t="s">
        <v>316</v>
      </c>
      <c r="D110" s="21" t="s">
        <v>350</v>
      </c>
      <c r="E110" s="30" t="s">
        <v>351</v>
      </c>
      <c r="F110" s="21" t="s">
        <v>352</v>
      </c>
      <c r="G110" s="30" t="s">
        <v>353</v>
      </c>
      <c r="H110" s="21" t="s">
        <v>354</v>
      </c>
      <c r="I110" s="21" t="s">
        <v>322</v>
      </c>
      <c r="J110" s="30" t="s">
        <v>355</v>
      </c>
    </row>
    <row r="111" ht="42" customHeight="1" spans="1:10">
      <c r="A111" s="141" t="s">
        <v>298</v>
      </c>
      <c r="B111" s="21" t="s">
        <v>538</v>
      </c>
      <c r="C111" s="21" t="s">
        <v>356</v>
      </c>
      <c r="D111" s="21" t="s">
        <v>357</v>
      </c>
      <c r="E111" s="30" t="s">
        <v>557</v>
      </c>
      <c r="F111" s="21" t="s">
        <v>325</v>
      </c>
      <c r="G111" s="30" t="s">
        <v>433</v>
      </c>
      <c r="H111" s="21" t="s">
        <v>347</v>
      </c>
      <c r="I111" s="21" t="s">
        <v>348</v>
      </c>
      <c r="J111" s="30" t="s">
        <v>558</v>
      </c>
    </row>
    <row r="112" ht="42" customHeight="1" spans="1:10">
      <c r="A112" s="141" t="s">
        <v>298</v>
      </c>
      <c r="B112" s="21" t="s">
        <v>538</v>
      </c>
      <c r="C112" s="21" t="s">
        <v>356</v>
      </c>
      <c r="D112" s="21" t="s">
        <v>357</v>
      </c>
      <c r="E112" s="30" t="s">
        <v>559</v>
      </c>
      <c r="F112" s="21" t="s">
        <v>325</v>
      </c>
      <c r="G112" s="30" t="s">
        <v>560</v>
      </c>
      <c r="H112" s="21" t="s">
        <v>347</v>
      </c>
      <c r="I112" s="21" t="s">
        <v>348</v>
      </c>
      <c r="J112" s="30" t="s">
        <v>561</v>
      </c>
    </row>
    <row r="113" ht="42" customHeight="1" spans="1:10">
      <c r="A113" s="141" t="s">
        <v>298</v>
      </c>
      <c r="B113" s="21" t="s">
        <v>538</v>
      </c>
      <c r="C113" s="21" t="s">
        <v>356</v>
      </c>
      <c r="D113" s="21" t="s">
        <v>364</v>
      </c>
      <c r="E113" s="30" t="s">
        <v>562</v>
      </c>
      <c r="F113" s="21" t="s">
        <v>325</v>
      </c>
      <c r="G113" s="30" t="s">
        <v>563</v>
      </c>
      <c r="H113" s="21" t="s">
        <v>347</v>
      </c>
      <c r="I113" s="21" t="s">
        <v>348</v>
      </c>
      <c r="J113" s="30" t="s">
        <v>564</v>
      </c>
    </row>
    <row r="114" ht="42" customHeight="1" spans="1:10">
      <c r="A114" s="141" t="s">
        <v>298</v>
      </c>
      <c r="B114" s="21" t="s">
        <v>538</v>
      </c>
      <c r="C114" s="21" t="s">
        <v>356</v>
      </c>
      <c r="D114" s="21" t="s">
        <v>367</v>
      </c>
      <c r="E114" s="30" t="s">
        <v>565</v>
      </c>
      <c r="F114" s="21" t="s">
        <v>325</v>
      </c>
      <c r="G114" s="30" t="s">
        <v>359</v>
      </c>
      <c r="H114" s="21" t="s">
        <v>347</v>
      </c>
      <c r="I114" s="21" t="s">
        <v>348</v>
      </c>
      <c r="J114" s="30" t="s">
        <v>566</v>
      </c>
    </row>
    <row r="115" ht="42" customHeight="1" spans="1:10">
      <c r="A115" s="141" t="s">
        <v>298</v>
      </c>
      <c r="B115" s="21" t="s">
        <v>538</v>
      </c>
      <c r="C115" s="21" t="s">
        <v>371</v>
      </c>
      <c r="D115" s="21" t="s">
        <v>372</v>
      </c>
      <c r="E115" s="30" t="s">
        <v>567</v>
      </c>
      <c r="F115" s="21" t="s">
        <v>319</v>
      </c>
      <c r="G115" s="30" t="s">
        <v>374</v>
      </c>
      <c r="H115" s="21" t="s">
        <v>327</v>
      </c>
      <c r="I115" s="21" t="s">
        <v>322</v>
      </c>
      <c r="J115" s="30" t="s">
        <v>537</v>
      </c>
    </row>
    <row r="116" ht="42" customHeight="1" spans="1:10">
      <c r="A116" s="141" t="s">
        <v>296</v>
      </c>
      <c r="B116" s="21" t="s">
        <v>568</v>
      </c>
      <c r="C116" s="21" t="s">
        <v>316</v>
      </c>
      <c r="D116" s="21" t="s">
        <v>317</v>
      </c>
      <c r="E116" s="30" t="s">
        <v>569</v>
      </c>
      <c r="F116" s="21" t="s">
        <v>325</v>
      </c>
      <c r="G116" s="142">
        <v>1</v>
      </c>
      <c r="H116" s="21" t="s">
        <v>321</v>
      </c>
      <c r="I116" s="21" t="s">
        <v>322</v>
      </c>
      <c r="J116" s="30" t="s">
        <v>569</v>
      </c>
    </row>
    <row r="117" ht="42" customHeight="1" spans="1:10">
      <c r="A117" s="141" t="s">
        <v>296</v>
      </c>
      <c r="B117" s="21" t="s">
        <v>568</v>
      </c>
      <c r="C117" s="21" t="s">
        <v>316</v>
      </c>
      <c r="D117" s="21" t="s">
        <v>317</v>
      </c>
      <c r="E117" s="30" t="s">
        <v>570</v>
      </c>
      <c r="F117" s="21" t="s">
        <v>325</v>
      </c>
      <c r="G117" s="142">
        <v>1</v>
      </c>
      <c r="H117" s="21" t="s">
        <v>382</v>
      </c>
      <c r="I117" s="21" t="s">
        <v>322</v>
      </c>
      <c r="J117" s="30" t="s">
        <v>571</v>
      </c>
    </row>
    <row r="118" ht="42" customHeight="1" spans="1:10">
      <c r="A118" s="141" t="s">
        <v>296</v>
      </c>
      <c r="B118" s="21" t="s">
        <v>568</v>
      </c>
      <c r="C118" s="21" t="s">
        <v>316</v>
      </c>
      <c r="D118" s="21" t="s">
        <v>317</v>
      </c>
      <c r="E118" s="30" t="s">
        <v>572</v>
      </c>
      <c r="F118" s="21" t="s">
        <v>325</v>
      </c>
      <c r="G118" s="142">
        <v>1</v>
      </c>
      <c r="H118" s="21" t="s">
        <v>382</v>
      </c>
      <c r="I118" s="21" t="s">
        <v>322</v>
      </c>
      <c r="J118" s="30" t="s">
        <v>573</v>
      </c>
    </row>
    <row r="119" ht="42" customHeight="1" spans="1:10">
      <c r="A119" s="141" t="s">
        <v>296</v>
      </c>
      <c r="B119" s="21" t="s">
        <v>568</v>
      </c>
      <c r="C119" s="21" t="s">
        <v>316</v>
      </c>
      <c r="D119" s="21" t="s">
        <v>317</v>
      </c>
      <c r="E119" s="30" t="s">
        <v>574</v>
      </c>
      <c r="F119" s="21" t="s">
        <v>325</v>
      </c>
      <c r="G119" s="142">
        <v>1</v>
      </c>
      <c r="H119" s="21" t="s">
        <v>321</v>
      </c>
      <c r="I119" s="21" t="s">
        <v>322</v>
      </c>
      <c r="J119" s="30" t="s">
        <v>575</v>
      </c>
    </row>
    <row r="120" ht="42" customHeight="1" spans="1:10">
      <c r="A120" s="141" t="s">
        <v>296</v>
      </c>
      <c r="B120" s="21" t="s">
        <v>568</v>
      </c>
      <c r="C120" s="21" t="s">
        <v>316</v>
      </c>
      <c r="D120" s="21" t="s">
        <v>331</v>
      </c>
      <c r="E120" s="30" t="s">
        <v>576</v>
      </c>
      <c r="F120" s="21" t="s">
        <v>325</v>
      </c>
      <c r="G120" s="30" t="s">
        <v>577</v>
      </c>
      <c r="H120" s="21" t="s">
        <v>327</v>
      </c>
      <c r="I120" s="21" t="s">
        <v>322</v>
      </c>
      <c r="J120" s="30" t="s">
        <v>576</v>
      </c>
    </row>
    <row r="121" ht="42" customHeight="1" spans="1:10">
      <c r="A121" s="141" t="s">
        <v>296</v>
      </c>
      <c r="B121" s="21" t="s">
        <v>568</v>
      </c>
      <c r="C121" s="21" t="s">
        <v>316</v>
      </c>
      <c r="D121" s="21" t="s">
        <v>341</v>
      </c>
      <c r="E121" s="30" t="s">
        <v>578</v>
      </c>
      <c r="F121" s="21" t="s">
        <v>325</v>
      </c>
      <c r="G121" s="30" t="s">
        <v>579</v>
      </c>
      <c r="H121" s="21" t="s">
        <v>445</v>
      </c>
      <c r="I121" s="21" t="s">
        <v>348</v>
      </c>
      <c r="J121" s="30" t="s">
        <v>578</v>
      </c>
    </row>
    <row r="122" ht="42" customHeight="1" spans="1:10">
      <c r="A122" s="141" t="s">
        <v>296</v>
      </c>
      <c r="B122" s="21" t="s">
        <v>568</v>
      </c>
      <c r="C122" s="21" t="s">
        <v>316</v>
      </c>
      <c r="D122" s="21" t="s">
        <v>350</v>
      </c>
      <c r="E122" s="30" t="s">
        <v>351</v>
      </c>
      <c r="F122" s="21" t="s">
        <v>352</v>
      </c>
      <c r="G122" s="30" t="s">
        <v>353</v>
      </c>
      <c r="H122" s="21" t="s">
        <v>354</v>
      </c>
      <c r="I122" s="21" t="s">
        <v>322</v>
      </c>
      <c r="J122" s="30" t="s">
        <v>355</v>
      </c>
    </row>
    <row r="123" ht="42" customHeight="1" spans="1:10">
      <c r="A123" s="141" t="s">
        <v>296</v>
      </c>
      <c r="B123" s="21" t="s">
        <v>568</v>
      </c>
      <c r="C123" s="21" t="s">
        <v>356</v>
      </c>
      <c r="D123" s="21" t="s">
        <v>580</v>
      </c>
      <c r="E123" s="30" t="s">
        <v>581</v>
      </c>
      <c r="F123" s="21" t="s">
        <v>325</v>
      </c>
      <c r="G123" s="30" t="s">
        <v>359</v>
      </c>
      <c r="H123" s="21" t="s">
        <v>347</v>
      </c>
      <c r="I123" s="21" t="s">
        <v>348</v>
      </c>
      <c r="J123" s="30" t="s">
        <v>582</v>
      </c>
    </row>
    <row r="124" ht="42" customHeight="1" spans="1:10">
      <c r="A124" s="141" t="s">
        <v>296</v>
      </c>
      <c r="B124" s="21" t="s">
        <v>568</v>
      </c>
      <c r="C124" s="21" t="s">
        <v>356</v>
      </c>
      <c r="D124" s="21" t="s">
        <v>357</v>
      </c>
      <c r="E124" s="30" t="s">
        <v>581</v>
      </c>
      <c r="F124" s="21" t="s">
        <v>325</v>
      </c>
      <c r="G124" s="30" t="s">
        <v>359</v>
      </c>
      <c r="H124" s="21" t="s">
        <v>445</v>
      </c>
      <c r="I124" s="21" t="s">
        <v>348</v>
      </c>
      <c r="J124" s="30" t="s">
        <v>583</v>
      </c>
    </row>
    <row r="125" ht="42" customHeight="1" spans="1:10">
      <c r="A125" s="141" t="s">
        <v>296</v>
      </c>
      <c r="B125" s="21" t="s">
        <v>568</v>
      </c>
      <c r="C125" s="21" t="s">
        <v>371</v>
      </c>
      <c r="D125" s="21" t="s">
        <v>372</v>
      </c>
      <c r="E125" s="30" t="s">
        <v>584</v>
      </c>
      <c r="F125" s="21" t="s">
        <v>319</v>
      </c>
      <c r="G125" s="30" t="s">
        <v>374</v>
      </c>
      <c r="H125" s="21" t="s">
        <v>327</v>
      </c>
      <c r="I125" s="21" t="s">
        <v>322</v>
      </c>
      <c r="J125" s="30" t="s">
        <v>585</v>
      </c>
    </row>
  </sheetData>
  <mergeCells count="22">
    <mergeCell ref="A3:J3"/>
    <mergeCell ref="A4:H4"/>
    <mergeCell ref="A9:A23"/>
    <mergeCell ref="A24:A32"/>
    <mergeCell ref="A33:A51"/>
    <mergeCell ref="A52:A56"/>
    <mergeCell ref="A57:A64"/>
    <mergeCell ref="A65:A79"/>
    <mergeCell ref="A80:A88"/>
    <mergeCell ref="A89:A101"/>
    <mergeCell ref="A102:A115"/>
    <mergeCell ref="A116:A125"/>
    <mergeCell ref="B9:B23"/>
    <mergeCell ref="B24:B32"/>
    <mergeCell ref="B33:B51"/>
    <mergeCell ref="B52:B56"/>
    <mergeCell ref="B57:B64"/>
    <mergeCell ref="B65:B79"/>
    <mergeCell ref="B80:B88"/>
    <mergeCell ref="B89:B101"/>
    <mergeCell ref="B102:B115"/>
    <mergeCell ref="B116:B12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赵应淳</cp:lastModifiedBy>
  <dcterms:created xsi:type="dcterms:W3CDTF">2025-03-05T03:13:00Z</dcterms:created>
  <dcterms:modified xsi:type="dcterms:W3CDTF">2025-03-17T06:43:20Z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B201322D8ABE4AB6B577D00228A1E2DE_12</vt:lpwstr>
  </property>
  <property fmtid="{D5CDD505-2E9C-101B-9397-08002B2CF9AE}" pid="3" name="KSOProductBuildVer">
    <vt:lpwstr>2052-12.1.0.17140</vt:lpwstr>
  </property>
</Properties>
</file>