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 firstSheet="7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<sst xmlns="http://schemas.openxmlformats.org/spreadsheetml/2006/main" count="1720" uniqueCount="583">
  <si>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</si>
  <si>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</si>
  <si>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</si>
  <si>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</si>
  <si>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</si>
  <si>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</si>
  <si>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</si>
  <si>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</si>
  <si>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</si>
  <si>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</si>
  <si>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</si>
  <si>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</si>
  <si>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</si>
  <si>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</si>
  <si>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</si>
  <si>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</si>
  <si>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</si>
  <si>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</si>
  <si>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</si>
  <si>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</si>
  <si>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</si>
  <si>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</si>
  <si>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</si>
  <si>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</si>
  <si>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</si>
  <si>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</si>
  <si>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</si>
  <si>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</si>
  <si>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</si>
  <si>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</si>
  <si>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</si>
  <si>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</si>
  <si>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</si>
  <si>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</si>
  <si>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</si>
  <si>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</si>
  <si>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</si>
  <si>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</si>
  <si>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</si>
  <si>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</si>
  <si>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</si>
  <si>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</si>
  <si>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</si>
  <si>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</si>
  <si>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</si>
  <si>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</si>
  <si>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</si>
  <si>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</si>
  <si>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</si>
  <si>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</si>
  <si>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</si>
  <si>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</si>
  <si>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</si>
  <si>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</si>
  <si>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</si>
  <si>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</si>
  <si>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</si>
  <si>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</si>
  <si>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</si>
  <si>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</si>
  <si>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</si>
  <si>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</si>
  <si>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</si>
  <si>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</si>
  <si>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</si>
  <si>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</si>
  <si>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</si>
  <si>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</si>
  <si>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</si>
  <si>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117</t>
  </si>
  <si>
    <t>昆明市五华区人力资源和社会保障局</t>
  </si>
  <si>
    <t>117001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</si>
  <si>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</si>
  <si>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</si>
  <si>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</si>
  <si>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</si>
  <si>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</si>
  <si>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</si>
  <si>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</si>
  <si>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</si>
  <si>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</si>
  <si>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</si>
  <si>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</si>
  <si>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</si>
  <si>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</si>
  <si>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</si>
  <si>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</si>
  <si>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</si>
  <si>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</si>
  <si>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</si>
  <si>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</si>
  <si>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</si>
  <si>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</si>
  <si>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</si>
  <si>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</si>
  <si>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</si>
  <si>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</si>
  <si>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</si>
  <si>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</si>
  <si>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</si>
  <si>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20801</t>
  </si>
  <si>
    <t>人力资源和社会保障管理事务</t>
  </si>
  <si>
    <t>2080101</t>
  </si>
  <si>
    <t>行政运行</t>
  </si>
  <si>
    <t>2080102</t>
  </si>
  <si>
    <t>一般行政管理事务</t>
  </si>
  <si>
    <t>2080110</t>
  </si>
  <si>
    <t>劳动关系和维权</t>
  </si>
  <si>
    <t>2080199</t>
  </si>
  <si>
    <t>其他人力资源和社会保障管理事务支出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</si>
  <si>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</si>
  <si>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</si>
  <si>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</si>
  <si>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</si>
  <si>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</si>
  <si>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</si>
  <si>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</si>
  <si>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</si>
  <si>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</si>
  <si>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</si>
  <si>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</si>
  <si>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</si>
  <si>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2080799</t>
  </si>
  <si>
    <t>其他就业补助支出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</si>
  <si>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</si>
  <si>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</si>
  <si>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</si>
  <si>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</si>
  <si>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</si>
  <si>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</si>
  <si>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</si>
  <si>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</si>
  <si>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</si>
  <si>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</si>
  <si>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</si>
  <si>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</si>
  <si>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</si>
  <si>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</si>
  <si>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</si>
  <si>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</si>
  <si>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</si>
  <si>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</si>
  <si>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</si>
  <si>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</si>
  <si>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</si>
  <si>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</si>
  <si>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</si>
  <si>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</si>
  <si>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</si>
  <si>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</si>
  <si>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</si>
  <si>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</si>
  <si>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</si>
  <si>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</si>
  <si>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</si>
  <si>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</si>
  <si>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</si>
  <si>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</si>
  <si>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</si>
  <si>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</si>
  <si>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</si>
  <si>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</si>
  <si>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</si>
  <si>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</si>
  <si>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</si>
  <si>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</si>
  <si>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</si>
  <si>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</si>
  <si>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</si>
  <si>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</si>
  <si>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</si>
  <si>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</si>
  <si>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</si>
  <si>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</si>
  <si>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</si>
  <si>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</si>
  <si>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</si>
  <si>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</si>
  <si>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</si>
  <si>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</si>
  <si>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</si>
  <si>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</si>
  <si>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</si>
  <si>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</si>
  <si>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</si>
  <si>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</si>
  <si>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</si>
  <si>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</si>
  <si>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</si>
  <si>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</si>
  <si>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</si>
  <si>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</si>
  <si>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</si>
  <si>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</si>
  <si>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</si>
  <si>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</si>
  <si>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</si>
  <si>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</si>
  <si>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</si>
  <si>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</si>
  <si>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</si>
  <si>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</si>
  <si>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</si>
  <si>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</si>
  <si>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</si>
  <si>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530102210000000002779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</si>
  <si>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</si>
  <si>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</si>
  <si>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</si>
  <si>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</si>
  <si>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</si>
  <si>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</si>
  <si>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</si>
  <si>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530102210000000002780</t>
  </si>
  <si>
    <t>事业人员工资支出</t>
  </si>
  <si>
    <t>30107</t>
  </si>
  <si>
    <t>绩效工资</t>
  </si>
  <si>
    <t>530102210000000002781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</si>
  <si>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</si>
  <si>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</si>
  <si>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</si>
  <si>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</si>
  <si>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</si>
  <si>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</si>
  <si>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</si>
  <si>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</si>
  <si>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</si>
  <si>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</si>
  <si>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</si>
  <si>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530102210000000002782</t>
  </si>
  <si>
    <t>30113</t>
  </si>
  <si>
    <t>530102210000000002785</t>
  </si>
  <si>
    <t>公务用车运行维护费</t>
  </si>
  <si>
    <t>30231</t>
  </si>
  <si>
    <t>530102210000000002786</t>
  </si>
  <si>
    <t>公务交通补贴</t>
  </si>
  <si>
    <t>30239</t>
  </si>
  <si>
    <t>其他交通费用</t>
  </si>
  <si>
    <t>530102210000000002787</t>
  </si>
  <si>
    <t>工会经费</t>
  </si>
  <si>
    <t>30228</t>
  </si>
  <si>
    <t>530102210000000002790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</si>
  <si>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</si>
  <si>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</si>
  <si>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</si>
  <si>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</si>
  <si>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</si>
  <si>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</si>
  <si>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</si>
  <si>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</si>
  <si>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</si>
  <si>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</si>
  <si>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</si>
  <si>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</si>
  <si>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</si>
  <si>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</si>
  <si>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</si>
  <si>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</si>
  <si>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</si>
  <si>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30299</t>
  </si>
  <si>
    <t>其他商品和服务支出</t>
  </si>
  <si>
    <t>530102231100001232139</t>
  </si>
  <si>
    <t>离退休人员支出</t>
  </si>
  <si>
    <t>30305</t>
  </si>
  <si>
    <t>生活补助</t>
  </si>
  <si>
    <t>530102231100001427543</t>
  </si>
  <si>
    <t>事业人员绩效奖励</t>
  </si>
  <si>
    <t>530102231100001427564</t>
  </si>
  <si>
    <t>行政人员绩效奖励</t>
  </si>
  <si>
    <t>530102231100001611295</t>
  </si>
  <si>
    <t>离退休及特殊人员福利费</t>
  </si>
  <si>
    <t>530102241100002262625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</si>
  <si>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</si>
  <si>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</si>
  <si>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</si>
  <si>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</si>
  <si>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</si>
  <si>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</si>
  <si>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</si>
  <si>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</si>
  <si>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</si>
  <si>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</si>
  <si>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其他公用支出</t>
  </si>
  <si>
    <t>530102251100003654164</t>
  </si>
  <si>
    <t>残疾人就业保障资金</t>
  </si>
  <si>
    <t>530102251100003870694</t>
  </si>
  <si>
    <t>2025年党建经费</t>
  </si>
  <si>
    <t>专项业务类</t>
  </si>
  <si>
    <t>530102200000000000115</t>
  </si>
  <si>
    <t>事业单位招聘及工资决策系统维护工作经费</t>
  </si>
  <si>
    <t>30226</t>
  </si>
  <si>
    <t>劳务费</t>
  </si>
  <si>
    <t>30227</t>
  </si>
  <si>
    <t>委托业务费</t>
  </si>
  <si>
    <t>530102200000000000415</t>
  </si>
  <si>
    <t>依法行政维护和谐劳动关系工作经费</t>
  </si>
  <si>
    <t>530102200000000000435</t>
  </si>
  <si>
    <t>综合系统运行维护工作经费</t>
  </si>
  <si>
    <t>530102221100000526228</t>
  </si>
  <si>
    <t>农民工工资政府应急周转金专项资金</t>
  </si>
  <si>
    <t>民生类</t>
  </si>
  <si>
    <t>530102241100003216938</t>
  </si>
  <si>
    <t>五华区人社局信息服务中心就业见习基地区级补助资金</t>
  </si>
  <si>
    <t>530102251100003654021</t>
  </si>
  <si>
    <t>高校毕业生“三支一扶”计划区级补助资金</t>
  </si>
  <si>
    <t>事业发展类</t>
  </si>
  <si>
    <t>530102210000000001271</t>
  </si>
  <si>
    <t>劳动监察执法办案补助经费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</si>
  <si>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</si>
  <si>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</si>
  <si>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</si>
  <si>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</si>
  <si>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</si>
  <si>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</si>
  <si>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</si>
  <si>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</si>
  <si>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</si>
  <si>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</si>
  <si>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部门职责及《2025年依法行政维护和谐劳动关系工作经费实施方案》的要求，通过与中国邮政合同，确保法律文书及时送达。完成法律诉讼服务购买，提升区人社局依法行政的能力和水平，积极稳妥处理劳动人事争议，确保劳动人事争议调解仲裁工作全面、有序、扎实推进，促进劳动关系和谐发展。</t>
  </si>
  <si>
    <t>产出指标</t>
  </si>
  <si>
    <t>数量指标</t>
  </si>
  <si>
    <t>购买法律送达服务</t>
  </si>
  <si>
    <t>=</t>
  </si>
  <si>
    <t>项</t>
  </si>
  <si>
    <t>定量指标</t>
  </si>
  <si>
    <t>购买法律文书送达服务一项</t>
  </si>
  <si>
    <t>购买法律诉讼服务</t>
  </si>
  <si>
    <t>购买法律诉讼服务一项</t>
  </si>
  <si>
    <t>质量指标</t>
  </si>
  <si>
    <t>法律文书送达率</t>
  </si>
  <si>
    <t>&gt;=</t>
  </si>
  <si>
    <t>90</t>
  </si>
  <si>
    <t>%</t>
  </si>
  <si>
    <t>反映法律文书送达情况</t>
  </si>
  <si>
    <t>法律诉讼案件胜诉率</t>
  </si>
  <si>
    <t>70</t>
  </si>
  <si>
    <t>反映法律诉讼案件胜诉情况</t>
  </si>
  <si>
    <t>时效指标</t>
  </si>
  <si>
    <t>法定时限结案率</t>
  </si>
  <si>
    <t>反映法定时限结案情况</t>
  </si>
  <si>
    <t>效益指标</t>
  </si>
  <si>
    <t>社会效益</t>
  </si>
  <si>
    <t>化解劳动纠纷维护社会稳定效果</t>
  </si>
  <si>
    <t>效果显著</t>
  </si>
  <si>
    <t>是/否</t>
  </si>
  <si>
    <t>定性指标</t>
  </si>
  <si>
    <t>反映项目实施后是否化解劳动纠纷维护社会稳定效果显著</t>
  </si>
  <si>
    <t>满意度指标</t>
  </si>
  <si>
    <t>服务对象满意度</t>
  </si>
  <si>
    <t>反映服务对象满意度</t>
  </si>
  <si>
    <t>根据《五华区处置拖欠农民工工资突发事件应急预案》《2025年劳动监察执法办案补助经费项目实施方案》，年度内租赁新能源车辆3辆、处理农民工讨薪事件不少于1000件、处理突发事件不少于1000件，完成质量不低于90%，及时、妥善处理突发事件，依法查处违法案件，保障农民工合法权益，维护各级劳动者的劳动权益。</t>
  </si>
  <si>
    <t>租用新能源车辆</t>
  </si>
  <si>
    <t>辆</t>
  </si>
  <si>
    <t>反映租车数量</t>
  </si>
  <si>
    <t>处理农民工讨薪事件</t>
  </si>
  <si>
    <t>1000</t>
  </si>
  <si>
    <t>件</t>
  </si>
  <si>
    <t>反映处理农民工讨薪事件数量</t>
  </si>
  <si>
    <t>处理突发事件</t>
  </si>
  <si>
    <t>反映处理突发事件数量</t>
  </si>
  <si>
    <t>突发事件处置率</t>
  </si>
  <si>
    <t>反映全年单位突发案件处置数量</t>
  </si>
  <si>
    <t>农民工讨薪事件结案率</t>
  </si>
  <si>
    <t>98</t>
  </si>
  <si>
    <t>反映全年单位依法举报投诉案件结案数量</t>
  </si>
  <si>
    <t>租用车辆正常使用率</t>
  </si>
  <si>
    <t>反映租用车辆使用情况</t>
  </si>
  <si>
    <t>突发事件处理及时率</t>
  </si>
  <si>
    <t>反映日常案件（突发事件）处理及时率</t>
  </si>
  <si>
    <t>提升劳动保障监察员队伍能力</t>
  </si>
  <si>
    <t>有效提升</t>
  </si>
  <si>
    <t>反映通过配置执法辅助人员、办案车辆等，提升监察员队伍能力的情况。</t>
  </si>
  <si>
    <t>拖欠农民工工资信访下降率</t>
  </si>
  <si>
    <t>20</t>
  </si>
  <si>
    <t>反映项目实施后最大限度地减少上访事件，维护社会稳定效果</t>
  </si>
  <si>
    <t>提升相关人员满意度</t>
  </si>
  <si>
    <t>做好本部门人员、公用经费保障，按规定落实干部职工各项待遇，支持部门正常履职。</t>
  </si>
  <si>
    <t>工资福利发放人数</t>
  </si>
  <si>
    <t>48</t>
  </si>
  <si>
    <t>人</t>
  </si>
  <si>
    <t>反映部门（单位）实际发放工资人员数量。工资福利包括：人员工资、社会保险、住房公积金、职业年金等。</t>
  </si>
  <si>
    <t>部门运转</t>
  </si>
  <si>
    <t>正常运转</t>
  </si>
  <si>
    <t>反映部门（单位）运转情况。</t>
  </si>
  <si>
    <t>单位人员满意度</t>
  </si>
  <si>
    <t>反映部门（单位）人员对工资福利发放的满意程度。</t>
  </si>
  <si>
    <t>社会公众满意度</t>
  </si>
  <si>
    <t>反映社会公众对部门（单位）履职情况的满意程度。</t>
  </si>
  <si>
    <t>根据《2025年综合系统运行维护项目实施方案》的要求，2025年完成微信公众号人社政策类推送数量不少于80篇、人社工作动态类推送数量不少于40篇、租用互联网光纤1条，及时发布各类政策及解读，确保网络运营服务顺利开展。及时发布各类政策及解读，提高五华人社对外宣传影响力，保证综合系统平稳运行。</t>
  </si>
  <si>
    <t>微信公众号推送人社政策类图文信息数量</t>
  </si>
  <si>
    <t>80</t>
  </si>
  <si>
    <t>篇</t>
  </si>
  <si>
    <t>反映微信公众号推送人社政策类图文信息的数量</t>
  </si>
  <si>
    <t>微信公众号推送人社工作动态图文信息数量</t>
  </si>
  <si>
    <t>40</t>
  </si>
  <si>
    <t>反映微信公众号推送人社工作动态图文信息的数量</t>
  </si>
  <si>
    <t>租用光纤数量</t>
  </si>
  <si>
    <t>条</t>
  </si>
  <si>
    <t>反映每年光纤租用情况</t>
  </si>
  <si>
    <t>微信公众号正常使用率</t>
  </si>
  <si>
    <t>95</t>
  </si>
  <si>
    <t>反映微信公众号正常使用情况</t>
  </si>
  <si>
    <t>推送信息内容达标率</t>
  </si>
  <si>
    <t>反映微信公众号推送推送信息内容的达标情况</t>
  </si>
  <si>
    <t>网络、网站正常运行率</t>
  </si>
  <si>
    <t>反映全年网络及网站的正常运行情况</t>
  </si>
  <si>
    <t>光纤使用时限</t>
  </si>
  <si>
    <t>月</t>
  </si>
  <si>
    <t>反映光纤使用时限</t>
  </si>
  <si>
    <t>人社系统专网使用时限</t>
  </si>
  <si>
    <t>反映人社系统专网使用时限</t>
  </si>
  <si>
    <t>微信公众号使用时限</t>
  </si>
  <si>
    <t>反映微信公众号使用时限</t>
  </si>
  <si>
    <t>政策宣传效果显著</t>
  </si>
  <si>
    <t>向广大群众宣传各项人社政策和通报人社工作动态，解答群众提问；提供反映情况快捷通道；及时发布各类政策及解读；通报人社工作动态。</t>
  </si>
  <si>
    <t>智能服务水平有效提升</t>
  </si>
  <si>
    <t>反映人社智能服务水平</t>
  </si>
  <si>
    <t>线上办事效率有效提升</t>
  </si>
  <si>
    <t>次</t>
  </si>
  <si>
    <t>反映线上办事效率提升情况</t>
  </si>
  <si>
    <t>反映服务对象的满意度情况</t>
  </si>
  <si>
    <t>确保按时足额发放全区在岗“三支一扶”计划人员的社会保险和工作生活补贴。</t>
  </si>
  <si>
    <t>实际在岗人数</t>
  </si>
  <si>
    <t>36</t>
  </si>
  <si>
    <t>反映“三支一扶”人员实际在岗情况</t>
  </si>
  <si>
    <t>服务期满考核合格留用率</t>
  </si>
  <si>
    <t xml:space="preserve">	
反映服务期满考核合格留用情况</t>
  </si>
  <si>
    <t>支持经费及“三支一扶”生活补贴发放及时率</t>
  </si>
  <si>
    <t>反映支持经费及“三支一扶”生活补贴发放及时情况</t>
  </si>
  <si>
    <t>在岗稳岗率</t>
  </si>
  <si>
    <t>反映在岗人员稳岗情况</t>
  </si>
  <si>
    <t>“三支一扶”人员满意度</t>
  </si>
  <si>
    <t>96</t>
  </si>
  <si>
    <t xml:space="preserve">	
反映“三支一扶”人员满意度</t>
  </si>
  <si>
    <t>根据部门职责及《2025年五华区人社局信息服务中心就业见习基地区级补助资金实施方案》，2025年完成就业见习人数不少于35人，募集岗位数量不少于35个，就业见习补贴发放对象准确率达到100%，完成高校毕业生就业见习目标任务，补足见习补助资金与最低工资标准差额。帮助辖区失业青年积累工作经验，提升就业能力。</t>
  </si>
  <si>
    <t>就业见习人数</t>
  </si>
  <si>
    <t>35</t>
  </si>
  <si>
    <t>反映就业见习人员数量</t>
  </si>
  <si>
    <t>募集见习岗位数量</t>
  </si>
  <si>
    <t>个</t>
  </si>
  <si>
    <t>反映募集见习岗位数量</t>
  </si>
  <si>
    <t>就业见习补贴发放对象准确率</t>
  </si>
  <si>
    <t>100</t>
  </si>
  <si>
    <t>帮助失业青年积累工作经验，提升就业能力</t>
  </si>
  <si>
    <t>良好</t>
  </si>
  <si>
    <t>反映帮助失业青年提升就业能力效果</t>
  </si>
  <si>
    <t>反映服务对象的满意度</t>
  </si>
  <si>
    <t>根据部门履职要求及《2025年事业单位招聘工作项目实施方案》，组织2025年招聘考试，完成2025年事业单位工作人员招聘计划人数，计划完成质量不低于80%，为五华区各事业单位补充工作人员，提升五华区专业技术人员储备，为事业单位的发展提供人力资源保障。</t>
  </si>
  <si>
    <t>计划招聘招考人数</t>
  </si>
  <si>
    <t>2025年省市实际下达数量</t>
  </si>
  <si>
    <t>反映计划招聘招考人数，根据往年计划招聘人数进行估算，实际计划招聘人数会因为实际情况浮动</t>
  </si>
  <si>
    <t>全年安排考试场次</t>
  </si>
  <si>
    <t>场</t>
  </si>
  <si>
    <t>反映全年事业单位招聘考试场次</t>
  </si>
  <si>
    <t>招考计划完成率</t>
  </si>
  <si>
    <t>因有不确定因素，不能保证招考岗位的报考人数全部达到开考比例，故设置80%招考计划完成率</t>
  </si>
  <si>
    <t>资金用途规范性</t>
  </si>
  <si>
    <t>反映资金用途的规范性</t>
  </si>
  <si>
    <t>促进就业人数</t>
  </si>
  <si>
    <t>30</t>
  </si>
  <si>
    <t>每年的事业单位计划招聘人数确定均在当年上半年，在编制经费预算时无法估计第二年实际招聘人数，实际计划招聘人数会因为实际情况浮动</t>
  </si>
  <si>
    <t>促进人才队伍建设</t>
  </si>
  <si>
    <t>有效促进</t>
  </si>
  <si>
    <t>反映促进人才队伍建设情况</t>
  </si>
  <si>
    <t>为了充分发挥党建经费的作用，提升党员党性修养，进一步加强党建工作。</t>
  </si>
  <si>
    <t>组织党团活动次数</t>
  </si>
  <si>
    <t>1次</t>
  </si>
  <si>
    <t>组织党团活动次数1次</t>
  </si>
  <si>
    <t>组织党员学习人次</t>
  </si>
  <si>
    <t>120</t>
  </si>
  <si>
    <t>组织党员学习人次120人</t>
  </si>
  <si>
    <t>资金支付及时性</t>
  </si>
  <si>
    <t>资金支付及时性95%</t>
  </si>
  <si>
    <t>预算完成率</t>
  </si>
  <si>
    <t>预算完成率100%</t>
  </si>
  <si>
    <t>成本指标</t>
  </si>
  <si>
    <t>经济成本指标</t>
  </si>
  <si>
    <t>&lt;=</t>
  </si>
  <si>
    <t>万元</t>
  </si>
  <si>
    <t>成本小于等于预算数</t>
  </si>
  <si>
    <t>加强党建组织建设</t>
  </si>
  <si>
    <t>得到提高</t>
  </si>
  <si>
    <t>单位党员满意度</t>
  </si>
  <si>
    <t>单位党员满意度95%</t>
  </si>
  <si>
    <t xml:space="preserve">根据《五华区农民工工资应急周转金使用管理办法》《2025年农民工工资政府应急周转金专项资金项目实施方案》，2025年建立不少于300万元农民工工资应急周转金，发生欠薪需垫付或先行垫付的情况时，农民工工资应急发放及时性、准确率不低于90%，保障被欠薪农民工基本生活，切实保障农民工的合法权益，维护辖区社会稳定。
</t>
  </si>
  <si>
    <t>农民工工资应急周转金筹措额</t>
  </si>
  <si>
    <t>300</t>
  </si>
  <si>
    <t>农民工工资应急周转金由区财政筹措，列入年度预算，实行专款专用，年度资金额度保持300万元。</t>
  </si>
  <si>
    <t>农民工工资应急发放准确率</t>
  </si>
  <si>
    <t>反映农民工工资应急发放额与核定额的比率</t>
  </si>
  <si>
    <t>应急发放及时率</t>
  </si>
  <si>
    <t>反映农民工工资应急发放及时率情况</t>
  </si>
  <si>
    <t>反映农民工工资政府应急周转金专项资金成本是否超出预算标准</t>
  </si>
  <si>
    <t>保障农民工的合法权益</t>
  </si>
  <si>
    <t>有效保障</t>
  </si>
  <si>
    <t>反映项目实施后是否妥善解决因欠薪引发的突发事件，有效处置劳资纠纷，切实保障农民工的合法权益，维护社会稳定</t>
  </si>
  <si>
    <t>生活状况改善</t>
  </si>
  <si>
    <t>有效改善</t>
  </si>
  <si>
    <t>通过项目实施，对农民工群体生活状况的改善情况</t>
  </si>
  <si>
    <t>建筑领域农民工群体的满意度</t>
  </si>
  <si>
    <t>反映建筑领域农民工群体的满意度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</si>
  <si>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</si>
  <si>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</si>
  <si>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</si>
  <si>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</si>
  <si>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备注：昆明市五华区人力资源和社会保障局2025年无政府性基金预算。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</si>
  <si>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</si>
  <si>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</si>
  <si>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</si>
  <si>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</si>
  <si>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</si>
  <si>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</si>
  <si>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</si>
  <si>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</si>
  <si>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</si>
  <si>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</si>
  <si>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</si>
  <si>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车辆加油</t>
  </si>
  <si>
    <t>车辆加油、添加燃料服务</t>
  </si>
  <si>
    <t>车辆维修和保养服务</t>
  </si>
  <si>
    <t>车辆保险</t>
  </si>
  <si>
    <t>机动车保险服务</t>
  </si>
  <si>
    <t>购买复印纸</t>
  </si>
  <si>
    <t>复印纸</t>
  </si>
  <si>
    <t>箱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</si>
  <si>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</si>
  <si>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</si>
  <si>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</si>
  <si>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</si>
  <si>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</si>
  <si>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</si>
  <si>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</si>
  <si>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</si>
  <si>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车辆维修和保养</t>
  </si>
  <si>
    <t>B1101 维修保养服务</t>
  </si>
  <si>
    <t>B 政府履职辅助性服务</t>
  </si>
  <si>
    <t>电脑及网络维护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</si>
  <si>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</si>
  <si>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</si>
  <si>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</si>
  <si>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</si>
  <si>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</si>
  <si>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</si>
  <si>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</si>
  <si>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</si>
  <si>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</si>
  <si>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</si>
  <si>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</si>
  <si>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</si>
  <si>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</si>
  <si>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</si>
  <si>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</si>
  <si>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</si>
  <si>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</si>
  <si>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</si>
  <si>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</si>
  <si>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</si>
  <si>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</si>
  <si>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</si>
  <si>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</si>
  <si>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备注：昆明市五华区人力资源和社会保障局2025年无对下转移支付预算。</t>
  </si>
  <si>
    <t>预算09-2表</t>
  </si>
  <si>
    <t>备注：昆明市五华区人力资源和社会保障局2025年无对下转移支付预算，故也无对下转移支付绩效目标表。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</si>
  <si>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</si>
  <si>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</si>
  <si>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</si>
  <si>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</si>
  <si>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</si>
  <si>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</si>
  <si>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</si>
  <si>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</si>
  <si>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备注：昆明市五华区人力资源和社会保障局2025年无新增资产配置预算。</t>
  </si>
  <si>
    <t>预算11表</t>
  </si>
  <si>
    <t>上级补助</t>
  </si>
  <si>
    <t>备注：昆明市五华区人力资源和社会保障局2025年无上级转移支付补助项目支出预算。</t>
  </si>
  <si>
    <t>预算12表</t>
  </si>
  <si>
    <t>项目级次</t>
  </si>
  <si>
    <t>216 其他公用支出</t>
  </si>
  <si>
    <t>本级</t>
  </si>
  <si>
    <t>311 专项业务类</t>
  </si>
  <si>
    <t>312 民生类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</si>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</sst>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6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2212389380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4"/>
      <c r="B2" s="44"/>
      <c r="C2" s="44"/>
      <c r="D2" s="61" t="s">
        <v>0</v>
      </c>
    </row>
    <row r="3" ht="41.25" customHeight="1" spans="1:1">
      <c r="A3" s="39" t="str">
        <f>"2025"&amp;"年部门财务收支预算总表"</f>
        <v>2025年部门财务收支预算总表</v>
      </c>
    </row>
    <row r="4" ht="17.25" customHeight="1" spans="1:4">
      <c r="A4" s="42" t="str">
        <f>"单位名称："&amp;"昆明市五华区人力资源和社会保障局"</f>
        <v>单位名称：昆明市五华区人力资源和社会保障局</v>
      </c>
      <c r="B4" s="158"/>
      <c r="D4" s="137" t="s">
        <v>1</v>
      </c>
    </row>
    <row r="5" ht="23.25" customHeight="1" spans="1:4">
      <c r="A5" s="159" t="s">
        <v>2</v>
      </c>
      <c r="B5" s="160"/>
      <c r="C5" s="159" t="s">
        <v>3</v>
      </c>
      <c r="D5" s="160"/>
    </row>
    <row r="6" ht="24" customHeight="1" spans="1:4">
      <c r="A6" s="159" t="s">
        <v>4</v>
      </c>
      <c r="B6" s="159" t="s">
        <v>5</v>
      </c>
      <c r="C6" s="159" t="s">
        <v>6</v>
      </c>
      <c r="D6" s="159" t="s">
        <v>5</v>
      </c>
    </row>
    <row r="7" ht="17.25" customHeight="1" spans="1:4">
      <c r="A7" s="161" t="s">
        <v>7</v>
      </c>
      <c r="B7" s="76">
        <v>16526740.23</v>
      </c>
      <c r="C7" s="161" t="s">
        <v>8</v>
      </c>
      <c r="D7" s="76"/>
    </row>
    <row r="8" ht="17.25" customHeight="1" spans="1:4">
      <c r="A8" s="161" t="s">
        <v>9</v>
      </c>
      <c r="B8" s="76"/>
      <c r="C8" s="161" t="s">
        <v>10</v>
      </c>
      <c r="D8" s="76"/>
    </row>
    <row r="9" ht="17.25" customHeight="1" spans="1:4">
      <c r="A9" s="161" t="s">
        <v>11</v>
      </c>
      <c r="B9" s="76"/>
      <c r="C9" s="195" t="s">
        <v>12</v>
      </c>
      <c r="D9" s="76"/>
    </row>
    <row r="10" ht="17.25" customHeight="1" spans="1:4">
      <c r="A10" s="161" t="s">
        <v>13</v>
      </c>
      <c r="B10" s="76"/>
      <c r="C10" s="195" t="s">
        <v>14</v>
      </c>
      <c r="D10" s="76"/>
    </row>
    <row r="11" ht="17.25" customHeight="1" spans="1:4">
      <c r="A11" s="161" t="s">
        <v>15</v>
      </c>
      <c r="B11" s="76"/>
      <c r="C11" s="195" t="s">
        <v>16</v>
      </c>
      <c r="D11" s="76"/>
    </row>
    <row r="12" ht="17.25" customHeight="1" spans="1:4">
      <c r="A12" s="161" t="s">
        <v>17</v>
      </c>
      <c r="B12" s="76"/>
      <c r="C12" s="195" t="s">
        <v>18</v>
      </c>
      <c r="D12" s="76"/>
    </row>
    <row r="13" ht="17.25" customHeight="1" spans="1:4">
      <c r="A13" s="161" t="s">
        <v>19</v>
      </c>
      <c r="B13" s="76"/>
      <c r="C13" s="30" t="s">
        <v>20</v>
      </c>
      <c r="D13" s="76"/>
    </row>
    <row r="14" ht="17.25" customHeight="1" spans="1:4">
      <c r="A14" s="161" t="s">
        <v>21</v>
      </c>
      <c r="B14" s="76"/>
      <c r="C14" s="30" t="s">
        <v>22</v>
      </c>
      <c r="D14" s="76">
        <v>14754231.23</v>
      </c>
    </row>
    <row r="15" ht="17.25" customHeight="1" spans="1:4">
      <c r="A15" s="161" t="s">
        <v>23</v>
      </c>
      <c r="B15" s="76"/>
      <c r="C15" s="30" t="s">
        <v>24</v>
      </c>
      <c r="D15" s="76">
        <v>922081</v>
      </c>
    </row>
    <row r="16" ht="17.25" customHeight="1" spans="1:4">
      <c r="A16" s="161" t="s">
        <v>25</v>
      </c>
      <c r="B16" s="76"/>
      <c r="C16" s="30" t="s">
        <v>26</v>
      </c>
      <c r="D16" s="76"/>
    </row>
    <row r="17" ht="17.25" customHeight="1" spans="1:4">
      <c r="A17" s="142"/>
      <c r="B17" s="76"/>
      <c r="C17" s="30" t="s">
        <v>27</v>
      </c>
      <c r="D17" s="76"/>
    </row>
    <row r="18" ht="17.25" customHeight="1" spans="1:4">
      <c r="A18" s="162"/>
      <c r="B18" s="76"/>
      <c r="C18" s="30" t="s">
        <v>28</v>
      </c>
      <c r="D18" s="76"/>
    </row>
    <row r="19" ht="17.25" customHeight="1" spans="1:4">
      <c r="A19" s="162"/>
      <c r="B19" s="76"/>
      <c r="C19" s="30" t="s">
        <v>29</v>
      </c>
      <c r="D19" s="76"/>
    </row>
    <row r="20" ht="17.25" customHeight="1" spans="1:4">
      <c r="A20" s="162"/>
      <c r="B20" s="76"/>
      <c r="C20" s="30" t="s">
        <v>30</v>
      </c>
      <c r="D20" s="76"/>
    </row>
    <row r="21" ht="17.25" customHeight="1" spans="1:4">
      <c r="A21" s="162"/>
      <c r="B21" s="76"/>
      <c r="C21" s="30" t="s">
        <v>31</v>
      </c>
      <c r="D21" s="76"/>
    </row>
    <row r="22" ht="17.25" customHeight="1" spans="1:4">
      <c r="A22" s="162"/>
      <c r="B22" s="76"/>
      <c r="C22" s="30" t="s">
        <v>32</v>
      </c>
      <c r="D22" s="76"/>
    </row>
    <row r="23" ht="17.25" customHeight="1" spans="1:4">
      <c r="A23" s="162"/>
      <c r="B23" s="76"/>
      <c r="C23" s="30" t="s">
        <v>33</v>
      </c>
      <c r="D23" s="76"/>
    </row>
    <row r="24" ht="17.25" customHeight="1" spans="1:4">
      <c r="A24" s="162"/>
      <c r="B24" s="76"/>
      <c r="C24" s="30" t="s">
        <v>34</v>
      </c>
      <c r="D24" s="76"/>
    </row>
    <row r="25" ht="17.25" customHeight="1" spans="1:4">
      <c r="A25" s="162"/>
      <c r="B25" s="76"/>
      <c r="C25" s="30" t="s">
        <v>35</v>
      </c>
      <c r="D25" s="76">
        <v>850428</v>
      </c>
    </row>
    <row r="26" ht="17.25" customHeight="1" spans="1:4">
      <c r="A26" s="162"/>
      <c r="B26" s="76"/>
      <c r="C26" s="30" t="s">
        <v>36</v>
      </c>
      <c r="D26" s="76"/>
    </row>
    <row r="27" ht="17.25" customHeight="1" spans="1:4">
      <c r="A27" s="162"/>
      <c r="B27" s="76"/>
      <c r="C27" s="142" t="s">
        <v>37</v>
      </c>
      <c r="D27" s="76"/>
    </row>
    <row r="28" ht="17.25" customHeight="1" spans="1:4">
      <c r="A28" s="162"/>
      <c r="B28" s="76"/>
      <c r="C28" s="30" t="s">
        <v>38</v>
      </c>
      <c r="D28" s="76"/>
    </row>
    <row r="29" ht="16.5" customHeight="1" spans="1:4">
      <c r="A29" s="162"/>
      <c r="B29" s="76"/>
      <c r="C29" s="30" t="s">
        <v>39</v>
      </c>
      <c r="D29" s="76"/>
    </row>
    <row r="30" ht="16.5" customHeight="1" spans="1:4">
      <c r="A30" s="162"/>
      <c r="B30" s="76"/>
      <c r="C30" s="142" t="s">
        <v>40</v>
      </c>
      <c r="D30" s="76"/>
    </row>
    <row r="31" ht="17.25" customHeight="1" spans="1:4">
      <c r="A31" s="162"/>
      <c r="B31" s="76"/>
      <c r="C31" s="142" t="s">
        <v>41</v>
      </c>
      <c r="D31" s="76"/>
    </row>
    <row r="32" ht="17.25" customHeight="1" spans="1:4">
      <c r="A32" s="162"/>
      <c r="B32" s="76"/>
      <c r="C32" s="30" t="s">
        <v>42</v>
      </c>
      <c r="D32" s="76"/>
    </row>
    <row r="33" ht="16.5" customHeight="1" spans="1:4">
      <c r="A33" s="162" t="s">
        <v>43</v>
      </c>
      <c r="B33" s="76">
        <v>16526740.23</v>
      </c>
      <c r="C33" s="162" t="s">
        <v>44</v>
      </c>
      <c r="D33" s="76">
        <v>16526740.23</v>
      </c>
    </row>
    <row r="34" ht="16.5" customHeight="1" spans="1:4">
      <c r="A34" s="142" t="s">
        <v>45</v>
      </c>
      <c r="B34" s="76"/>
      <c r="C34" s="142" t="s">
        <v>46</v>
      </c>
      <c r="D34" s="76"/>
    </row>
    <row r="35" ht="16.5" customHeight="1" spans="1:4">
      <c r="A35" s="30" t="s">
        <v>47</v>
      </c>
      <c r="B35" s="76"/>
      <c r="C35" s="30" t="s">
        <v>47</v>
      </c>
      <c r="D35" s="76"/>
    </row>
    <row r="36" ht="16.5" customHeight="1" spans="1:4">
      <c r="A36" s="30" t="s">
        <v>48</v>
      </c>
      <c r="B36" s="76"/>
      <c r="C36" s="30" t="s">
        <v>49</v>
      </c>
      <c r="D36" s="76"/>
    </row>
    <row r="37" ht="16.5" customHeight="1" spans="1:4">
      <c r="A37" s="163" t="s">
        <v>50</v>
      </c>
      <c r="B37" s="76">
        <v>16526740.23</v>
      </c>
      <c r="C37" s="163" t="s">
        <v>51</v>
      </c>
      <c r="D37" s="76">
        <v>16526740.23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3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4159292035398" defaultRowHeight="14.25" customHeight="1" outlineLevelCol="5"/>
  <cols>
    <col min="1" max="1" width="32.141592920354" customWidth="1"/>
    <col min="2" max="2" width="20.716814159292" customWidth="1"/>
    <col min="3" max="3" width="32.141592920354" customWidth="1"/>
    <col min="4" max="4" width="27.716814159292" customWidth="1"/>
    <col min="5" max="6" width="36.716814159292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5">
        <v>1</v>
      </c>
      <c r="B2" s="116">
        <v>0</v>
      </c>
      <c r="C2" s="115">
        <v>1</v>
      </c>
      <c r="D2" s="117"/>
      <c r="E2" s="117"/>
      <c r="F2" s="114" t="s">
        <v>501</v>
      </c>
    </row>
    <row r="3" ht="42" customHeight="1" spans="1:6">
      <c r="A3" s="118" t="str">
        <f>"2025"&amp;"年部门政府性基金预算支出预算表"</f>
        <v>2025年部门政府性基金预算支出预算表</v>
      </c>
      <c r="B3" s="118" t="s">
        <v>502</v>
      </c>
      <c r="C3" s="119"/>
      <c r="D3" s="120"/>
      <c r="E3" s="120"/>
      <c r="F3" s="120"/>
    </row>
    <row r="4" ht="13.5" customHeight="1" spans="1:6">
      <c r="A4" s="5" t="str">
        <f>"单位名称："&amp;"昆明市五华区人力资源和社会保障局"</f>
        <v>单位名称：昆明市五华区人力资源和社会保障局</v>
      </c>
      <c r="B4" s="5" t="s">
        <v>503</v>
      </c>
      <c r="C4" s="115"/>
      <c r="D4" s="117"/>
      <c r="E4" s="117"/>
      <c r="F4" s="114" t="s">
        <v>1</v>
      </c>
    </row>
    <row r="5" ht="19.5" customHeight="1" spans="1:6">
      <c r="A5" s="121" t="s">
        <v>188</v>
      </c>
      <c r="B5" s="122" t="s">
        <v>73</v>
      </c>
      <c r="C5" s="121" t="s">
        <v>74</v>
      </c>
      <c r="D5" s="11" t="s">
        <v>504</v>
      </c>
      <c r="E5" s="12"/>
      <c r="F5" s="13"/>
    </row>
    <row r="6" ht="18.75" customHeight="1" spans="1:6">
      <c r="A6" s="123"/>
      <c r="B6" s="124"/>
      <c r="C6" s="123"/>
      <c r="D6" s="16" t="s">
        <v>55</v>
      </c>
      <c r="E6" s="11" t="s">
        <v>76</v>
      </c>
      <c r="F6" s="16" t="s">
        <v>77</v>
      </c>
    </row>
    <row r="7" ht="18.75" customHeight="1" spans="1:6">
      <c r="A7" s="65">
        <v>1</v>
      </c>
      <c r="B7" s="125" t="s">
        <v>84</v>
      </c>
      <c r="C7" s="65">
        <v>3</v>
      </c>
      <c r="D7" s="126">
        <v>4</v>
      </c>
      <c r="E7" s="126">
        <v>5</v>
      </c>
      <c r="F7" s="126">
        <v>6</v>
      </c>
    </row>
    <row r="8" ht="21" customHeight="1" spans="1:6">
      <c r="A8" s="21"/>
      <c r="B8" s="21"/>
      <c r="C8" s="21"/>
      <c r="D8" s="76"/>
      <c r="E8" s="76"/>
      <c r="F8" s="76"/>
    </row>
    <row r="9" ht="21" customHeight="1" spans="1:6">
      <c r="A9" s="21"/>
      <c r="B9" s="21"/>
      <c r="C9" s="21"/>
      <c r="D9" s="76"/>
      <c r="E9" s="76"/>
      <c r="F9" s="76"/>
    </row>
    <row r="10" ht="18.75" customHeight="1" spans="1:6">
      <c r="A10" s="127" t="s">
        <v>178</v>
      </c>
      <c r="B10" s="127" t="s">
        <v>178</v>
      </c>
      <c r="C10" s="128" t="s">
        <v>178</v>
      </c>
      <c r="D10" s="76"/>
      <c r="E10" s="76"/>
      <c r="F10" s="76"/>
    </row>
    <row r="13" customHeight="1" spans="1:1">
      <c r="A13" t="s">
        <v>505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4"/>
  <sheetViews>
    <sheetView showZeros="0" workbookViewId="0">
      <pane ySplit="1" topLeftCell="A2" activePane="bottomLeft" state="frozen"/>
      <selection/>
      <selection pane="bottomLeft" activeCell="F11" sqref="F9:F11"/>
    </sheetView>
  </sheetViews>
  <sheetFormatPr defaultColWidth="9.14159292035398" defaultRowHeight="14.25" customHeight="1"/>
  <cols>
    <col min="1" max="2" width="32.5752212389381" customWidth="1"/>
    <col min="3" max="3" width="41.141592920354" customWidth="1"/>
    <col min="4" max="4" width="21.716814159292" customWidth="1"/>
    <col min="5" max="5" width="35.2743362831858" customWidth="1"/>
    <col min="6" max="6" width="7.71681415929203" customWidth="1"/>
    <col min="7" max="7" width="11.141592920354" customWidth="1"/>
    <col min="8" max="8" width="13.2743362831858" customWidth="1"/>
    <col min="9" max="18" width="20" customWidth="1"/>
    <col min="19" max="19" width="19.849557522123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0"/>
      <c r="C2" s="80"/>
      <c r="R2" s="3"/>
      <c r="S2" s="3" t="s">
        <v>506</v>
      </c>
    </row>
    <row r="3" ht="41.25" customHeight="1" spans="1:19">
      <c r="A3" s="69" t="str">
        <f>"2025"&amp;"年部门政府采购预算表"</f>
        <v>2025年部门政府采购预算表</v>
      </c>
      <c r="B3" s="63"/>
      <c r="C3" s="63"/>
      <c r="D3" s="4"/>
      <c r="E3" s="4"/>
      <c r="F3" s="4"/>
      <c r="G3" s="4"/>
      <c r="H3" s="4"/>
      <c r="I3" s="4"/>
      <c r="J3" s="4"/>
      <c r="K3" s="4"/>
      <c r="L3" s="4"/>
      <c r="M3" s="63"/>
      <c r="N3" s="4"/>
      <c r="O3" s="4"/>
      <c r="P3" s="63"/>
      <c r="Q3" s="4"/>
      <c r="R3" s="63"/>
      <c r="S3" s="63"/>
    </row>
    <row r="4" ht="18.75" customHeight="1" spans="1:19">
      <c r="A4" s="107" t="str">
        <f>"单位名称："&amp;"昆明市五华区人力资源和社会保障局"</f>
        <v>单位名称：昆明市五华区人力资源和社会保障局</v>
      </c>
      <c r="B4" s="82"/>
      <c r="C4" s="82"/>
      <c r="D4" s="7"/>
      <c r="E4" s="7"/>
      <c r="F4" s="7"/>
      <c r="G4" s="7"/>
      <c r="H4" s="7"/>
      <c r="I4" s="7"/>
      <c r="J4" s="7"/>
      <c r="K4" s="7"/>
      <c r="L4" s="7"/>
      <c r="R4" s="8"/>
      <c r="S4" s="114" t="s">
        <v>1</v>
      </c>
    </row>
    <row r="5" ht="15.75" customHeight="1" spans="1:19">
      <c r="A5" s="10" t="s">
        <v>187</v>
      </c>
      <c r="B5" s="83" t="s">
        <v>188</v>
      </c>
      <c r="C5" s="83" t="s">
        <v>507</v>
      </c>
      <c r="D5" s="84" t="s">
        <v>508</v>
      </c>
      <c r="E5" s="84" t="s">
        <v>509</v>
      </c>
      <c r="F5" s="84" t="s">
        <v>510</v>
      </c>
      <c r="G5" s="84" t="s">
        <v>511</v>
      </c>
      <c r="H5" s="84" t="s">
        <v>512</v>
      </c>
      <c r="I5" s="97" t="s">
        <v>195</v>
      </c>
      <c r="J5" s="97"/>
      <c r="K5" s="97"/>
      <c r="L5" s="97"/>
      <c r="M5" s="98"/>
      <c r="N5" s="97"/>
      <c r="O5" s="97"/>
      <c r="P5" s="77"/>
      <c r="Q5" s="97"/>
      <c r="R5" s="98"/>
      <c r="S5" s="78"/>
    </row>
    <row r="6" ht="17.25" customHeight="1" spans="1:19">
      <c r="A6" s="15"/>
      <c r="B6" s="85"/>
      <c r="C6" s="85"/>
      <c r="D6" s="86"/>
      <c r="E6" s="86"/>
      <c r="F6" s="86"/>
      <c r="G6" s="86"/>
      <c r="H6" s="86"/>
      <c r="I6" s="86" t="s">
        <v>55</v>
      </c>
      <c r="J6" s="86" t="s">
        <v>58</v>
      </c>
      <c r="K6" s="86" t="s">
        <v>513</v>
      </c>
      <c r="L6" s="86" t="s">
        <v>514</v>
      </c>
      <c r="M6" s="99" t="s">
        <v>515</v>
      </c>
      <c r="N6" s="100" t="s">
        <v>516</v>
      </c>
      <c r="O6" s="100"/>
      <c r="P6" s="105"/>
      <c r="Q6" s="100"/>
      <c r="R6" s="106"/>
      <c r="S6" s="87"/>
    </row>
    <row r="7" ht="54" customHeight="1" spans="1:19">
      <c r="A7" s="18"/>
      <c r="B7" s="87"/>
      <c r="C7" s="87"/>
      <c r="D7" s="88"/>
      <c r="E7" s="88"/>
      <c r="F7" s="88"/>
      <c r="G7" s="88"/>
      <c r="H7" s="88"/>
      <c r="I7" s="88"/>
      <c r="J7" s="88" t="s">
        <v>57</v>
      </c>
      <c r="K7" s="88"/>
      <c r="L7" s="88"/>
      <c r="M7" s="101"/>
      <c r="N7" s="88" t="s">
        <v>57</v>
      </c>
      <c r="O7" s="88" t="s">
        <v>64</v>
      </c>
      <c r="P7" s="87" t="s">
        <v>65</v>
      </c>
      <c r="Q7" s="88" t="s">
        <v>66</v>
      </c>
      <c r="R7" s="101" t="s">
        <v>67</v>
      </c>
      <c r="S7" s="87" t="s">
        <v>68</v>
      </c>
    </row>
    <row r="8" ht="18" customHeight="1" spans="1:19">
      <c r="A8" s="108">
        <v>1</v>
      </c>
      <c r="B8" s="108" t="s">
        <v>84</v>
      </c>
      <c r="C8" s="109">
        <v>3</v>
      </c>
      <c r="D8" s="109">
        <v>4</v>
      </c>
      <c r="E8" s="108">
        <v>5</v>
      </c>
      <c r="F8" s="108">
        <v>6</v>
      </c>
      <c r="G8" s="108">
        <v>7</v>
      </c>
      <c r="H8" s="108">
        <v>8</v>
      </c>
      <c r="I8" s="108">
        <v>9</v>
      </c>
      <c r="J8" s="108">
        <v>10</v>
      </c>
      <c r="K8" s="108">
        <v>11</v>
      </c>
      <c r="L8" s="108">
        <v>12</v>
      </c>
      <c r="M8" s="108">
        <v>13</v>
      </c>
      <c r="N8" s="108">
        <v>14</v>
      </c>
      <c r="O8" s="108">
        <v>15</v>
      </c>
      <c r="P8" s="108">
        <v>16</v>
      </c>
      <c r="Q8" s="108">
        <v>17</v>
      </c>
      <c r="R8" s="108">
        <v>18</v>
      </c>
      <c r="S8" s="108">
        <v>19</v>
      </c>
    </row>
    <row r="9" ht="21" customHeight="1" spans="1:19">
      <c r="A9" s="89" t="s">
        <v>70</v>
      </c>
      <c r="B9" s="90" t="s">
        <v>70</v>
      </c>
      <c r="C9" s="90" t="s">
        <v>232</v>
      </c>
      <c r="D9" s="91" t="s">
        <v>517</v>
      </c>
      <c r="E9" s="91" t="s">
        <v>518</v>
      </c>
      <c r="F9" s="91" t="s">
        <v>323</v>
      </c>
      <c r="G9" s="110">
        <v>1</v>
      </c>
      <c r="H9" s="76"/>
      <c r="I9" s="76">
        <v>5000</v>
      </c>
      <c r="J9" s="76">
        <v>5000</v>
      </c>
      <c r="K9" s="76"/>
      <c r="L9" s="76"/>
      <c r="M9" s="76"/>
      <c r="N9" s="76"/>
      <c r="O9" s="76"/>
      <c r="P9" s="76"/>
      <c r="Q9" s="76"/>
      <c r="R9" s="76"/>
      <c r="S9" s="76"/>
    </row>
    <row r="10" ht="21" customHeight="1" spans="1:19">
      <c r="A10" s="89" t="s">
        <v>70</v>
      </c>
      <c r="B10" s="90" t="s">
        <v>70</v>
      </c>
      <c r="C10" s="90" t="s">
        <v>232</v>
      </c>
      <c r="D10" s="91" t="s">
        <v>519</v>
      </c>
      <c r="E10" s="91" t="s">
        <v>519</v>
      </c>
      <c r="F10" s="91" t="s">
        <v>323</v>
      </c>
      <c r="G10" s="110">
        <v>1</v>
      </c>
      <c r="H10" s="76"/>
      <c r="I10" s="76">
        <v>7000</v>
      </c>
      <c r="J10" s="76">
        <v>7000</v>
      </c>
      <c r="K10" s="76"/>
      <c r="L10" s="76"/>
      <c r="M10" s="76"/>
      <c r="N10" s="76"/>
      <c r="O10" s="76"/>
      <c r="P10" s="76"/>
      <c r="Q10" s="76"/>
      <c r="R10" s="76"/>
      <c r="S10" s="76"/>
    </row>
    <row r="11" ht="21" customHeight="1" spans="1:19">
      <c r="A11" s="89" t="s">
        <v>70</v>
      </c>
      <c r="B11" s="90" t="s">
        <v>70</v>
      </c>
      <c r="C11" s="90" t="s">
        <v>232</v>
      </c>
      <c r="D11" s="91" t="s">
        <v>520</v>
      </c>
      <c r="E11" s="91" t="s">
        <v>521</v>
      </c>
      <c r="F11" s="91" t="s">
        <v>323</v>
      </c>
      <c r="G11" s="110">
        <v>1</v>
      </c>
      <c r="H11" s="76"/>
      <c r="I11" s="76">
        <v>3000</v>
      </c>
      <c r="J11" s="76">
        <v>3000</v>
      </c>
      <c r="K11" s="76"/>
      <c r="L11" s="76"/>
      <c r="M11" s="76"/>
      <c r="N11" s="76"/>
      <c r="O11" s="76"/>
      <c r="P11" s="76"/>
      <c r="Q11" s="76"/>
      <c r="R11" s="76"/>
      <c r="S11" s="76"/>
    </row>
    <row r="12" ht="21" customHeight="1" spans="1:19">
      <c r="A12" s="89" t="s">
        <v>70</v>
      </c>
      <c r="B12" s="90" t="s">
        <v>70</v>
      </c>
      <c r="C12" s="90" t="s">
        <v>242</v>
      </c>
      <c r="D12" s="91" t="s">
        <v>522</v>
      </c>
      <c r="E12" s="91" t="s">
        <v>523</v>
      </c>
      <c r="F12" s="91" t="s">
        <v>524</v>
      </c>
      <c r="G12" s="110">
        <v>60</v>
      </c>
      <c r="H12" s="76">
        <v>7200</v>
      </c>
      <c r="I12" s="76">
        <v>7200</v>
      </c>
      <c r="J12" s="76">
        <v>7200</v>
      </c>
      <c r="K12" s="76"/>
      <c r="L12" s="76"/>
      <c r="M12" s="76"/>
      <c r="N12" s="76"/>
      <c r="O12" s="76"/>
      <c r="P12" s="76"/>
      <c r="Q12" s="76"/>
      <c r="R12" s="76"/>
      <c r="S12" s="76"/>
    </row>
    <row r="13" ht="21" customHeight="1" spans="1:19">
      <c r="A13" s="92" t="s">
        <v>178</v>
      </c>
      <c r="B13" s="93"/>
      <c r="C13" s="93"/>
      <c r="D13" s="94"/>
      <c r="E13" s="94"/>
      <c r="F13" s="94"/>
      <c r="G13" s="111"/>
      <c r="H13" s="76">
        <v>7200</v>
      </c>
      <c r="I13" s="76">
        <v>22200</v>
      </c>
      <c r="J13" s="76">
        <v>22200</v>
      </c>
      <c r="K13" s="76"/>
      <c r="L13" s="76"/>
      <c r="M13" s="76"/>
      <c r="N13" s="76"/>
      <c r="O13" s="76"/>
      <c r="P13" s="76"/>
      <c r="Q13" s="76"/>
      <c r="R13" s="76"/>
      <c r="S13" s="76"/>
    </row>
    <row r="14" ht="21" customHeight="1" spans="1:19">
      <c r="A14" s="107" t="s">
        <v>525</v>
      </c>
      <c r="B14" s="5"/>
      <c r="C14" s="5"/>
      <c r="D14" s="107"/>
      <c r="E14" s="107"/>
      <c r="F14" s="107"/>
      <c r="G14" s="112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</row>
  </sheetData>
  <mergeCells count="19">
    <mergeCell ref="A3:S3"/>
    <mergeCell ref="A4:H4"/>
    <mergeCell ref="I5:S5"/>
    <mergeCell ref="N6:S6"/>
    <mergeCell ref="A13:G13"/>
    <mergeCell ref="A14:S14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59292035398" defaultRowHeight="14.25" customHeight="1"/>
  <cols>
    <col min="1" max="5" width="39.141592920354" customWidth="1"/>
    <col min="6" max="6" width="27.5752212389381" customWidth="1"/>
    <col min="7" max="7" width="28.5752212389381" customWidth="1"/>
    <col min="8" max="8" width="28.141592920354" customWidth="1"/>
    <col min="9" max="9" width="39.141592920354" customWidth="1"/>
    <col min="10" max="18" width="20.4247787610619" customWidth="1"/>
    <col min="19" max="20" width="20.2743362831858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3"/>
      <c r="B2" s="80"/>
      <c r="C2" s="80"/>
      <c r="D2" s="80"/>
      <c r="E2" s="80"/>
      <c r="F2" s="80"/>
      <c r="G2" s="80"/>
      <c r="H2" s="73"/>
      <c r="I2" s="73"/>
      <c r="J2" s="73"/>
      <c r="K2" s="73"/>
      <c r="L2" s="73"/>
      <c r="M2" s="73"/>
      <c r="N2" s="95"/>
      <c r="O2" s="73"/>
      <c r="P2" s="73"/>
      <c r="Q2" s="80"/>
      <c r="R2" s="73"/>
      <c r="S2" s="103"/>
      <c r="T2" s="103" t="s">
        <v>526</v>
      </c>
    </row>
    <row r="3" ht="41.25" customHeight="1" spans="1:20">
      <c r="A3" s="69" t="str">
        <f>"2025"&amp;"年部门政府购买服务预算表"</f>
        <v>2025年部门政府购买服务预算表</v>
      </c>
      <c r="B3" s="63"/>
      <c r="C3" s="63"/>
      <c r="D3" s="63"/>
      <c r="E3" s="63"/>
      <c r="F3" s="63"/>
      <c r="G3" s="63"/>
      <c r="H3" s="81"/>
      <c r="I3" s="81"/>
      <c r="J3" s="81"/>
      <c r="K3" s="81"/>
      <c r="L3" s="81"/>
      <c r="M3" s="81"/>
      <c r="N3" s="96"/>
      <c r="O3" s="81"/>
      <c r="P3" s="81"/>
      <c r="Q3" s="63"/>
      <c r="R3" s="81"/>
      <c r="S3" s="96"/>
      <c r="T3" s="63"/>
    </row>
    <row r="4" ht="22.5" customHeight="1" spans="1:20">
      <c r="A4" s="70" t="str">
        <f>"单位名称："&amp;"昆明市五华区人力资源和社会保障局"</f>
        <v>单位名称：昆明市五华区人力资源和社会保障局</v>
      </c>
      <c r="B4" s="82"/>
      <c r="C4" s="82"/>
      <c r="D4" s="82"/>
      <c r="E4" s="82"/>
      <c r="F4" s="82"/>
      <c r="G4" s="82"/>
      <c r="H4" s="71"/>
      <c r="I4" s="71"/>
      <c r="J4" s="71"/>
      <c r="K4" s="71"/>
      <c r="L4" s="71"/>
      <c r="M4" s="71"/>
      <c r="N4" s="95"/>
      <c r="O4" s="73"/>
      <c r="P4" s="73"/>
      <c r="Q4" s="80"/>
      <c r="R4" s="73"/>
      <c r="S4" s="104"/>
      <c r="T4" s="103" t="s">
        <v>1</v>
      </c>
    </row>
    <row r="5" ht="24" customHeight="1" spans="1:20">
      <c r="A5" s="10" t="s">
        <v>187</v>
      </c>
      <c r="B5" s="83" t="s">
        <v>188</v>
      </c>
      <c r="C5" s="83" t="s">
        <v>507</v>
      </c>
      <c r="D5" s="83" t="s">
        <v>527</v>
      </c>
      <c r="E5" s="83" t="s">
        <v>528</v>
      </c>
      <c r="F5" s="83" t="s">
        <v>529</v>
      </c>
      <c r="G5" s="83" t="s">
        <v>530</v>
      </c>
      <c r="H5" s="84" t="s">
        <v>531</v>
      </c>
      <c r="I5" s="84" t="s">
        <v>532</v>
      </c>
      <c r="J5" s="97" t="s">
        <v>195</v>
      </c>
      <c r="K5" s="97"/>
      <c r="L5" s="97"/>
      <c r="M5" s="97"/>
      <c r="N5" s="98"/>
      <c r="O5" s="97"/>
      <c r="P5" s="97"/>
      <c r="Q5" s="77"/>
      <c r="R5" s="97"/>
      <c r="S5" s="98"/>
      <c r="T5" s="78"/>
    </row>
    <row r="6" ht="24" customHeight="1" spans="1:20">
      <c r="A6" s="15"/>
      <c r="B6" s="85"/>
      <c r="C6" s="85"/>
      <c r="D6" s="85"/>
      <c r="E6" s="85"/>
      <c r="F6" s="85"/>
      <c r="G6" s="85"/>
      <c r="H6" s="86"/>
      <c r="I6" s="86"/>
      <c r="J6" s="86" t="s">
        <v>55</v>
      </c>
      <c r="K6" s="86" t="s">
        <v>58</v>
      </c>
      <c r="L6" s="86" t="s">
        <v>513</v>
      </c>
      <c r="M6" s="86" t="s">
        <v>514</v>
      </c>
      <c r="N6" s="99" t="s">
        <v>515</v>
      </c>
      <c r="O6" s="100" t="s">
        <v>516</v>
      </c>
      <c r="P6" s="100"/>
      <c r="Q6" s="105"/>
      <c r="R6" s="100"/>
      <c r="S6" s="106"/>
      <c r="T6" s="87"/>
    </row>
    <row r="7" ht="54" customHeight="1" spans="1:20">
      <c r="A7" s="18"/>
      <c r="B7" s="87"/>
      <c r="C7" s="87"/>
      <c r="D7" s="87"/>
      <c r="E7" s="87"/>
      <c r="F7" s="87"/>
      <c r="G7" s="87"/>
      <c r="H7" s="88"/>
      <c r="I7" s="88"/>
      <c r="J7" s="88"/>
      <c r="K7" s="88" t="s">
        <v>57</v>
      </c>
      <c r="L7" s="88"/>
      <c r="M7" s="88"/>
      <c r="N7" s="101"/>
      <c r="O7" s="88" t="s">
        <v>57</v>
      </c>
      <c r="P7" s="88" t="s">
        <v>64</v>
      </c>
      <c r="Q7" s="87" t="s">
        <v>65</v>
      </c>
      <c r="R7" s="88" t="s">
        <v>66</v>
      </c>
      <c r="S7" s="101" t="s">
        <v>67</v>
      </c>
      <c r="T7" s="87" t="s">
        <v>68</v>
      </c>
    </row>
    <row r="8" ht="17.25" customHeight="1" spans="1:20">
      <c r="A8" s="19">
        <v>1</v>
      </c>
      <c r="B8" s="87">
        <v>2</v>
      </c>
      <c r="C8" s="19">
        <v>3</v>
      </c>
      <c r="D8" s="19">
        <v>4</v>
      </c>
      <c r="E8" s="87">
        <v>5</v>
      </c>
      <c r="F8" s="19">
        <v>6</v>
      </c>
      <c r="G8" s="19">
        <v>7</v>
      </c>
      <c r="H8" s="87">
        <v>8</v>
      </c>
      <c r="I8" s="19">
        <v>9</v>
      </c>
      <c r="J8" s="19">
        <v>10</v>
      </c>
      <c r="K8" s="87">
        <v>11</v>
      </c>
      <c r="L8" s="19">
        <v>12</v>
      </c>
      <c r="M8" s="19">
        <v>13</v>
      </c>
      <c r="N8" s="87">
        <v>14</v>
      </c>
      <c r="O8" s="19">
        <v>15</v>
      </c>
      <c r="P8" s="19">
        <v>16</v>
      </c>
      <c r="Q8" s="87">
        <v>17</v>
      </c>
      <c r="R8" s="19">
        <v>18</v>
      </c>
      <c r="S8" s="19">
        <v>19</v>
      </c>
      <c r="T8" s="19">
        <v>20</v>
      </c>
    </row>
    <row r="9" ht="21" customHeight="1" spans="1:20">
      <c r="A9" s="89" t="s">
        <v>70</v>
      </c>
      <c r="B9" s="90" t="s">
        <v>70</v>
      </c>
      <c r="C9" s="90" t="s">
        <v>232</v>
      </c>
      <c r="D9" s="90" t="s">
        <v>533</v>
      </c>
      <c r="E9" s="90" t="s">
        <v>534</v>
      </c>
      <c r="F9" s="90" t="s">
        <v>76</v>
      </c>
      <c r="G9" s="90" t="s">
        <v>535</v>
      </c>
      <c r="H9" s="91" t="s">
        <v>99</v>
      </c>
      <c r="I9" s="91" t="s">
        <v>533</v>
      </c>
      <c r="J9" s="76">
        <v>7000</v>
      </c>
      <c r="K9" s="76">
        <v>7000</v>
      </c>
      <c r="L9" s="76"/>
      <c r="M9" s="76"/>
      <c r="N9" s="76"/>
      <c r="O9" s="76"/>
      <c r="P9" s="76"/>
      <c r="Q9" s="76"/>
      <c r="R9" s="76"/>
      <c r="S9" s="76"/>
      <c r="T9" s="76"/>
    </row>
    <row r="10" ht="21" customHeight="1" spans="1:20">
      <c r="A10" s="89" t="s">
        <v>70</v>
      </c>
      <c r="B10" s="90" t="s">
        <v>70</v>
      </c>
      <c r="C10" s="90" t="s">
        <v>242</v>
      </c>
      <c r="D10" s="90" t="s">
        <v>536</v>
      </c>
      <c r="E10" s="90" t="s">
        <v>534</v>
      </c>
      <c r="F10" s="90" t="s">
        <v>76</v>
      </c>
      <c r="G10" s="90" t="s">
        <v>535</v>
      </c>
      <c r="H10" s="91" t="s">
        <v>99</v>
      </c>
      <c r="I10" s="91" t="s">
        <v>536</v>
      </c>
      <c r="J10" s="76">
        <v>7400</v>
      </c>
      <c r="K10" s="76">
        <v>7400</v>
      </c>
      <c r="L10" s="76"/>
      <c r="M10" s="76"/>
      <c r="N10" s="76"/>
      <c r="O10" s="76"/>
      <c r="P10" s="76"/>
      <c r="Q10" s="76"/>
      <c r="R10" s="76"/>
      <c r="S10" s="76"/>
      <c r="T10" s="76"/>
    </row>
    <row r="11" ht="21" customHeight="1" spans="1:20">
      <c r="A11" s="92" t="s">
        <v>178</v>
      </c>
      <c r="B11" s="93"/>
      <c r="C11" s="93"/>
      <c r="D11" s="93"/>
      <c r="E11" s="93"/>
      <c r="F11" s="93"/>
      <c r="G11" s="93"/>
      <c r="H11" s="94"/>
      <c r="I11" s="102"/>
      <c r="J11" s="76">
        <v>14400</v>
      </c>
      <c r="K11" s="76">
        <v>14400</v>
      </c>
      <c r="L11" s="76"/>
      <c r="M11" s="76"/>
      <c r="N11" s="76"/>
      <c r="O11" s="76"/>
      <c r="P11" s="76"/>
      <c r="Q11" s="76"/>
      <c r="R11" s="76"/>
      <c r="S11" s="76"/>
      <c r="T11" s="76"/>
    </row>
  </sheetData>
  <mergeCells count="19">
    <mergeCell ref="A3:T3"/>
    <mergeCell ref="A4:I4"/>
    <mergeCell ref="J5:T5"/>
    <mergeCell ref="O6:T6"/>
    <mergeCell ref="A11:I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3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9.14159292035398" defaultRowHeight="14.25" customHeight="1"/>
  <cols>
    <col min="1" max="1" width="37.716814159292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68"/>
      <c r="W2" s="3"/>
      <c r="X2" s="3" t="s">
        <v>537</v>
      </c>
    </row>
    <row r="3" ht="41.25" customHeight="1" spans="1:24">
      <c r="A3" s="69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3"/>
      <c r="X3" s="63"/>
    </row>
    <row r="4" ht="18" customHeight="1" spans="1:24">
      <c r="A4" s="70" t="str">
        <f>"单位名称："&amp;"昆明市五华区人力资源和社会保障局"</f>
        <v>单位名称：昆明市五华区人力资源和社会保障局</v>
      </c>
      <c r="B4" s="71"/>
      <c r="C4" s="71"/>
      <c r="D4" s="72"/>
      <c r="E4" s="73"/>
      <c r="F4" s="73"/>
      <c r="G4" s="73"/>
      <c r="H4" s="73"/>
      <c r="I4" s="73"/>
      <c r="W4" s="8"/>
      <c r="X4" s="8" t="s">
        <v>1</v>
      </c>
    </row>
    <row r="5" ht="19.5" customHeight="1" spans="1:24">
      <c r="A5" s="26" t="s">
        <v>538</v>
      </c>
      <c r="B5" s="11" t="s">
        <v>195</v>
      </c>
      <c r="C5" s="12"/>
      <c r="D5" s="12"/>
      <c r="E5" s="11" t="s">
        <v>539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7"/>
      <c r="X5" s="78"/>
    </row>
    <row r="6" ht="40.5" customHeight="1" spans="1:24">
      <c r="A6" s="19"/>
      <c r="B6" s="27" t="s">
        <v>55</v>
      </c>
      <c r="C6" s="10" t="s">
        <v>58</v>
      </c>
      <c r="D6" s="74" t="s">
        <v>513</v>
      </c>
      <c r="E6" s="46" t="s">
        <v>540</v>
      </c>
      <c r="F6" s="46" t="s">
        <v>541</v>
      </c>
      <c r="G6" s="46" t="s">
        <v>542</v>
      </c>
      <c r="H6" s="46" t="s">
        <v>543</v>
      </c>
      <c r="I6" s="46" t="s">
        <v>544</v>
      </c>
      <c r="J6" s="46" t="s">
        <v>545</v>
      </c>
      <c r="K6" s="46" t="s">
        <v>546</v>
      </c>
      <c r="L6" s="46" t="s">
        <v>547</v>
      </c>
      <c r="M6" s="46" t="s">
        <v>548</v>
      </c>
      <c r="N6" s="46" t="s">
        <v>549</v>
      </c>
      <c r="O6" s="46" t="s">
        <v>550</v>
      </c>
      <c r="P6" s="46" t="s">
        <v>551</v>
      </c>
      <c r="Q6" s="46" t="s">
        <v>552</v>
      </c>
      <c r="R6" s="46" t="s">
        <v>553</v>
      </c>
      <c r="S6" s="46" t="s">
        <v>554</v>
      </c>
      <c r="T6" s="46" t="s">
        <v>555</v>
      </c>
      <c r="U6" s="46" t="s">
        <v>556</v>
      </c>
      <c r="V6" s="46" t="s">
        <v>557</v>
      </c>
      <c r="W6" s="46" t="s">
        <v>558</v>
      </c>
      <c r="X6" s="79" t="s">
        <v>559</v>
      </c>
    </row>
    <row r="7" ht="19.5" customHeight="1" spans="1:24">
      <c r="A7" s="20">
        <v>1</v>
      </c>
      <c r="B7" s="20">
        <v>2</v>
      </c>
      <c r="C7" s="20">
        <v>3</v>
      </c>
      <c r="D7" s="75">
        <v>4</v>
      </c>
      <c r="E7" s="34">
        <v>5</v>
      </c>
      <c r="F7" s="20">
        <v>6</v>
      </c>
      <c r="G7" s="20">
        <v>7</v>
      </c>
      <c r="H7" s="75">
        <v>8</v>
      </c>
      <c r="I7" s="20">
        <v>9</v>
      </c>
      <c r="J7" s="20">
        <v>10</v>
      </c>
      <c r="K7" s="20">
        <v>11</v>
      </c>
      <c r="L7" s="75">
        <v>12</v>
      </c>
      <c r="M7" s="20">
        <v>13</v>
      </c>
      <c r="N7" s="20">
        <v>14</v>
      </c>
      <c r="O7" s="20">
        <v>15</v>
      </c>
      <c r="P7" s="75">
        <v>16</v>
      </c>
      <c r="Q7" s="20">
        <v>17</v>
      </c>
      <c r="R7" s="20">
        <v>18</v>
      </c>
      <c r="S7" s="20">
        <v>19</v>
      </c>
      <c r="T7" s="75">
        <v>20</v>
      </c>
      <c r="U7" s="75">
        <v>21</v>
      </c>
      <c r="V7" s="75">
        <v>22</v>
      </c>
      <c r="W7" s="34">
        <v>23</v>
      </c>
      <c r="X7" s="34">
        <v>24</v>
      </c>
    </row>
    <row r="8" ht="19.5" customHeight="1" spans="1:24">
      <c r="A8" s="28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ht="19.5" customHeight="1" spans="1:24">
      <c r="A9" s="6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3" customFormat="1" customHeight="1" spans="1:1">
      <c r="A13" t="s">
        <v>560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59292035398" defaultRowHeight="12" customHeight="1"/>
  <cols>
    <col min="1" max="1" width="34.2743362831858" customWidth="1"/>
    <col min="2" max="2" width="29" customWidth="1"/>
    <col min="3" max="5" width="23.5752212389381" customWidth="1"/>
    <col min="6" max="6" width="11.2743362831858" customWidth="1"/>
    <col min="7" max="7" width="25.141592920354" customWidth="1"/>
    <col min="8" max="8" width="15.5752212389381" customWidth="1"/>
    <col min="9" max="9" width="13.4247787610619" customWidth="1"/>
    <col min="10" max="10" width="18.849557522123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561</v>
      </c>
    </row>
    <row r="3" ht="41.25" customHeight="1" spans="1:10">
      <c r="A3" s="62" t="str">
        <f>"2025"&amp;"年对下转移支付绩效目标表"</f>
        <v>2025年对下转移支付绩效目标表</v>
      </c>
      <c r="B3" s="4"/>
      <c r="C3" s="4"/>
      <c r="D3" s="4"/>
      <c r="E3" s="4"/>
      <c r="F3" s="63"/>
      <c r="G3" s="4"/>
      <c r="H3" s="63"/>
      <c r="I3" s="63"/>
      <c r="J3" s="4"/>
    </row>
    <row r="4" ht="17.25" customHeight="1" spans="1:1">
      <c r="A4" s="5" t="str">
        <f>"单位名称："&amp;"昆明市五华区人力资源和社会保障局"</f>
        <v>单位名称：昆明市五华区人力资源和社会保障局</v>
      </c>
    </row>
    <row r="5" ht="44.25" customHeight="1" spans="1:10">
      <c r="A5" s="64" t="s">
        <v>538</v>
      </c>
      <c r="B5" s="64" t="s">
        <v>309</v>
      </c>
      <c r="C5" s="64" t="s">
        <v>310</v>
      </c>
      <c r="D5" s="64" t="s">
        <v>311</v>
      </c>
      <c r="E5" s="64" t="s">
        <v>312</v>
      </c>
      <c r="F5" s="65" t="s">
        <v>313</v>
      </c>
      <c r="G5" s="64" t="s">
        <v>314</v>
      </c>
      <c r="H5" s="65" t="s">
        <v>315</v>
      </c>
      <c r="I5" s="65" t="s">
        <v>316</v>
      </c>
      <c r="J5" s="64" t="s">
        <v>317</v>
      </c>
    </row>
    <row r="6" ht="14.25" customHeight="1" spans="1:10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5">
        <v>6</v>
      </c>
      <c r="G6" s="64">
        <v>7</v>
      </c>
      <c r="H6" s="65">
        <v>8</v>
      </c>
      <c r="I6" s="65">
        <v>9</v>
      </c>
      <c r="J6" s="64">
        <v>10</v>
      </c>
    </row>
    <row r="7" ht="42" customHeight="1" spans="1:10">
      <c r="A7" s="28"/>
      <c r="B7" s="66"/>
      <c r="C7" s="66"/>
      <c r="D7" s="66"/>
      <c r="E7" s="52"/>
      <c r="F7" s="67"/>
      <c r="G7" s="52"/>
      <c r="H7" s="67"/>
      <c r="I7" s="67"/>
      <c r="J7" s="52"/>
    </row>
    <row r="8" ht="42" customHeight="1" spans="1:10">
      <c r="A8" s="28"/>
      <c r="B8" s="21"/>
      <c r="C8" s="21"/>
      <c r="D8" s="21"/>
      <c r="E8" s="28"/>
      <c r="F8" s="21"/>
      <c r="G8" s="28"/>
      <c r="H8" s="21"/>
      <c r="I8" s="21"/>
      <c r="J8" s="28"/>
    </row>
    <row r="11" customHeight="1" spans="1:1">
      <c r="A11" t="s">
        <v>562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2"/>
  <sheetViews>
    <sheetView showZeros="0" workbookViewId="0">
      <pane ySplit="1" topLeftCell="A2" activePane="bottomLeft" state="frozen"/>
      <selection/>
      <selection pane="bottomLeft" activeCell="E12" sqref="E12"/>
    </sheetView>
  </sheetViews>
  <sheetFormatPr defaultColWidth="10.4247787610619" defaultRowHeight="14.25" customHeight="1"/>
  <cols>
    <col min="1" max="3" width="33.716814159292" customWidth="1"/>
    <col min="4" max="4" width="45.5752212389381" customWidth="1"/>
    <col min="5" max="5" width="27.5752212389381" customWidth="1"/>
    <col min="6" max="6" width="21.716814159292" customWidth="1"/>
    <col min="7" max="9" width="26.2743362831858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6" t="s">
        <v>563</v>
      </c>
      <c r="B2" s="37"/>
      <c r="C2" s="37"/>
      <c r="D2" s="38"/>
      <c r="E2" s="38"/>
      <c r="F2" s="38"/>
      <c r="G2" s="37"/>
      <c r="H2" s="37"/>
      <c r="I2" s="38"/>
    </row>
    <row r="3" ht="41.25" customHeight="1" spans="1:9">
      <c r="A3" s="39" t="str">
        <f>"2025"&amp;"年新增资产配置预算表"</f>
        <v>2025年新增资产配置预算表</v>
      </c>
      <c r="B3" s="40"/>
      <c r="C3" s="40"/>
      <c r="D3" s="41"/>
      <c r="E3" s="41"/>
      <c r="F3" s="41"/>
      <c r="G3" s="40"/>
      <c r="H3" s="40"/>
      <c r="I3" s="41"/>
    </row>
    <row r="4" customHeight="1" spans="1:9">
      <c r="A4" s="42" t="str">
        <f>"单位名称："&amp;"昆明市五华区人力资源和社会保障局"</f>
        <v>单位名称：昆明市五华区人力资源和社会保障局</v>
      </c>
      <c r="B4" s="43"/>
      <c r="C4" s="43"/>
      <c r="D4" s="44"/>
      <c r="F4" s="41"/>
      <c r="G4" s="40"/>
      <c r="H4" s="40"/>
      <c r="I4" s="61" t="s">
        <v>1</v>
      </c>
    </row>
    <row r="5" ht="28.5" customHeight="1" spans="1:9">
      <c r="A5" s="45" t="s">
        <v>187</v>
      </c>
      <c r="B5" s="46" t="s">
        <v>188</v>
      </c>
      <c r="C5" s="47" t="s">
        <v>564</v>
      </c>
      <c r="D5" s="45" t="s">
        <v>565</v>
      </c>
      <c r="E5" s="45" t="s">
        <v>566</v>
      </c>
      <c r="F5" s="45" t="s">
        <v>567</v>
      </c>
      <c r="G5" s="46" t="s">
        <v>568</v>
      </c>
      <c r="H5" s="34"/>
      <c r="I5" s="45"/>
    </row>
    <row r="6" ht="21" customHeight="1" spans="1:9">
      <c r="A6" s="47"/>
      <c r="B6" s="48"/>
      <c r="C6" s="48"/>
      <c r="D6" s="49"/>
      <c r="E6" s="48"/>
      <c r="F6" s="48"/>
      <c r="G6" s="46" t="s">
        <v>511</v>
      </c>
      <c r="H6" s="46" t="s">
        <v>569</v>
      </c>
      <c r="I6" s="46" t="s">
        <v>570</v>
      </c>
    </row>
    <row r="7" ht="17.25" customHeight="1" spans="1:9">
      <c r="A7" s="50" t="s">
        <v>83</v>
      </c>
      <c r="B7" s="51" t="s">
        <v>84</v>
      </c>
      <c r="C7" s="50" t="s">
        <v>85</v>
      </c>
      <c r="D7" s="52" t="s">
        <v>86</v>
      </c>
      <c r="E7" s="50" t="s">
        <v>87</v>
      </c>
      <c r="F7" s="51" t="s">
        <v>88</v>
      </c>
      <c r="G7" s="53" t="s">
        <v>89</v>
      </c>
      <c r="H7" s="52" t="s">
        <v>90</v>
      </c>
      <c r="I7" s="52">
        <v>9</v>
      </c>
    </row>
    <row r="8" ht="19.5" customHeight="1" spans="1:9">
      <c r="A8" s="54"/>
      <c r="B8" s="30"/>
      <c r="C8" s="30"/>
      <c r="D8" s="28"/>
      <c r="E8" s="21"/>
      <c r="F8" s="53"/>
      <c r="G8" s="55"/>
      <c r="H8" s="56"/>
      <c r="I8" s="56"/>
    </row>
    <row r="9" ht="19.5" customHeight="1" spans="1:9">
      <c r="A9" s="57" t="s">
        <v>55</v>
      </c>
      <c r="B9" s="58"/>
      <c r="C9" s="58"/>
      <c r="D9" s="59"/>
      <c r="E9" s="60"/>
      <c r="F9" s="60"/>
      <c r="G9" s="55"/>
      <c r="H9" s="56"/>
      <c r="I9" s="56"/>
    </row>
    <row r="12" customHeight="1" spans="5:5">
      <c r="E12" t="s">
        <v>571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4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4159292035398" defaultRowHeight="14.25" customHeight="1"/>
  <cols>
    <col min="1" max="1" width="19.2743362831858" customWidth="1"/>
    <col min="2" max="2" width="33.8495575221239" customWidth="1"/>
    <col min="3" max="3" width="23.8495575221239" customWidth="1"/>
    <col min="4" max="4" width="11.141592920354" customWidth="1"/>
    <col min="5" max="5" width="17.716814159292" customWidth="1"/>
    <col min="6" max="6" width="9.84955752212389" customWidth="1"/>
    <col min="7" max="7" width="17.716814159292" customWidth="1"/>
    <col min="8" max="11" width="23.141592920354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572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"单位名称："&amp;"昆明市五华区人力资源和社会保障局"</f>
        <v>单位名称：昆明市五华区人力资源和社会保障局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276</v>
      </c>
      <c r="B5" s="9" t="s">
        <v>190</v>
      </c>
      <c r="C5" s="9" t="s">
        <v>277</v>
      </c>
      <c r="D5" s="10" t="s">
        <v>191</v>
      </c>
      <c r="E5" s="10" t="s">
        <v>192</v>
      </c>
      <c r="F5" s="10" t="s">
        <v>278</v>
      </c>
      <c r="G5" s="10" t="s">
        <v>279</v>
      </c>
      <c r="H5" s="26" t="s">
        <v>55</v>
      </c>
      <c r="I5" s="11" t="s">
        <v>573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7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4">
        <v>10</v>
      </c>
      <c r="K8" s="34">
        <v>11</v>
      </c>
    </row>
    <row r="9" ht="18.75" customHeight="1" spans="1:11">
      <c r="A9" s="28"/>
      <c r="B9" s="21"/>
      <c r="C9" s="28"/>
      <c r="D9" s="28"/>
      <c r="E9" s="28"/>
      <c r="F9" s="28"/>
      <c r="G9" s="28"/>
      <c r="H9" s="29"/>
      <c r="I9" s="35"/>
      <c r="J9" s="35"/>
      <c r="K9" s="29"/>
    </row>
    <row r="10" ht="18.75" customHeight="1" spans="1:11">
      <c r="A10" s="30"/>
      <c r="B10" s="21"/>
      <c r="C10" s="21"/>
      <c r="D10" s="21"/>
      <c r="E10" s="21"/>
      <c r="F10" s="21"/>
      <c r="G10" s="21"/>
      <c r="H10" s="22"/>
      <c r="I10" s="22"/>
      <c r="J10" s="22"/>
      <c r="K10" s="29"/>
    </row>
    <row r="11" ht="18.75" customHeight="1" spans="1:11">
      <c r="A11" s="31" t="s">
        <v>178</v>
      </c>
      <c r="B11" s="32"/>
      <c r="C11" s="32"/>
      <c r="D11" s="32"/>
      <c r="E11" s="32"/>
      <c r="F11" s="32"/>
      <c r="G11" s="33"/>
      <c r="H11" s="22"/>
      <c r="I11" s="22"/>
      <c r="J11" s="22"/>
      <c r="K11" s="29"/>
    </row>
    <row r="14" customHeight="1" spans="1:1">
      <c r="A14" t="s">
        <v>574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8"/>
  <sheetViews>
    <sheetView showZeros="0" workbookViewId="0">
      <pane ySplit="1" topLeftCell="A3" activePane="bottomLeft" state="frozen"/>
      <selection/>
      <selection pane="bottomLeft" activeCell="A10" sqref="A10"/>
    </sheetView>
  </sheetViews>
  <sheetFormatPr defaultColWidth="9.14159292035398" defaultRowHeight="14.25" customHeight="1" outlineLevelCol="6"/>
  <cols>
    <col min="1" max="1" width="35.2743362831858" customWidth="1"/>
    <col min="2" max="4" width="28" customWidth="1"/>
    <col min="5" max="7" width="23.849557522123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575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"单位名称："&amp;"昆明市五华区人力资源和社会保障局"</f>
        <v>单位名称：昆明市五华区人力资源和社会保障局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277</v>
      </c>
      <c r="B5" s="9" t="s">
        <v>276</v>
      </c>
      <c r="C5" s="9" t="s">
        <v>190</v>
      </c>
      <c r="D5" s="10" t="s">
        <v>576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8.75" customHeight="1" spans="1:7">
      <c r="A9" s="21" t="s">
        <v>70</v>
      </c>
      <c r="B9" s="21" t="s">
        <v>577</v>
      </c>
      <c r="C9" s="21" t="s">
        <v>284</v>
      </c>
      <c r="D9" s="21" t="s">
        <v>578</v>
      </c>
      <c r="E9" s="22">
        <v>41157.23</v>
      </c>
      <c r="F9" s="22">
        <v>41157.23</v>
      </c>
      <c r="G9" s="22">
        <v>41157.23</v>
      </c>
    </row>
    <row r="10" ht="18.75" customHeight="1" spans="1:7">
      <c r="A10" s="21" t="s">
        <v>70</v>
      </c>
      <c r="B10" s="21" t="s">
        <v>577</v>
      </c>
      <c r="C10" s="21" t="s">
        <v>286</v>
      </c>
      <c r="D10" s="21" t="s">
        <v>578</v>
      </c>
      <c r="E10" s="22">
        <v>50000</v>
      </c>
      <c r="F10" s="22">
        <v>50000</v>
      </c>
      <c r="G10" s="22">
        <v>50000</v>
      </c>
    </row>
    <row r="11" ht="18.75" customHeight="1" spans="1:7">
      <c r="A11" s="21" t="s">
        <v>70</v>
      </c>
      <c r="B11" s="21" t="s">
        <v>579</v>
      </c>
      <c r="C11" s="21" t="s">
        <v>289</v>
      </c>
      <c r="D11" s="21" t="s">
        <v>578</v>
      </c>
      <c r="E11" s="22">
        <v>321800</v>
      </c>
      <c r="F11" s="22">
        <v>321800</v>
      </c>
      <c r="G11" s="22">
        <v>321800</v>
      </c>
    </row>
    <row r="12" ht="18.75" customHeight="1" spans="1:7">
      <c r="A12" s="21" t="s">
        <v>70</v>
      </c>
      <c r="B12" s="21" t="s">
        <v>579</v>
      </c>
      <c r="C12" s="21" t="s">
        <v>295</v>
      </c>
      <c r="D12" s="21" t="s">
        <v>578</v>
      </c>
      <c r="E12" s="22">
        <v>140000</v>
      </c>
      <c r="F12" s="22">
        <v>140000</v>
      </c>
      <c r="G12" s="22">
        <v>140000</v>
      </c>
    </row>
    <row r="13" ht="18.75" customHeight="1" spans="1:7">
      <c r="A13" s="21" t="s">
        <v>70</v>
      </c>
      <c r="B13" s="21" t="s">
        <v>579</v>
      </c>
      <c r="C13" s="21" t="s">
        <v>297</v>
      </c>
      <c r="D13" s="21" t="s">
        <v>578</v>
      </c>
      <c r="E13" s="22">
        <v>10000</v>
      </c>
      <c r="F13" s="22">
        <v>10000</v>
      </c>
      <c r="G13" s="22">
        <v>10000</v>
      </c>
    </row>
    <row r="14" ht="18.75" customHeight="1" spans="1:7">
      <c r="A14" s="21" t="s">
        <v>70</v>
      </c>
      <c r="B14" s="21" t="s">
        <v>579</v>
      </c>
      <c r="C14" s="21" t="s">
        <v>299</v>
      </c>
      <c r="D14" s="21" t="s">
        <v>578</v>
      </c>
      <c r="E14" s="22">
        <v>3000000</v>
      </c>
      <c r="F14" s="22">
        <v>3000000</v>
      </c>
      <c r="G14" s="22">
        <v>3000000</v>
      </c>
    </row>
    <row r="15" ht="18.75" customHeight="1" spans="1:7">
      <c r="A15" s="21" t="s">
        <v>70</v>
      </c>
      <c r="B15" s="21" t="s">
        <v>580</v>
      </c>
      <c r="C15" s="21" t="s">
        <v>302</v>
      </c>
      <c r="D15" s="21" t="s">
        <v>578</v>
      </c>
      <c r="E15" s="22">
        <v>39600</v>
      </c>
      <c r="F15" s="22">
        <v>39600</v>
      </c>
      <c r="G15" s="22">
        <v>39600</v>
      </c>
    </row>
    <row r="16" ht="18.75" customHeight="1" spans="1:7">
      <c r="A16" s="21" t="s">
        <v>70</v>
      </c>
      <c r="B16" s="21" t="s">
        <v>580</v>
      </c>
      <c r="C16" s="21" t="s">
        <v>304</v>
      </c>
      <c r="D16" s="21" t="s">
        <v>578</v>
      </c>
      <c r="E16" s="22">
        <v>616488</v>
      </c>
      <c r="F16" s="22">
        <v>616488</v>
      </c>
      <c r="G16" s="22">
        <v>616488</v>
      </c>
    </row>
    <row r="17" ht="18.75" customHeight="1" spans="1:7">
      <c r="A17" s="21" t="s">
        <v>70</v>
      </c>
      <c r="B17" s="21" t="s">
        <v>581</v>
      </c>
      <c r="C17" s="21" t="s">
        <v>307</v>
      </c>
      <c r="D17" s="21" t="s">
        <v>578</v>
      </c>
      <c r="E17" s="22">
        <v>54000</v>
      </c>
      <c r="F17" s="22">
        <v>54000</v>
      </c>
      <c r="G17" s="22">
        <v>54000</v>
      </c>
    </row>
    <row r="18" ht="18.75" customHeight="1" spans="1:7">
      <c r="A18" s="23" t="s">
        <v>55</v>
      </c>
      <c r="B18" s="24" t="s">
        <v>582</v>
      </c>
      <c r="C18" s="24"/>
      <c r="D18" s="25"/>
      <c r="E18" s="22">
        <v>4273045.23</v>
      </c>
      <c r="F18" s="22">
        <v>4273045.23</v>
      </c>
      <c r="G18" s="22">
        <v>4273045.23</v>
      </c>
    </row>
  </sheetData>
  <mergeCells count="11">
    <mergeCell ref="A3:G3"/>
    <mergeCell ref="A4:D4"/>
    <mergeCell ref="E5:G5"/>
    <mergeCell ref="A18:D18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B18" sqref="B18"/>
    </sheetView>
  </sheetViews>
  <sheetFormatPr defaultColWidth="8.57522123893805" defaultRowHeight="12.75" customHeight="1"/>
  <cols>
    <col min="1" max="1" width="15.8849557522124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1" t="s">
        <v>52</v>
      </c>
    </row>
    <row r="3" ht="41.25" customHeight="1" spans="1:1">
      <c r="A3" s="39" t="str">
        <f>"2025"&amp;"年部门收入预算表"</f>
        <v>2025年部门收入预算表</v>
      </c>
    </row>
    <row r="4" ht="17.25" customHeight="1" spans="1:19">
      <c r="A4" s="42" t="str">
        <f>"单位名称："&amp;"昆明市五华区人力资源和社会保障局"</f>
        <v>单位名称：昆明市五华区人力资源和社会保障局</v>
      </c>
      <c r="S4" s="44" t="s">
        <v>1</v>
      </c>
    </row>
    <row r="5" ht="21.75" customHeight="1" spans="1:19">
      <c r="A5" s="180" t="s">
        <v>53</v>
      </c>
      <c r="B5" s="181" t="s">
        <v>54</v>
      </c>
      <c r="C5" s="181" t="s">
        <v>55</v>
      </c>
      <c r="D5" s="182" t="s">
        <v>56</v>
      </c>
      <c r="E5" s="182"/>
      <c r="F5" s="182"/>
      <c r="G5" s="182"/>
      <c r="H5" s="182"/>
      <c r="I5" s="127"/>
      <c r="J5" s="182"/>
      <c r="K5" s="182"/>
      <c r="L5" s="182"/>
      <c r="M5" s="182"/>
      <c r="N5" s="190"/>
      <c r="O5" s="182" t="s">
        <v>45</v>
      </c>
      <c r="P5" s="182"/>
      <c r="Q5" s="182"/>
      <c r="R5" s="182"/>
      <c r="S5" s="190"/>
    </row>
    <row r="6" ht="27" customHeight="1" spans="1:19">
      <c r="A6" s="183"/>
      <c r="B6" s="184"/>
      <c r="C6" s="184"/>
      <c r="D6" s="184" t="s">
        <v>57</v>
      </c>
      <c r="E6" s="184" t="s">
        <v>58</v>
      </c>
      <c r="F6" s="184" t="s">
        <v>59</v>
      </c>
      <c r="G6" s="184" t="s">
        <v>60</v>
      </c>
      <c r="H6" s="184" t="s">
        <v>61</v>
      </c>
      <c r="I6" s="191" t="s">
        <v>62</v>
      </c>
      <c r="J6" s="192"/>
      <c r="K6" s="192"/>
      <c r="L6" s="192"/>
      <c r="M6" s="192"/>
      <c r="N6" s="193"/>
      <c r="O6" s="184" t="s">
        <v>57</v>
      </c>
      <c r="P6" s="184" t="s">
        <v>58</v>
      </c>
      <c r="Q6" s="184" t="s">
        <v>59</v>
      </c>
      <c r="R6" s="184" t="s">
        <v>60</v>
      </c>
      <c r="S6" s="184" t="s">
        <v>63</v>
      </c>
    </row>
    <row r="7" ht="30" customHeight="1" spans="1:19">
      <c r="A7" s="185"/>
      <c r="B7" s="102"/>
      <c r="C7" s="111"/>
      <c r="D7" s="111"/>
      <c r="E7" s="111"/>
      <c r="F7" s="111"/>
      <c r="G7" s="111"/>
      <c r="H7" s="111"/>
      <c r="I7" s="67" t="s">
        <v>57</v>
      </c>
      <c r="J7" s="193" t="s">
        <v>64</v>
      </c>
      <c r="K7" s="193" t="s">
        <v>65</v>
      </c>
      <c r="L7" s="193" t="s">
        <v>66</v>
      </c>
      <c r="M7" s="193" t="s">
        <v>67</v>
      </c>
      <c r="N7" s="193" t="s">
        <v>68</v>
      </c>
      <c r="O7" s="194"/>
      <c r="P7" s="194"/>
      <c r="Q7" s="194"/>
      <c r="R7" s="194"/>
      <c r="S7" s="111"/>
    </row>
    <row r="8" ht="15" customHeight="1" spans="1:19">
      <c r="A8" s="186">
        <v>1</v>
      </c>
      <c r="B8" s="186">
        <v>2</v>
      </c>
      <c r="C8" s="186">
        <v>3</v>
      </c>
      <c r="D8" s="186">
        <v>4</v>
      </c>
      <c r="E8" s="186">
        <v>5</v>
      </c>
      <c r="F8" s="186">
        <v>6</v>
      </c>
      <c r="G8" s="186">
        <v>7</v>
      </c>
      <c r="H8" s="186">
        <v>8</v>
      </c>
      <c r="I8" s="67">
        <v>9</v>
      </c>
      <c r="J8" s="186">
        <v>10</v>
      </c>
      <c r="K8" s="186">
        <v>11</v>
      </c>
      <c r="L8" s="186">
        <v>12</v>
      </c>
      <c r="M8" s="186">
        <v>13</v>
      </c>
      <c r="N8" s="186">
        <v>14</v>
      </c>
      <c r="O8" s="186">
        <v>15</v>
      </c>
      <c r="P8" s="186">
        <v>16</v>
      </c>
      <c r="Q8" s="186">
        <v>17</v>
      </c>
      <c r="R8" s="186">
        <v>18</v>
      </c>
      <c r="S8" s="186">
        <v>19</v>
      </c>
    </row>
    <row r="9" ht="18" customHeight="1" spans="1:19">
      <c r="A9" s="187" t="s">
        <v>69</v>
      </c>
      <c r="B9" s="21" t="s">
        <v>70</v>
      </c>
      <c r="C9" s="76">
        <v>16526740.23</v>
      </c>
      <c r="D9" s="76">
        <v>16526740.23</v>
      </c>
      <c r="E9" s="76">
        <v>16526740.23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  <row r="10" ht="18" customHeight="1" spans="1:19">
      <c r="A10" s="187" t="s">
        <v>71</v>
      </c>
      <c r="B10" s="188" t="s">
        <v>70</v>
      </c>
      <c r="C10" s="76">
        <v>16526740.23</v>
      </c>
      <c r="D10" s="76">
        <v>16526740.23</v>
      </c>
      <c r="E10" s="76">
        <v>16526740.23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</row>
    <row r="11" ht="18" customHeight="1" spans="1:19">
      <c r="A11" s="47" t="s">
        <v>55</v>
      </c>
      <c r="B11" s="189"/>
      <c r="C11" s="76">
        <v>16526740.23</v>
      </c>
      <c r="D11" s="76">
        <v>16526740.23</v>
      </c>
      <c r="E11" s="76">
        <v>16526740.23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9"/>
  <sheetViews>
    <sheetView showGridLines="0" showZeros="0" zoomScale="85" zoomScaleNormal="85" workbookViewId="0">
      <pane ySplit="1" topLeftCell="A2" activePane="bottomLeft" state="frozen"/>
      <selection/>
      <selection pane="bottomLeft" activeCell="B12" sqref="B12"/>
    </sheetView>
  </sheetViews>
  <sheetFormatPr defaultColWidth="8.57522123893805" defaultRowHeight="12.75" customHeight="1"/>
  <cols>
    <col min="1" max="1" width="14.2743362831858" customWidth="1"/>
    <col min="2" max="2" width="37.5752212389381" customWidth="1"/>
    <col min="3" max="8" width="24.5752212389381" customWidth="1"/>
    <col min="9" max="9" width="26.716814159292" customWidth="1"/>
    <col min="10" max="11" width="24.4247787610619" customWidth="1"/>
    <col min="12" max="15" width="24.5752212389381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4" t="s">
        <v>72</v>
      </c>
    </row>
    <row r="3" ht="41.25" customHeight="1" spans="1:1">
      <c r="A3" s="39" t="str">
        <f>"2025"&amp;"年部门支出预算表"</f>
        <v>2025年部门支出预算表</v>
      </c>
    </row>
    <row r="4" ht="17.25" customHeight="1" spans="1:15">
      <c r="A4" s="42" t="str">
        <f>"单位名称："&amp;"昆明市五华区人力资源和社会保障局"</f>
        <v>单位名称：昆明市五华区人力资源和社会保障局</v>
      </c>
      <c r="O4" s="44" t="s">
        <v>1</v>
      </c>
    </row>
    <row r="5" ht="27" customHeight="1" spans="1:15">
      <c r="A5" s="165" t="s">
        <v>73</v>
      </c>
      <c r="B5" s="165" t="s">
        <v>74</v>
      </c>
      <c r="C5" s="165" t="s">
        <v>55</v>
      </c>
      <c r="D5" s="166" t="s">
        <v>58</v>
      </c>
      <c r="E5" s="167"/>
      <c r="F5" s="168"/>
      <c r="G5" s="169" t="s">
        <v>59</v>
      </c>
      <c r="H5" s="169" t="s">
        <v>60</v>
      </c>
      <c r="I5" s="169" t="s">
        <v>75</v>
      </c>
      <c r="J5" s="166" t="s">
        <v>62</v>
      </c>
      <c r="K5" s="167"/>
      <c r="L5" s="167"/>
      <c r="M5" s="167"/>
      <c r="N5" s="177"/>
      <c r="O5" s="178"/>
    </row>
    <row r="6" ht="42" customHeight="1" spans="1:15">
      <c r="A6" s="170"/>
      <c r="B6" s="170"/>
      <c r="C6" s="171"/>
      <c r="D6" s="172" t="s">
        <v>57</v>
      </c>
      <c r="E6" s="172" t="s">
        <v>76</v>
      </c>
      <c r="F6" s="172" t="s">
        <v>77</v>
      </c>
      <c r="G6" s="171"/>
      <c r="H6" s="171"/>
      <c r="I6" s="179"/>
      <c r="J6" s="172" t="s">
        <v>57</v>
      </c>
      <c r="K6" s="159" t="s">
        <v>78</v>
      </c>
      <c r="L6" s="159" t="s">
        <v>79</v>
      </c>
      <c r="M6" s="159" t="s">
        <v>80</v>
      </c>
      <c r="N6" s="159" t="s">
        <v>81</v>
      </c>
      <c r="O6" s="159" t="s">
        <v>82</v>
      </c>
    </row>
    <row r="7" ht="18" customHeight="1" spans="1:15">
      <c r="A7" s="50" t="s">
        <v>83</v>
      </c>
      <c r="B7" s="50" t="s">
        <v>84</v>
      </c>
      <c r="C7" s="50" t="s">
        <v>85</v>
      </c>
      <c r="D7" s="53" t="s">
        <v>86</v>
      </c>
      <c r="E7" s="53" t="s">
        <v>87</v>
      </c>
      <c r="F7" s="53" t="s">
        <v>88</v>
      </c>
      <c r="G7" s="53" t="s">
        <v>89</v>
      </c>
      <c r="H7" s="53" t="s">
        <v>90</v>
      </c>
      <c r="I7" s="53" t="s">
        <v>91</v>
      </c>
      <c r="J7" s="53" t="s">
        <v>92</v>
      </c>
      <c r="K7" s="53" t="s">
        <v>93</v>
      </c>
      <c r="L7" s="53" t="s">
        <v>94</v>
      </c>
      <c r="M7" s="53" t="s">
        <v>95</v>
      </c>
      <c r="N7" s="50" t="s">
        <v>96</v>
      </c>
      <c r="O7" s="53" t="s">
        <v>97</v>
      </c>
    </row>
    <row r="8" ht="21" customHeight="1" spans="1:15">
      <c r="A8" s="173" t="s">
        <v>98</v>
      </c>
      <c r="B8" s="54" t="s">
        <v>99</v>
      </c>
      <c r="C8" s="76">
        <v>14754231.23</v>
      </c>
      <c r="D8" s="76">
        <v>14754231.23</v>
      </c>
      <c r="E8" s="76">
        <v>10481186</v>
      </c>
      <c r="F8" s="76">
        <v>4273045.23</v>
      </c>
      <c r="G8" s="76"/>
      <c r="H8" s="76"/>
      <c r="I8" s="76"/>
      <c r="J8" s="76"/>
      <c r="K8" s="76"/>
      <c r="L8" s="76"/>
      <c r="M8" s="76"/>
      <c r="N8" s="76"/>
      <c r="O8" s="76"/>
    </row>
    <row r="9" ht="21" customHeight="1" spans="1:15">
      <c r="A9" s="173" t="s">
        <v>100</v>
      </c>
      <c r="B9" s="174" t="s">
        <v>101</v>
      </c>
      <c r="C9" s="76">
        <v>12319152.23</v>
      </c>
      <c r="D9" s="76">
        <v>12319152.23</v>
      </c>
      <c r="E9" s="76">
        <v>8085707</v>
      </c>
      <c r="F9" s="76">
        <v>4233445.23</v>
      </c>
      <c r="G9" s="76"/>
      <c r="H9" s="76"/>
      <c r="I9" s="76"/>
      <c r="J9" s="76"/>
      <c r="K9" s="76"/>
      <c r="L9" s="76"/>
      <c r="M9" s="76"/>
      <c r="N9" s="76"/>
      <c r="O9" s="76"/>
    </row>
    <row r="10" ht="21" customHeight="1" spans="1:15">
      <c r="A10" s="173" t="s">
        <v>102</v>
      </c>
      <c r="B10" s="175" t="s">
        <v>103</v>
      </c>
      <c r="C10" s="76">
        <v>6787264.23</v>
      </c>
      <c r="D10" s="76">
        <v>6787264.23</v>
      </c>
      <c r="E10" s="76">
        <v>6696107</v>
      </c>
      <c r="F10" s="76">
        <v>91157.23</v>
      </c>
      <c r="G10" s="76"/>
      <c r="H10" s="76"/>
      <c r="I10" s="76"/>
      <c r="J10" s="76"/>
      <c r="K10" s="76"/>
      <c r="L10" s="76"/>
      <c r="M10" s="76"/>
      <c r="N10" s="76"/>
      <c r="O10" s="76"/>
    </row>
    <row r="11" ht="21" customHeight="1" spans="1:15">
      <c r="A11" s="173" t="s">
        <v>104</v>
      </c>
      <c r="B11" s="175" t="s">
        <v>105</v>
      </c>
      <c r="C11" s="76">
        <v>1499600</v>
      </c>
      <c r="D11" s="76">
        <v>1499600</v>
      </c>
      <c r="E11" s="76">
        <v>1389600</v>
      </c>
      <c r="F11" s="76">
        <v>110000</v>
      </c>
      <c r="G11" s="76"/>
      <c r="H11" s="76"/>
      <c r="I11" s="76"/>
      <c r="J11" s="76"/>
      <c r="K11" s="76"/>
      <c r="L11" s="76"/>
      <c r="M11" s="76"/>
      <c r="N11" s="76"/>
      <c r="O11" s="76"/>
    </row>
    <row r="12" ht="21" customHeight="1" spans="1:15">
      <c r="A12" s="173" t="s">
        <v>106</v>
      </c>
      <c r="B12" s="175" t="s">
        <v>107</v>
      </c>
      <c r="C12" s="76">
        <v>94000</v>
      </c>
      <c r="D12" s="76">
        <v>94000</v>
      </c>
      <c r="E12" s="76"/>
      <c r="F12" s="76">
        <v>94000</v>
      </c>
      <c r="G12" s="76"/>
      <c r="H12" s="76"/>
      <c r="I12" s="76"/>
      <c r="J12" s="76"/>
      <c r="K12" s="76"/>
      <c r="L12" s="76"/>
      <c r="M12" s="76"/>
      <c r="N12" s="76"/>
      <c r="O12" s="76"/>
    </row>
    <row r="13" ht="21" customHeight="1" spans="1:15">
      <c r="A13" s="173" t="s">
        <v>108</v>
      </c>
      <c r="B13" s="175" t="s">
        <v>109</v>
      </c>
      <c r="C13" s="76">
        <v>3938288</v>
      </c>
      <c r="D13" s="76">
        <v>3938288</v>
      </c>
      <c r="E13" s="76"/>
      <c r="F13" s="76">
        <v>3938288</v>
      </c>
      <c r="G13" s="76"/>
      <c r="H13" s="76"/>
      <c r="I13" s="76"/>
      <c r="J13" s="76"/>
      <c r="K13" s="76"/>
      <c r="L13" s="76"/>
      <c r="M13" s="76"/>
      <c r="N13" s="76"/>
      <c r="O13" s="76"/>
    </row>
    <row r="14" ht="21" customHeight="1" spans="1:15">
      <c r="A14" s="173" t="s">
        <v>110</v>
      </c>
      <c r="B14" s="174" t="s">
        <v>111</v>
      </c>
      <c r="C14" s="76">
        <v>2395479</v>
      </c>
      <c r="D14" s="76">
        <v>2395479</v>
      </c>
      <c r="E14" s="76">
        <v>2395479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ht="21" customHeight="1" spans="1:15">
      <c r="A15" s="173" t="s">
        <v>112</v>
      </c>
      <c r="B15" s="175" t="s">
        <v>113</v>
      </c>
      <c r="C15" s="76">
        <v>892800</v>
      </c>
      <c r="D15" s="76">
        <v>892800</v>
      </c>
      <c r="E15" s="76">
        <v>892800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ht="21" customHeight="1" spans="1:15">
      <c r="A16" s="173" t="s">
        <v>114</v>
      </c>
      <c r="B16" s="175" t="s">
        <v>115</v>
      </c>
      <c r="C16" s="76">
        <v>360000</v>
      </c>
      <c r="D16" s="76">
        <v>360000</v>
      </c>
      <c r="E16" s="76">
        <v>360000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ht="21" customHeight="1" spans="1:15">
      <c r="A17" s="173" t="s">
        <v>116</v>
      </c>
      <c r="B17" s="175" t="s">
        <v>117</v>
      </c>
      <c r="C17" s="76">
        <v>842679</v>
      </c>
      <c r="D17" s="76">
        <v>842679</v>
      </c>
      <c r="E17" s="76">
        <v>842679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ht="21" customHeight="1" spans="1:15">
      <c r="A18" s="173" t="s">
        <v>118</v>
      </c>
      <c r="B18" s="175" t="s">
        <v>119</v>
      </c>
      <c r="C18" s="76">
        <v>300000</v>
      </c>
      <c r="D18" s="76">
        <v>300000</v>
      </c>
      <c r="E18" s="76">
        <v>300000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ht="21" customHeight="1" spans="1:15">
      <c r="A19" s="173" t="s">
        <v>120</v>
      </c>
      <c r="B19" s="174" t="s">
        <v>121</v>
      </c>
      <c r="C19" s="76">
        <v>39600</v>
      </c>
      <c r="D19" s="76">
        <v>39600</v>
      </c>
      <c r="E19" s="76"/>
      <c r="F19" s="76">
        <v>39600</v>
      </c>
      <c r="G19" s="76"/>
      <c r="H19" s="76"/>
      <c r="I19" s="76"/>
      <c r="J19" s="76"/>
      <c r="K19" s="76"/>
      <c r="L19" s="76"/>
      <c r="M19" s="76"/>
      <c r="N19" s="76"/>
      <c r="O19" s="76"/>
    </row>
    <row r="20" ht="21" customHeight="1" spans="1:15">
      <c r="A20" s="173" t="s">
        <v>122</v>
      </c>
      <c r="B20" s="175" t="s">
        <v>123</v>
      </c>
      <c r="C20" s="76">
        <v>39600</v>
      </c>
      <c r="D20" s="76">
        <v>39600</v>
      </c>
      <c r="E20" s="76"/>
      <c r="F20" s="76">
        <v>39600</v>
      </c>
      <c r="G20" s="76"/>
      <c r="H20" s="76"/>
      <c r="I20" s="76"/>
      <c r="J20" s="76"/>
      <c r="K20" s="76"/>
      <c r="L20" s="76"/>
      <c r="M20" s="76"/>
      <c r="N20" s="76"/>
      <c r="O20" s="76"/>
    </row>
    <row r="21" ht="21" customHeight="1" spans="1:15">
      <c r="A21" s="173" t="s">
        <v>124</v>
      </c>
      <c r="B21" s="54" t="s">
        <v>125</v>
      </c>
      <c r="C21" s="76">
        <v>922081</v>
      </c>
      <c r="D21" s="76">
        <v>922081</v>
      </c>
      <c r="E21" s="76">
        <v>922081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ht="21" customHeight="1" spans="1:15">
      <c r="A22" s="173" t="s">
        <v>126</v>
      </c>
      <c r="B22" s="174" t="s">
        <v>127</v>
      </c>
      <c r="C22" s="76">
        <v>922081</v>
      </c>
      <c r="D22" s="76">
        <v>922081</v>
      </c>
      <c r="E22" s="76">
        <v>922081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</row>
    <row r="23" ht="21" customHeight="1" spans="1:15">
      <c r="A23" s="173" t="s">
        <v>128</v>
      </c>
      <c r="B23" s="175" t="s">
        <v>129</v>
      </c>
      <c r="C23" s="76">
        <v>422396</v>
      </c>
      <c r="D23" s="76">
        <v>422396</v>
      </c>
      <c r="E23" s="76">
        <v>422396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</row>
    <row r="24" ht="21" customHeight="1" spans="1:15">
      <c r="A24" s="173" t="s">
        <v>130</v>
      </c>
      <c r="B24" s="175" t="s">
        <v>131</v>
      </c>
      <c r="C24" s="76">
        <v>439048</v>
      </c>
      <c r="D24" s="76">
        <v>439048</v>
      </c>
      <c r="E24" s="76">
        <v>439048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</row>
    <row r="25" ht="21" customHeight="1" spans="1:15">
      <c r="A25" s="173" t="s">
        <v>132</v>
      </c>
      <c r="B25" s="175" t="s">
        <v>133</v>
      </c>
      <c r="C25" s="76">
        <v>60637</v>
      </c>
      <c r="D25" s="76">
        <v>60637</v>
      </c>
      <c r="E25" s="76">
        <v>60637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</row>
    <row r="26" ht="21" customHeight="1" spans="1:15">
      <c r="A26" s="173" t="s">
        <v>134</v>
      </c>
      <c r="B26" s="54" t="s">
        <v>135</v>
      </c>
      <c r="C26" s="76">
        <v>850428</v>
      </c>
      <c r="D26" s="76">
        <v>850428</v>
      </c>
      <c r="E26" s="76">
        <v>850428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</row>
    <row r="27" ht="21" customHeight="1" spans="1:15">
      <c r="A27" s="173" t="s">
        <v>136</v>
      </c>
      <c r="B27" s="174" t="s">
        <v>137</v>
      </c>
      <c r="C27" s="76">
        <v>850428</v>
      </c>
      <c r="D27" s="76">
        <v>850428</v>
      </c>
      <c r="E27" s="76">
        <v>850428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</row>
    <row r="28" ht="21" customHeight="1" spans="1:15">
      <c r="A28" s="173" t="s">
        <v>138</v>
      </c>
      <c r="B28" s="175" t="s">
        <v>139</v>
      </c>
      <c r="C28" s="76">
        <v>850428</v>
      </c>
      <c r="D28" s="76">
        <v>850428</v>
      </c>
      <c r="E28" s="76">
        <v>850428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</row>
    <row r="29" ht="21" customHeight="1" spans="1:15">
      <c r="A29" s="176" t="s">
        <v>55</v>
      </c>
      <c r="B29" s="33"/>
      <c r="C29" s="76">
        <v>16526740.23</v>
      </c>
      <c r="D29" s="76">
        <v>16526740.23</v>
      </c>
      <c r="E29" s="76">
        <v>12253695</v>
      </c>
      <c r="F29" s="76">
        <v>4273045.23</v>
      </c>
      <c r="G29" s="76"/>
      <c r="H29" s="76"/>
      <c r="I29" s="76"/>
      <c r="J29" s="76"/>
      <c r="K29" s="76"/>
      <c r="L29" s="76"/>
      <c r="M29" s="76"/>
      <c r="N29" s="76"/>
      <c r="O29" s="76"/>
    </row>
  </sheetData>
  <mergeCells count="12">
    <mergeCell ref="A2:O2"/>
    <mergeCell ref="A3:O3"/>
    <mergeCell ref="A4:B4"/>
    <mergeCell ref="D5:F5"/>
    <mergeCell ref="J5:O5"/>
    <mergeCell ref="A29:B29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22123893805" defaultRowHeight="12.75" customHeight="1" outlineLevelCol="3"/>
  <cols>
    <col min="1" max="4" width="35.5752212389381" customWidth="1"/>
  </cols>
  <sheetData>
    <row r="1" customHeight="1" spans="1:4">
      <c r="A1" s="1"/>
      <c r="B1" s="1"/>
      <c r="C1" s="1"/>
      <c r="D1" s="1"/>
    </row>
    <row r="2" ht="15" customHeight="1" spans="1:4">
      <c r="A2" s="40"/>
      <c r="B2" s="44"/>
      <c r="C2" s="44"/>
      <c r="D2" s="44" t="s">
        <v>140</v>
      </c>
    </row>
    <row r="3" ht="41.25" customHeight="1" spans="1:1">
      <c r="A3" s="39" t="str">
        <f>"2025"&amp;"年部门财政拨款收支预算总表"</f>
        <v>2025年部门财政拨款收支预算总表</v>
      </c>
    </row>
    <row r="4" ht="17.25" customHeight="1" spans="1:4">
      <c r="A4" s="42" t="str">
        <f>"单位名称："&amp;"昆明市五华区人力资源和社会保障局"</f>
        <v>单位名称：昆明市五华区人力资源和社会保障局</v>
      </c>
      <c r="B4" s="158"/>
      <c r="D4" s="44" t="s">
        <v>1</v>
      </c>
    </row>
    <row r="5" ht="17.25" customHeight="1" spans="1:4">
      <c r="A5" s="159" t="s">
        <v>2</v>
      </c>
      <c r="B5" s="160"/>
      <c r="C5" s="159" t="s">
        <v>3</v>
      </c>
      <c r="D5" s="160"/>
    </row>
    <row r="6" ht="18.75" customHeight="1" spans="1:4">
      <c r="A6" s="159" t="s">
        <v>4</v>
      </c>
      <c r="B6" s="159" t="s">
        <v>5</v>
      </c>
      <c r="C6" s="159" t="s">
        <v>6</v>
      </c>
      <c r="D6" s="159" t="s">
        <v>5</v>
      </c>
    </row>
    <row r="7" ht="16.5" customHeight="1" spans="1:4">
      <c r="A7" s="161" t="s">
        <v>141</v>
      </c>
      <c r="B7" s="76">
        <v>16526740.23</v>
      </c>
      <c r="C7" s="161" t="s">
        <v>142</v>
      </c>
      <c r="D7" s="76">
        <v>16526740.23</v>
      </c>
    </row>
    <row r="8" ht="16.5" customHeight="1" spans="1:4">
      <c r="A8" s="161" t="s">
        <v>143</v>
      </c>
      <c r="B8" s="76">
        <v>16526740.23</v>
      </c>
      <c r="C8" s="161" t="s">
        <v>144</v>
      </c>
      <c r="D8" s="76"/>
    </row>
    <row r="9" ht="16.5" customHeight="1" spans="1:4">
      <c r="A9" s="161" t="s">
        <v>145</v>
      </c>
      <c r="B9" s="76"/>
      <c r="C9" s="161" t="s">
        <v>146</v>
      </c>
      <c r="D9" s="76"/>
    </row>
    <row r="10" ht="16.5" customHeight="1" spans="1:4">
      <c r="A10" s="161" t="s">
        <v>147</v>
      </c>
      <c r="B10" s="76"/>
      <c r="C10" s="161" t="s">
        <v>148</v>
      </c>
      <c r="D10" s="76"/>
    </row>
    <row r="11" ht="16.5" customHeight="1" spans="1:4">
      <c r="A11" s="161" t="s">
        <v>149</v>
      </c>
      <c r="B11" s="76"/>
      <c r="C11" s="161" t="s">
        <v>150</v>
      </c>
      <c r="D11" s="76"/>
    </row>
    <row r="12" ht="16.5" customHeight="1" spans="1:4">
      <c r="A12" s="161" t="s">
        <v>143</v>
      </c>
      <c r="B12" s="76"/>
      <c r="C12" s="161" t="s">
        <v>151</v>
      </c>
      <c r="D12" s="76"/>
    </row>
    <row r="13" ht="16.5" customHeight="1" spans="1:4">
      <c r="A13" s="142" t="s">
        <v>145</v>
      </c>
      <c r="B13" s="76"/>
      <c r="C13" s="66" t="s">
        <v>152</v>
      </c>
      <c r="D13" s="76"/>
    </row>
    <row r="14" ht="16.5" customHeight="1" spans="1:4">
      <c r="A14" s="142" t="s">
        <v>147</v>
      </c>
      <c r="B14" s="76"/>
      <c r="C14" s="66" t="s">
        <v>153</v>
      </c>
      <c r="D14" s="76"/>
    </row>
    <row r="15" ht="16.5" customHeight="1" spans="1:4">
      <c r="A15" s="162"/>
      <c r="B15" s="76"/>
      <c r="C15" s="66" t="s">
        <v>154</v>
      </c>
      <c r="D15" s="76">
        <v>14754231.23</v>
      </c>
    </row>
    <row r="16" ht="16.5" customHeight="1" spans="1:4">
      <c r="A16" s="162"/>
      <c r="B16" s="76"/>
      <c r="C16" s="66" t="s">
        <v>155</v>
      </c>
      <c r="D16" s="76">
        <v>922081</v>
      </c>
    </row>
    <row r="17" ht="16.5" customHeight="1" spans="1:4">
      <c r="A17" s="162"/>
      <c r="B17" s="76"/>
      <c r="C17" s="66" t="s">
        <v>156</v>
      </c>
      <c r="D17" s="76"/>
    </row>
    <row r="18" ht="16.5" customHeight="1" spans="1:4">
      <c r="A18" s="162"/>
      <c r="B18" s="76"/>
      <c r="C18" s="66" t="s">
        <v>157</v>
      </c>
      <c r="D18" s="76"/>
    </row>
    <row r="19" ht="16.5" customHeight="1" spans="1:4">
      <c r="A19" s="162"/>
      <c r="B19" s="76"/>
      <c r="C19" s="66" t="s">
        <v>158</v>
      </c>
      <c r="D19" s="76"/>
    </row>
    <row r="20" ht="16.5" customHeight="1" spans="1:4">
      <c r="A20" s="162"/>
      <c r="B20" s="76"/>
      <c r="C20" s="66" t="s">
        <v>159</v>
      </c>
      <c r="D20" s="76"/>
    </row>
    <row r="21" ht="16.5" customHeight="1" spans="1:4">
      <c r="A21" s="162"/>
      <c r="B21" s="76"/>
      <c r="C21" s="66" t="s">
        <v>160</v>
      </c>
      <c r="D21" s="76"/>
    </row>
    <row r="22" ht="16.5" customHeight="1" spans="1:4">
      <c r="A22" s="162"/>
      <c r="B22" s="76"/>
      <c r="C22" s="66" t="s">
        <v>161</v>
      </c>
      <c r="D22" s="76"/>
    </row>
    <row r="23" ht="16.5" customHeight="1" spans="1:4">
      <c r="A23" s="162"/>
      <c r="B23" s="76"/>
      <c r="C23" s="66" t="s">
        <v>162</v>
      </c>
      <c r="D23" s="76"/>
    </row>
    <row r="24" ht="16.5" customHeight="1" spans="1:4">
      <c r="A24" s="162"/>
      <c r="B24" s="76"/>
      <c r="C24" s="66" t="s">
        <v>163</v>
      </c>
      <c r="D24" s="76"/>
    </row>
    <row r="25" ht="16.5" customHeight="1" spans="1:4">
      <c r="A25" s="162"/>
      <c r="B25" s="76"/>
      <c r="C25" s="66" t="s">
        <v>164</v>
      </c>
      <c r="D25" s="76"/>
    </row>
    <row r="26" ht="16.5" customHeight="1" spans="1:4">
      <c r="A26" s="162"/>
      <c r="B26" s="76"/>
      <c r="C26" s="66" t="s">
        <v>165</v>
      </c>
      <c r="D26" s="76">
        <v>850428</v>
      </c>
    </row>
    <row r="27" ht="16.5" customHeight="1" spans="1:4">
      <c r="A27" s="162"/>
      <c r="B27" s="76"/>
      <c r="C27" s="66" t="s">
        <v>166</v>
      </c>
      <c r="D27" s="76"/>
    </row>
    <row r="28" ht="16.5" customHeight="1" spans="1:4">
      <c r="A28" s="162"/>
      <c r="B28" s="76"/>
      <c r="C28" s="66" t="s">
        <v>167</v>
      </c>
      <c r="D28" s="76"/>
    </row>
    <row r="29" ht="16.5" customHeight="1" spans="1:4">
      <c r="A29" s="162"/>
      <c r="B29" s="76"/>
      <c r="C29" s="66" t="s">
        <v>168</v>
      </c>
      <c r="D29" s="76"/>
    </row>
    <row r="30" ht="16.5" customHeight="1" spans="1:4">
      <c r="A30" s="162"/>
      <c r="B30" s="76"/>
      <c r="C30" s="66" t="s">
        <v>169</v>
      </c>
      <c r="D30" s="76"/>
    </row>
    <row r="31" ht="16.5" customHeight="1" spans="1:4">
      <c r="A31" s="162"/>
      <c r="B31" s="76"/>
      <c r="C31" s="66" t="s">
        <v>170</v>
      </c>
      <c r="D31" s="76"/>
    </row>
    <row r="32" ht="16.5" customHeight="1" spans="1:4">
      <c r="A32" s="162"/>
      <c r="B32" s="76"/>
      <c r="C32" s="142" t="s">
        <v>171</v>
      </c>
      <c r="D32" s="76"/>
    </row>
    <row r="33" ht="16.5" customHeight="1" spans="1:4">
      <c r="A33" s="162"/>
      <c r="B33" s="76"/>
      <c r="C33" s="142" t="s">
        <v>172</v>
      </c>
      <c r="D33" s="76"/>
    </row>
    <row r="34" ht="16.5" customHeight="1" spans="1:4">
      <c r="A34" s="162"/>
      <c r="B34" s="76"/>
      <c r="C34" s="28" t="s">
        <v>173</v>
      </c>
      <c r="D34" s="76"/>
    </row>
    <row r="35" ht="15" customHeight="1" spans="1:4">
      <c r="A35" s="163" t="s">
        <v>50</v>
      </c>
      <c r="B35" s="164">
        <v>16526740.23</v>
      </c>
      <c r="C35" s="163" t="s">
        <v>51</v>
      </c>
      <c r="D35" s="164">
        <v>16526740.23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9"/>
  <sheetViews>
    <sheetView showZeros="0" workbookViewId="0">
      <pane ySplit="1" topLeftCell="A2" activePane="bottomLeft" state="frozen"/>
      <selection/>
      <selection pane="bottomLeft" activeCell="C15" sqref="C15"/>
    </sheetView>
  </sheetViews>
  <sheetFormatPr defaultColWidth="9.14159292035398" defaultRowHeight="14.25" customHeight="1" outlineLevelCol="6"/>
  <cols>
    <col min="1" max="1" width="20.141592920354" customWidth="1"/>
    <col min="2" max="2" width="44" customWidth="1"/>
    <col min="3" max="7" width="24.141592920354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2"/>
      <c r="F2" s="68"/>
      <c r="G2" s="137" t="s">
        <v>174</v>
      </c>
    </row>
    <row r="3" ht="41.25" customHeight="1" spans="1:7">
      <c r="A3" s="120" t="str">
        <f>"2025"&amp;"年一般公共预算支出预算表（按功能科目分类）"</f>
        <v>2025年一般公共预算支出预算表（按功能科目分类）</v>
      </c>
      <c r="B3" s="120"/>
      <c r="C3" s="120"/>
      <c r="D3" s="120"/>
      <c r="E3" s="120"/>
      <c r="F3" s="120"/>
      <c r="G3" s="120"/>
    </row>
    <row r="4" ht="18" customHeight="1" spans="1:7">
      <c r="A4" s="5" t="str">
        <f>"单位名称："&amp;"昆明市五华区人力资源和社会保障局"</f>
        <v>单位名称：昆明市五华区人力资源和社会保障局</v>
      </c>
      <c r="F4" s="117"/>
      <c r="G4" s="137" t="s">
        <v>1</v>
      </c>
    </row>
    <row r="5" ht="20.25" customHeight="1" spans="1:7">
      <c r="A5" s="154" t="s">
        <v>175</v>
      </c>
      <c r="B5" s="155"/>
      <c r="C5" s="121" t="s">
        <v>55</v>
      </c>
      <c r="D5" s="145" t="s">
        <v>76</v>
      </c>
      <c r="E5" s="12"/>
      <c r="F5" s="13"/>
      <c r="G5" s="134" t="s">
        <v>77</v>
      </c>
    </row>
    <row r="6" ht="20.25" customHeight="1" spans="1:7">
      <c r="A6" s="156" t="s">
        <v>73</v>
      </c>
      <c r="B6" s="156" t="s">
        <v>74</v>
      </c>
      <c r="C6" s="19"/>
      <c r="D6" s="126" t="s">
        <v>57</v>
      </c>
      <c r="E6" s="126" t="s">
        <v>176</v>
      </c>
      <c r="F6" s="126" t="s">
        <v>177</v>
      </c>
      <c r="G6" s="136"/>
    </row>
    <row r="7" ht="15" customHeight="1" spans="1:7">
      <c r="A7" s="57" t="s">
        <v>83</v>
      </c>
      <c r="B7" s="57" t="s">
        <v>84</v>
      </c>
      <c r="C7" s="57" t="s">
        <v>85</v>
      </c>
      <c r="D7" s="57" t="s">
        <v>86</v>
      </c>
      <c r="E7" s="57" t="s">
        <v>87</v>
      </c>
      <c r="F7" s="57" t="s">
        <v>88</v>
      </c>
      <c r="G7" s="57" t="s">
        <v>89</v>
      </c>
    </row>
    <row r="8" ht="18" customHeight="1" spans="1:7">
      <c r="A8" s="66" t="s">
        <v>98</v>
      </c>
      <c r="B8" s="28" t="s">
        <v>99</v>
      </c>
      <c r="C8" s="76">
        <v>14754231.23</v>
      </c>
      <c r="D8" s="76">
        <v>10481186</v>
      </c>
      <c r="E8" s="76">
        <v>9673187</v>
      </c>
      <c r="F8" s="76">
        <v>807999</v>
      </c>
      <c r="G8" s="76">
        <v>4273045.23</v>
      </c>
    </row>
    <row r="9" ht="18" customHeight="1" spans="1:7">
      <c r="A9" s="66" t="s">
        <v>100</v>
      </c>
      <c r="B9" s="130" t="s">
        <v>101</v>
      </c>
      <c r="C9" s="76">
        <v>12319152.23</v>
      </c>
      <c r="D9" s="76">
        <v>8085707</v>
      </c>
      <c r="E9" s="76">
        <v>7443308</v>
      </c>
      <c r="F9" s="76">
        <v>642399</v>
      </c>
      <c r="G9" s="76">
        <v>4233445.23</v>
      </c>
    </row>
    <row r="10" ht="18" customHeight="1" spans="1:7">
      <c r="A10" s="66" t="s">
        <v>102</v>
      </c>
      <c r="B10" s="131" t="s">
        <v>103</v>
      </c>
      <c r="C10" s="76">
        <v>6787264.23</v>
      </c>
      <c r="D10" s="76">
        <v>6696107</v>
      </c>
      <c r="E10" s="76">
        <v>6053708</v>
      </c>
      <c r="F10" s="76">
        <v>642399</v>
      </c>
      <c r="G10" s="76">
        <v>91157.23</v>
      </c>
    </row>
    <row r="11" ht="18" customHeight="1" spans="1:7">
      <c r="A11" s="66" t="s">
        <v>104</v>
      </c>
      <c r="B11" s="131" t="s">
        <v>105</v>
      </c>
      <c r="C11" s="76">
        <v>1499600</v>
      </c>
      <c r="D11" s="76">
        <v>1389600</v>
      </c>
      <c r="E11" s="76">
        <v>1389600</v>
      </c>
      <c r="F11" s="76"/>
      <c r="G11" s="76">
        <v>110000</v>
      </c>
    </row>
    <row r="12" ht="18" customHeight="1" spans="1:7">
      <c r="A12" s="66" t="s">
        <v>106</v>
      </c>
      <c r="B12" s="131" t="s">
        <v>107</v>
      </c>
      <c r="C12" s="76">
        <v>94000</v>
      </c>
      <c r="D12" s="76"/>
      <c r="E12" s="76"/>
      <c r="F12" s="76"/>
      <c r="G12" s="76">
        <v>94000</v>
      </c>
    </row>
    <row r="13" ht="18" customHeight="1" spans="1:7">
      <c r="A13" s="66" t="s">
        <v>108</v>
      </c>
      <c r="B13" s="131" t="s">
        <v>109</v>
      </c>
      <c r="C13" s="76">
        <v>3938288</v>
      </c>
      <c r="D13" s="76"/>
      <c r="E13" s="76"/>
      <c r="F13" s="76"/>
      <c r="G13" s="76">
        <v>3938288</v>
      </c>
    </row>
    <row r="14" ht="18" customHeight="1" spans="1:7">
      <c r="A14" s="66" t="s">
        <v>110</v>
      </c>
      <c r="B14" s="130" t="s">
        <v>111</v>
      </c>
      <c r="C14" s="76">
        <v>2395479</v>
      </c>
      <c r="D14" s="76">
        <v>2395479</v>
      </c>
      <c r="E14" s="76">
        <v>2229879</v>
      </c>
      <c r="F14" s="76">
        <v>165600</v>
      </c>
      <c r="G14" s="76"/>
    </row>
    <row r="15" ht="18" customHeight="1" spans="1:7">
      <c r="A15" s="66" t="s">
        <v>112</v>
      </c>
      <c r="B15" s="131" t="s">
        <v>113</v>
      </c>
      <c r="C15" s="76">
        <v>892800</v>
      </c>
      <c r="D15" s="76">
        <v>892800</v>
      </c>
      <c r="E15" s="76">
        <v>781200</v>
      </c>
      <c r="F15" s="76">
        <v>111600</v>
      </c>
      <c r="G15" s="76"/>
    </row>
    <row r="16" ht="18" customHeight="1" spans="1:7">
      <c r="A16" s="66" t="s">
        <v>114</v>
      </c>
      <c r="B16" s="131" t="s">
        <v>115</v>
      </c>
      <c r="C16" s="76">
        <v>360000</v>
      </c>
      <c r="D16" s="76">
        <v>360000</v>
      </c>
      <c r="E16" s="76">
        <v>306000</v>
      </c>
      <c r="F16" s="76">
        <v>54000</v>
      </c>
      <c r="G16" s="76"/>
    </row>
    <row r="17" ht="18" customHeight="1" spans="1:7">
      <c r="A17" s="66" t="s">
        <v>116</v>
      </c>
      <c r="B17" s="131" t="s">
        <v>117</v>
      </c>
      <c r="C17" s="76">
        <v>842679</v>
      </c>
      <c r="D17" s="76">
        <v>842679</v>
      </c>
      <c r="E17" s="76">
        <v>842679</v>
      </c>
      <c r="F17" s="76"/>
      <c r="G17" s="76"/>
    </row>
    <row r="18" ht="18" customHeight="1" spans="1:7">
      <c r="A18" s="66" t="s">
        <v>118</v>
      </c>
      <c r="B18" s="131" t="s">
        <v>119</v>
      </c>
      <c r="C18" s="76">
        <v>300000</v>
      </c>
      <c r="D18" s="76">
        <v>300000</v>
      </c>
      <c r="E18" s="76">
        <v>300000</v>
      </c>
      <c r="F18" s="76"/>
      <c r="G18" s="76"/>
    </row>
    <row r="19" ht="18" customHeight="1" spans="1:7">
      <c r="A19" s="66" t="s">
        <v>120</v>
      </c>
      <c r="B19" s="130" t="s">
        <v>121</v>
      </c>
      <c r="C19" s="76">
        <v>39600</v>
      </c>
      <c r="D19" s="76"/>
      <c r="E19" s="76"/>
      <c r="F19" s="76"/>
      <c r="G19" s="76">
        <v>39600</v>
      </c>
    </row>
    <row r="20" ht="18" customHeight="1" spans="1:7">
      <c r="A20" s="66" t="s">
        <v>122</v>
      </c>
      <c r="B20" s="131" t="s">
        <v>123</v>
      </c>
      <c r="C20" s="76">
        <v>39600</v>
      </c>
      <c r="D20" s="76"/>
      <c r="E20" s="76"/>
      <c r="F20" s="76"/>
      <c r="G20" s="76">
        <v>39600</v>
      </c>
    </row>
    <row r="21" ht="18" customHeight="1" spans="1:7">
      <c r="A21" s="66" t="s">
        <v>124</v>
      </c>
      <c r="B21" s="28" t="s">
        <v>125</v>
      </c>
      <c r="C21" s="76">
        <v>922081</v>
      </c>
      <c r="D21" s="76">
        <v>922081</v>
      </c>
      <c r="E21" s="76">
        <v>922081</v>
      </c>
      <c r="F21" s="76"/>
      <c r="G21" s="76"/>
    </row>
    <row r="22" ht="18" customHeight="1" spans="1:7">
      <c r="A22" s="66" t="s">
        <v>126</v>
      </c>
      <c r="B22" s="130" t="s">
        <v>127</v>
      </c>
      <c r="C22" s="76">
        <v>922081</v>
      </c>
      <c r="D22" s="76">
        <v>922081</v>
      </c>
      <c r="E22" s="76">
        <v>922081</v>
      </c>
      <c r="F22" s="76"/>
      <c r="G22" s="76"/>
    </row>
    <row r="23" ht="18" customHeight="1" spans="1:7">
      <c r="A23" s="66" t="s">
        <v>128</v>
      </c>
      <c r="B23" s="131" t="s">
        <v>129</v>
      </c>
      <c r="C23" s="76">
        <v>422396</v>
      </c>
      <c r="D23" s="76">
        <v>422396</v>
      </c>
      <c r="E23" s="76">
        <v>422396</v>
      </c>
      <c r="F23" s="76"/>
      <c r="G23" s="76"/>
    </row>
    <row r="24" ht="18" customHeight="1" spans="1:7">
      <c r="A24" s="66" t="s">
        <v>130</v>
      </c>
      <c r="B24" s="131" t="s">
        <v>131</v>
      </c>
      <c r="C24" s="76">
        <v>439048</v>
      </c>
      <c r="D24" s="76">
        <v>439048</v>
      </c>
      <c r="E24" s="76">
        <v>439048</v>
      </c>
      <c r="F24" s="76"/>
      <c r="G24" s="76"/>
    </row>
    <row r="25" ht="18" customHeight="1" spans="1:7">
      <c r="A25" s="66" t="s">
        <v>132</v>
      </c>
      <c r="B25" s="131" t="s">
        <v>133</v>
      </c>
      <c r="C25" s="76">
        <v>60637</v>
      </c>
      <c r="D25" s="76">
        <v>60637</v>
      </c>
      <c r="E25" s="76">
        <v>60637</v>
      </c>
      <c r="F25" s="76"/>
      <c r="G25" s="76"/>
    </row>
    <row r="26" ht="18" customHeight="1" spans="1:7">
      <c r="A26" s="66" t="s">
        <v>134</v>
      </c>
      <c r="B26" s="28" t="s">
        <v>135</v>
      </c>
      <c r="C26" s="76">
        <v>850428</v>
      </c>
      <c r="D26" s="76">
        <v>850428</v>
      </c>
      <c r="E26" s="76">
        <v>850428</v>
      </c>
      <c r="F26" s="76"/>
      <c r="G26" s="76"/>
    </row>
    <row r="27" ht="18" customHeight="1" spans="1:7">
      <c r="A27" s="66" t="s">
        <v>136</v>
      </c>
      <c r="B27" s="130" t="s">
        <v>137</v>
      </c>
      <c r="C27" s="76">
        <v>850428</v>
      </c>
      <c r="D27" s="76">
        <v>850428</v>
      </c>
      <c r="E27" s="76">
        <v>850428</v>
      </c>
      <c r="F27" s="76"/>
      <c r="G27" s="76"/>
    </row>
    <row r="28" ht="18" customHeight="1" spans="1:7">
      <c r="A28" s="66" t="s">
        <v>138</v>
      </c>
      <c r="B28" s="131" t="s">
        <v>139</v>
      </c>
      <c r="C28" s="76">
        <v>850428</v>
      </c>
      <c r="D28" s="76">
        <v>850428</v>
      </c>
      <c r="E28" s="76">
        <v>850428</v>
      </c>
      <c r="F28" s="76"/>
      <c r="G28" s="76"/>
    </row>
    <row r="29" ht="18" customHeight="1" spans="1:7">
      <c r="A29" s="75" t="s">
        <v>178</v>
      </c>
      <c r="B29" s="157" t="s">
        <v>178</v>
      </c>
      <c r="C29" s="76">
        <v>16526740.23</v>
      </c>
      <c r="D29" s="76">
        <v>12253695</v>
      </c>
      <c r="E29" s="76">
        <v>11445696</v>
      </c>
      <c r="F29" s="76">
        <v>807999</v>
      </c>
      <c r="G29" s="76">
        <v>4273045.23</v>
      </c>
    </row>
  </sheetData>
  <mergeCells count="6">
    <mergeCell ref="A3:G3"/>
    <mergeCell ref="A5:B5"/>
    <mergeCell ref="D5:F5"/>
    <mergeCell ref="A29:B29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10.4247787610619" defaultRowHeight="14.25" customHeight="1" outlineLevelRow="7" outlineLevelCol="5"/>
  <cols>
    <col min="1" max="6" width="28.141592920354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1"/>
      <c r="B2" s="41"/>
      <c r="C2" s="41"/>
      <c r="D2" s="41"/>
      <c r="E2" s="40"/>
      <c r="F2" s="150" t="s">
        <v>179</v>
      </c>
    </row>
    <row r="3" ht="41.25" customHeight="1" spans="1:6">
      <c r="A3" s="151" t="str">
        <f>"2025"&amp;"年一般公共预算“三公”经费支出预算表"</f>
        <v>2025年一般公共预算“三公”经费支出预算表</v>
      </c>
      <c r="B3" s="41"/>
      <c r="C3" s="41"/>
      <c r="D3" s="41"/>
      <c r="E3" s="40"/>
      <c r="F3" s="41"/>
    </row>
    <row r="4" customHeight="1" spans="1:6">
      <c r="A4" s="107" t="str">
        <f>"单位名称："&amp;"昆明市五华区人力资源和社会保障局"</f>
        <v>单位名称：昆明市五华区人力资源和社会保障局</v>
      </c>
      <c r="B4" s="152"/>
      <c r="D4" s="41"/>
      <c r="E4" s="40"/>
      <c r="F4" s="61" t="s">
        <v>1</v>
      </c>
    </row>
    <row r="5" ht="27" customHeight="1" spans="1:6">
      <c r="A5" s="45" t="s">
        <v>180</v>
      </c>
      <c r="B5" s="45" t="s">
        <v>181</v>
      </c>
      <c r="C5" s="47" t="s">
        <v>182</v>
      </c>
      <c r="D5" s="45"/>
      <c r="E5" s="46"/>
      <c r="F5" s="45" t="s">
        <v>183</v>
      </c>
    </row>
    <row r="6" ht="28.5" customHeight="1" spans="1:6">
      <c r="A6" s="153"/>
      <c r="B6" s="49"/>
      <c r="C6" s="46" t="s">
        <v>57</v>
      </c>
      <c r="D6" s="46" t="s">
        <v>184</v>
      </c>
      <c r="E6" s="46" t="s">
        <v>185</v>
      </c>
      <c r="F6" s="48"/>
    </row>
    <row r="7" ht="17.25" customHeight="1" spans="1:6">
      <c r="A7" s="53" t="s">
        <v>83</v>
      </c>
      <c r="B7" s="53" t="s">
        <v>84</v>
      </c>
      <c r="C7" s="53" t="s">
        <v>85</v>
      </c>
      <c r="D7" s="53" t="s">
        <v>86</v>
      </c>
      <c r="E7" s="53" t="s">
        <v>87</v>
      </c>
      <c r="F7" s="53" t="s">
        <v>88</v>
      </c>
    </row>
    <row r="8" ht="17.25" customHeight="1" spans="1:6">
      <c r="A8" s="76">
        <v>16118</v>
      </c>
      <c r="B8" s="76"/>
      <c r="C8" s="76">
        <v>16118</v>
      </c>
      <c r="D8" s="76"/>
      <c r="E8" s="76">
        <v>16118</v>
      </c>
      <c r="F8" s="76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59292035398" defaultRowHeight="14.25" customHeight="1"/>
  <cols>
    <col min="1" max="2" width="32.8495575221239" customWidth="1"/>
    <col min="3" max="3" width="20.716814159292" customWidth="1"/>
    <col min="4" max="4" width="31.2743362831858" customWidth="1"/>
    <col min="5" max="5" width="10.141592920354" customWidth="1"/>
    <col min="6" max="6" width="17.5752212389381" customWidth="1"/>
    <col min="7" max="7" width="10.2743362831858" customWidth="1"/>
    <col min="8" max="8" width="23" customWidth="1"/>
    <col min="9" max="24" width="18.716814159292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2"/>
      <c r="C2" s="138"/>
      <c r="E2" s="139"/>
      <c r="F2" s="139"/>
      <c r="G2" s="139"/>
      <c r="H2" s="139"/>
      <c r="I2" s="80"/>
      <c r="J2" s="80"/>
      <c r="K2" s="80"/>
      <c r="L2" s="80"/>
      <c r="M2" s="80"/>
      <c r="N2" s="80"/>
      <c r="R2" s="80"/>
      <c r="V2" s="138"/>
      <c r="X2" s="3" t="s">
        <v>186</v>
      </c>
    </row>
    <row r="3" ht="45.75" customHeight="1" spans="1:24">
      <c r="A3" s="63" t="str">
        <f>"2025"&amp;"年部门基本支出预算表"</f>
        <v>2025年部门基本支出预算表</v>
      </c>
      <c r="B3" s="4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4"/>
      <c r="P3" s="4"/>
      <c r="Q3" s="4"/>
      <c r="R3" s="63"/>
      <c r="S3" s="63"/>
      <c r="T3" s="63"/>
      <c r="U3" s="63"/>
      <c r="V3" s="63"/>
      <c r="W3" s="63"/>
      <c r="X3" s="63"/>
    </row>
    <row r="4" ht="18.75" customHeight="1" spans="1:24">
      <c r="A4" s="5" t="str">
        <f>"单位名称："&amp;"昆明市五华区人力资源和社会保障局"</f>
        <v>单位名称：昆明市五华区人力资源和社会保障局</v>
      </c>
      <c r="B4" s="6"/>
      <c r="C4" s="140"/>
      <c r="D4" s="140"/>
      <c r="E4" s="140"/>
      <c r="F4" s="140"/>
      <c r="G4" s="140"/>
      <c r="H4" s="140"/>
      <c r="I4" s="82"/>
      <c r="J4" s="82"/>
      <c r="K4" s="82"/>
      <c r="L4" s="82"/>
      <c r="M4" s="82"/>
      <c r="N4" s="82"/>
      <c r="O4" s="7"/>
      <c r="P4" s="7"/>
      <c r="Q4" s="7"/>
      <c r="R4" s="82"/>
      <c r="V4" s="138"/>
      <c r="X4" s="3" t="s">
        <v>1</v>
      </c>
    </row>
    <row r="5" ht="18" customHeight="1" spans="1:24">
      <c r="A5" s="9" t="s">
        <v>187</v>
      </c>
      <c r="B5" s="9" t="s">
        <v>188</v>
      </c>
      <c r="C5" s="9" t="s">
        <v>189</v>
      </c>
      <c r="D5" s="9" t="s">
        <v>190</v>
      </c>
      <c r="E5" s="9" t="s">
        <v>191</v>
      </c>
      <c r="F5" s="9" t="s">
        <v>192</v>
      </c>
      <c r="G5" s="9" t="s">
        <v>193</v>
      </c>
      <c r="H5" s="9" t="s">
        <v>194</v>
      </c>
      <c r="I5" s="145" t="s">
        <v>195</v>
      </c>
      <c r="J5" s="77" t="s">
        <v>195</v>
      </c>
      <c r="K5" s="77"/>
      <c r="L5" s="77"/>
      <c r="M5" s="77"/>
      <c r="N5" s="77"/>
      <c r="O5" s="12"/>
      <c r="P5" s="12"/>
      <c r="Q5" s="12"/>
      <c r="R5" s="98" t="s">
        <v>61</v>
      </c>
      <c r="S5" s="77" t="s">
        <v>62</v>
      </c>
      <c r="T5" s="77"/>
      <c r="U5" s="77"/>
      <c r="V5" s="77"/>
      <c r="W5" s="77"/>
      <c r="X5" s="78"/>
    </row>
    <row r="6" ht="18" customHeight="1" spans="1:24">
      <c r="A6" s="14"/>
      <c r="B6" s="27"/>
      <c r="C6" s="123"/>
      <c r="D6" s="14"/>
      <c r="E6" s="14"/>
      <c r="F6" s="14"/>
      <c r="G6" s="14"/>
      <c r="H6" s="14"/>
      <c r="I6" s="121" t="s">
        <v>196</v>
      </c>
      <c r="J6" s="145" t="s">
        <v>58</v>
      </c>
      <c r="K6" s="77"/>
      <c r="L6" s="77"/>
      <c r="M6" s="77"/>
      <c r="N6" s="78"/>
      <c r="O6" s="11" t="s">
        <v>197</v>
      </c>
      <c r="P6" s="12"/>
      <c r="Q6" s="13"/>
      <c r="R6" s="9" t="s">
        <v>61</v>
      </c>
      <c r="S6" s="145" t="s">
        <v>62</v>
      </c>
      <c r="T6" s="98" t="s">
        <v>64</v>
      </c>
      <c r="U6" s="77" t="s">
        <v>62</v>
      </c>
      <c r="V6" s="98" t="s">
        <v>66</v>
      </c>
      <c r="W6" s="98" t="s">
        <v>67</v>
      </c>
      <c r="X6" s="149" t="s">
        <v>68</v>
      </c>
    </row>
    <row r="7" ht="19.5" customHeight="1" spans="1:24">
      <c r="A7" s="27"/>
      <c r="B7" s="27"/>
      <c r="C7" s="27"/>
      <c r="D7" s="27"/>
      <c r="E7" s="27"/>
      <c r="F7" s="27"/>
      <c r="G7" s="27"/>
      <c r="H7" s="27"/>
      <c r="I7" s="27"/>
      <c r="J7" s="146" t="s">
        <v>198</v>
      </c>
      <c r="K7" s="9" t="s">
        <v>199</v>
      </c>
      <c r="L7" s="9" t="s">
        <v>200</v>
      </c>
      <c r="M7" s="9" t="s">
        <v>201</v>
      </c>
      <c r="N7" s="9" t="s">
        <v>202</v>
      </c>
      <c r="O7" s="9" t="s">
        <v>58</v>
      </c>
      <c r="P7" s="9" t="s">
        <v>59</v>
      </c>
      <c r="Q7" s="9" t="s">
        <v>60</v>
      </c>
      <c r="R7" s="27"/>
      <c r="S7" s="9" t="s">
        <v>57</v>
      </c>
      <c r="T7" s="9" t="s">
        <v>64</v>
      </c>
      <c r="U7" s="9" t="s">
        <v>203</v>
      </c>
      <c r="V7" s="9" t="s">
        <v>66</v>
      </c>
      <c r="W7" s="9" t="s">
        <v>67</v>
      </c>
      <c r="X7" s="9" t="s">
        <v>68</v>
      </c>
    </row>
    <row r="8" ht="37.5" customHeight="1" spans="1:24">
      <c r="A8" s="141"/>
      <c r="B8" s="19"/>
      <c r="C8" s="141"/>
      <c r="D8" s="141"/>
      <c r="E8" s="141"/>
      <c r="F8" s="141"/>
      <c r="G8" s="141"/>
      <c r="H8" s="141"/>
      <c r="I8" s="141"/>
      <c r="J8" s="147" t="s">
        <v>57</v>
      </c>
      <c r="K8" s="17" t="s">
        <v>204</v>
      </c>
      <c r="L8" s="17" t="s">
        <v>200</v>
      </c>
      <c r="M8" s="17" t="s">
        <v>201</v>
      </c>
      <c r="N8" s="17" t="s">
        <v>202</v>
      </c>
      <c r="O8" s="17" t="s">
        <v>200</v>
      </c>
      <c r="P8" s="17" t="s">
        <v>201</v>
      </c>
      <c r="Q8" s="17" t="s">
        <v>202</v>
      </c>
      <c r="R8" s="17" t="s">
        <v>61</v>
      </c>
      <c r="S8" s="17" t="s">
        <v>57</v>
      </c>
      <c r="T8" s="17" t="s">
        <v>64</v>
      </c>
      <c r="U8" s="17" t="s">
        <v>203</v>
      </c>
      <c r="V8" s="17" t="s">
        <v>66</v>
      </c>
      <c r="W8" s="17" t="s">
        <v>67</v>
      </c>
      <c r="X8" s="17" t="s">
        <v>68</v>
      </c>
    </row>
    <row r="9" customHeight="1" spans="1:24">
      <c r="A9" s="34">
        <v>1</v>
      </c>
      <c r="B9" s="34">
        <v>2</v>
      </c>
      <c r="C9" s="34">
        <v>3</v>
      </c>
      <c r="D9" s="34">
        <v>4</v>
      </c>
      <c r="E9" s="34">
        <v>5</v>
      </c>
      <c r="F9" s="34">
        <v>6</v>
      </c>
      <c r="G9" s="34">
        <v>7</v>
      </c>
      <c r="H9" s="34">
        <v>8</v>
      </c>
      <c r="I9" s="34">
        <v>9</v>
      </c>
      <c r="J9" s="34">
        <v>10</v>
      </c>
      <c r="K9" s="34">
        <v>11</v>
      </c>
      <c r="L9" s="34">
        <v>12</v>
      </c>
      <c r="M9" s="34">
        <v>13</v>
      </c>
      <c r="N9" s="34">
        <v>14</v>
      </c>
      <c r="O9" s="34">
        <v>15</v>
      </c>
      <c r="P9" s="34">
        <v>16</v>
      </c>
      <c r="Q9" s="34">
        <v>17</v>
      </c>
      <c r="R9" s="34">
        <v>18</v>
      </c>
      <c r="S9" s="34">
        <v>19</v>
      </c>
      <c r="T9" s="34">
        <v>20</v>
      </c>
      <c r="U9" s="34">
        <v>21</v>
      </c>
      <c r="V9" s="34">
        <v>22</v>
      </c>
      <c r="W9" s="34">
        <v>23</v>
      </c>
      <c r="X9" s="34">
        <v>24</v>
      </c>
    </row>
    <row r="10" ht="20.25" customHeight="1" spans="1:24">
      <c r="A10" s="142" t="s">
        <v>70</v>
      </c>
      <c r="B10" s="142" t="s">
        <v>70</v>
      </c>
      <c r="C10" s="142" t="s">
        <v>205</v>
      </c>
      <c r="D10" s="142" t="s">
        <v>206</v>
      </c>
      <c r="E10" s="142" t="s">
        <v>102</v>
      </c>
      <c r="F10" s="142" t="s">
        <v>103</v>
      </c>
      <c r="G10" s="142" t="s">
        <v>207</v>
      </c>
      <c r="H10" s="142" t="s">
        <v>208</v>
      </c>
      <c r="I10" s="76">
        <v>997908</v>
      </c>
      <c r="J10" s="76">
        <v>997908</v>
      </c>
      <c r="K10" s="76"/>
      <c r="L10" s="76"/>
      <c r="M10" s="76">
        <v>997908</v>
      </c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ht="20.25" customHeight="1" spans="1:24">
      <c r="A11" s="142" t="s">
        <v>70</v>
      </c>
      <c r="B11" s="142" t="s">
        <v>70</v>
      </c>
      <c r="C11" s="142" t="s">
        <v>205</v>
      </c>
      <c r="D11" s="142" t="s">
        <v>206</v>
      </c>
      <c r="E11" s="142" t="s">
        <v>102</v>
      </c>
      <c r="F11" s="142" t="s">
        <v>103</v>
      </c>
      <c r="G11" s="142" t="s">
        <v>209</v>
      </c>
      <c r="H11" s="142" t="s">
        <v>210</v>
      </c>
      <c r="I11" s="76">
        <v>1481844</v>
      </c>
      <c r="J11" s="76">
        <v>1481844</v>
      </c>
      <c r="K11" s="148"/>
      <c r="L11" s="148"/>
      <c r="M11" s="76">
        <v>1481844</v>
      </c>
      <c r="N11" s="148"/>
      <c r="O11" s="76"/>
      <c r="P11" s="76"/>
      <c r="Q11" s="76"/>
      <c r="R11" s="76"/>
      <c r="S11" s="76"/>
      <c r="T11" s="76"/>
      <c r="U11" s="76"/>
      <c r="V11" s="76"/>
      <c r="W11" s="76"/>
      <c r="X11" s="76"/>
    </row>
    <row r="12" ht="20.25" customHeight="1" spans="1:24">
      <c r="A12" s="142" t="s">
        <v>70</v>
      </c>
      <c r="B12" s="142" t="s">
        <v>70</v>
      </c>
      <c r="C12" s="142" t="s">
        <v>205</v>
      </c>
      <c r="D12" s="142" t="s">
        <v>206</v>
      </c>
      <c r="E12" s="142" t="s">
        <v>102</v>
      </c>
      <c r="F12" s="142" t="s">
        <v>103</v>
      </c>
      <c r="G12" s="142" t="s">
        <v>211</v>
      </c>
      <c r="H12" s="142" t="s">
        <v>212</v>
      </c>
      <c r="I12" s="76">
        <v>83159</v>
      </c>
      <c r="J12" s="76">
        <v>83159</v>
      </c>
      <c r="K12" s="148"/>
      <c r="L12" s="148"/>
      <c r="M12" s="76">
        <v>83159</v>
      </c>
      <c r="N12" s="148"/>
      <c r="O12" s="76"/>
      <c r="P12" s="76"/>
      <c r="Q12" s="76"/>
      <c r="R12" s="76"/>
      <c r="S12" s="76"/>
      <c r="T12" s="76"/>
      <c r="U12" s="76"/>
      <c r="V12" s="76"/>
      <c r="W12" s="76"/>
      <c r="X12" s="76"/>
    </row>
    <row r="13" ht="20.25" customHeight="1" spans="1:24">
      <c r="A13" s="142" t="s">
        <v>70</v>
      </c>
      <c r="B13" s="142" t="s">
        <v>70</v>
      </c>
      <c r="C13" s="142" t="s">
        <v>213</v>
      </c>
      <c r="D13" s="142" t="s">
        <v>214</v>
      </c>
      <c r="E13" s="142" t="s">
        <v>102</v>
      </c>
      <c r="F13" s="142" t="s">
        <v>103</v>
      </c>
      <c r="G13" s="142" t="s">
        <v>207</v>
      </c>
      <c r="H13" s="142" t="s">
        <v>208</v>
      </c>
      <c r="I13" s="76">
        <v>665388</v>
      </c>
      <c r="J13" s="76">
        <v>665388</v>
      </c>
      <c r="K13" s="148"/>
      <c r="L13" s="148"/>
      <c r="M13" s="76">
        <v>665388</v>
      </c>
      <c r="N13" s="148"/>
      <c r="O13" s="76"/>
      <c r="P13" s="76"/>
      <c r="Q13" s="76"/>
      <c r="R13" s="76"/>
      <c r="S13" s="76"/>
      <c r="T13" s="76"/>
      <c r="U13" s="76"/>
      <c r="V13" s="76"/>
      <c r="W13" s="76"/>
      <c r="X13" s="76"/>
    </row>
    <row r="14" ht="20.25" customHeight="1" spans="1:24">
      <c r="A14" s="142" t="s">
        <v>70</v>
      </c>
      <c r="B14" s="142" t="s">
        <v>70</v>
      </c>
      <c r="C14" s="142" t="s">
        <v>213</v>
      </c>
      <c r="D14" s="142" t="s">
        <v>214</v>
      </c>
      <c r="E14" s="142" t="s">
        <v>102</v>
      </c>
      <c r="F14" s="142" t="s">
        <v>103</v>
      </c>
      <c r="G14" s="142" t="s">
        <v>209</v>
      </c>
      <c r="H14" s="142" t="s">
        <v>210</v>
      </c>
      <c r="I14" s="76">
        <v>330204</v>
      </c>
      <c r="J14" s="76">
        <v>330204</v>
      </c>
      <c r="K14" s="148"/>
      <c r="L14" s="148"/>
      <c r="M14" s="76">
        <v>330204</v>
      </c>
      <c r="N14" s="148"/>
      <c r="O14" s="76"/>
      <c r="P14" s="76"/>
      <c r="Q14" s="76"/>
      <c r="R14" s="76"/>
      <c r="S14" s="76"/>
      <c r="T14" s="76"/>
      <c r="U14" s="76"/>
      <c r="V14" s="76"/>
      <c r="W14" s="76"/>
      <c r="X14" s="76"/>
    </row>
    <row r="15" ht="20.25" customHeight="1" spans="1:24">
      <c r="A15" s="142" t="s">
        <v>70</v>
      </c>
      <c r="B15" s="142" t="s">
        <v>70</v>
      </c>
      <c r="C15" s="142" t="s">
        <v>213</v>
      </c>
      <c r="D15" s="142" t="s">
        <v>214</v>
      </c>
      <c r="E15" s="142" t="s">
        <v>102</v>
      </c>
      <c r="F15" s="142" t="s">
        <v>103</v>
      </c>
      <c r="G15" s="142" t="s">
        <v>211</v>
      </c>
      <c r="H15" s="142" t="s">
        <v>212</v>
      </c>
      <c r="I15" s="76">
        <v>55449</v>
      </c>
      <c r="J15" s="76">
        <v>55449</v>
      </c>
      <c r="K15" s="148"/>
      <c r="L15" s="148"/>
      <c r="M15" s="76">
        <v>55449</v>
      </c>
      <c r="N15" s="148"/>
      <c r="O15" s="76"/>
      <c r="P15" s="76"/>
      <c r="Q15" s="76"/>
      <c r="R15" s="76"/>
      <c r="S15" s="76"/>
      <c r="T15" s="76"/>
      <c r="U15" s="76"/>
      <c r="V15" s="76"/>
      <c r="W15" s="76"/>
      <c r="X15" s="76"/>
    </row>
    <row r="16" ht="20.25" customHeight="1" spans="1:24">
      <c r="A16" s="142" t="s">
        <v>70</v>
      </c>
      <c r="B16" s="142" t="s">
        <v>70</v>
      </c>
      <c r="C16" s="142" t="s">
        <v>213</v>
      </c>
      <c r="D16" s="142" t="s">
        <v>214</v>
      </c>
      <c r="E16" s="142" t="s">
        <v>102</v>
      </c>
      <c r="F16" s="142" t="s">
        <v>103</v>
      </c>
      <c r="G16" s="142" t="s">
        <v>215</v>
      </c>
      <c r="H16" s="142" t="s">
        <v>216</v>
      </c>
      <c r="I16" s="76">
        <v>159240</v>
      </c>
      <c r="J16" s="76">
        <v>159240</v>
      </c>
      <c r="K16" s="148"/>
      <c r="L16" s="148"/>
      <c r="M16" s="76">
        <v>159240</v>
      </c>
      <c r="N16" s="148"/>
      <c r="O16" s="76"/>
      <c r="P16" s="76"/>
      <c r="Q16" s="76"/>
      <c r="R16" s="76"/>
      <c r="S16" s="76"/>
      <c r="T16" s="76"/>
      <c r="U16" s="76"/>
      <c r="V16" s="76"/>
      <c r="W16" s="76"/>
      <c r="X16" s="76"/>
    </row>
    <row r="17" ht="20.25" customHeight="1" spans="1:24">
      <c r="A17" s="142" t="s">
        <v>70</v>
      </c>
      <c r="B17" s="142" t="s">
        <v>70</v>
      </c>
      <c r="C17" s="142" t="s">
        <v>213</v>
      </c>
      <c r="D17" s="142" t="s">
        <v>214</v>
      </c>
      <c r="E17" s="142" t="s">
        <v>102</v>
      </c>
      <c r="F17" s="142" t="s">
        <v>103</v>
      </c>
      <c r="G17" s="142" t="s">
        <v>215</v>
      </c>
      <c r="H17" s="142" t="s">
        <v>216</v>
      </c>
      <c r="I17" s="76">
        <v>303876</v>
      </c>
      <c r="J17" s="76">
        <v>303876</v>
      </c>
      <c r="K17" s="148"/>
      <c r="L17" s="148"/>
      <c r="M17" s="76">
        <v>303876</v>
      </c>
      <c r="N17" s="148"/>
      <c r="O17" s="76"/>
      <c r="P17" s="76"/>
      <c r="Q17" s="76"/>
      <c r="R17" s="76"/>
      <c r="S17" s="76"/>
      <c r="T17" s="76"/>
      <c r="U17" s="76"/>
      <c r="V17" s="76"/>
      <c r="W17" s="76"/>
      <c r="X17" s="76"/>
    </row>
    <row r="18" ht="20.25" customHeight="1" spans="1:24">
      <c r="A18" s="142" t="s">
        <v>70</v>
      </c>
      <c r="B18" s="142" t="s">
        <v>70</v>
      </c>
      <c r="C18" s="142" t="s">
        <v>217</v>
      </c>
      <c r="D18" s="142" t="s">
        <v>218</v>
      </c>
      <c r="E18" s="142" t="s">
        <v>116</v>
      </c>
      <c r="F18" s="142" t="s">
        <v>117</v>
      </c>
      <c r="G18" s="142" t="s">
        <v>219</v>
      </c>
      <c r="H18" s="142" t="s">
        <v>220</v>
      </c>
      <c r="I18" s="76">
        <v>842679</v>
      </c>
      <c r="J18" s="76">
        <v>842679</v>
      </c>
      <c r="K18" s="148"/>
      <c r="L18" s="148"/>
      <c r="M18" s="76">
        <v>842679</v>
      </c>
      <c r="N18" s="148"/>
      <c r="O18" s="76"/>
      <c r="P18" s="76"/>
      <c r="Q18" s="76"/>
      <c r="R18" s="76"/>
      <c r="S18" s="76"/>
      <c r="T18" s="76"/>
      <c r="U18" s="76"/>
      <c r="V18" s="76"/>
      <c r="W18" s="76"/>
      <c r="X18" s="76"/>
    </row>
    <row r="19" ht="20.25" customHeight="1" spans="1:24">
      <c r="A19" s="142" t="s">
        <v>70</v>
      </c>
      <c r="B19" s="142" t="s">
        <v>70</v>
      </c>
      <c r="C19" s="142" t="s">
        <v>217</v>
      </c>
      <c r="D19" s="142" t="s">
        <v>218</v>
      </c>
      <c r="E19" s="142" t="s">
        <v>118</v>
      </c>
      <c r="F19" s="142" t="s">
        <v>119</v>
      </c>
      <c r="G19" s="142" t="s">
        <v>221</v>
      </c>
      <c r="H19" s="142" t="s">
        <v>222</v>
      </c>
      <c r="I19" s="76">
        <v>300000</v>
      </c>
      <c r="J19" s="76">
        <v>300000</v>
      </c>
      <c r="K19" s="148"/>
      <c r="L19" s="148"/>
      <c r="M19" s="76">
        <v>300000</v>
      </c>
      <c r="N19" s="148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ht="20.25" customHeight="1" spans="1:24">
      <c r="A20" s="142" t="s">
        <v>70</v>
      </c>
      <c r="B20" s="142" t="s">
        <v>70</v>
      </c>
      <c r="C20" s="142" t="s">
        <v>217</v>
      </c>
      <c r="D20" s="142" t="s">
        <v>218</v>
      </c>
      <c r="E20" s="142" t="s">
        <v>128</v>
      </c>
      <c r="F20" s="142" t="s">
        <v>129</v>
      </c>
      <c r="G20" s="142" t="s">
        <v>223</v>
      </c>
      <c r="H20" s="142" t="s">
        <v>224</v>
      </c>
      <c r="I20" s="76">
        <v>422396</v>
      </c>
      <c r="J20" s="76">
        <v>422396</v>
      </c>
      <c r="K20" s="148"/>
      <c r="L20" s="148"/>
      <c r="M20" s="76">
        <v>422396</v>
      </c>
      <c r="N20" s="148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ht="20.25" customHeight="1" spans="1:24">
      <c r="A21" s="142" t="s">
        <v>70</v>
      </c>
      <c r="B21" s="142" t="s">
        <v>70</v>
      </c>
      <c r="C21" s="142" t="s">
        <v>217</v>
      </c>
      <c r="D21" s="142" t="s">
        <v>218</v>
      </c>
      <c r="E21" s="142" t="s">
        <v>130</v>
      </c>
      <c r="F21" s="142" t="s">
        <v>131</v>
      </c>
      <c r="G21" s="142" t="s">
        <v>225</v>
      </c>
      <c r="H21" s="142" t="s">
        <v>226</v>
      </c>
      <c r="I21" s="76">
        <v>439048</v>
      </c>
      <c r="J21" s="76">
        <v>439048</v>
      </c>
      <c r="K21" s="148"/>
      <c r="L21" s="148"/>
      <c r="M21" s="76">
        <v>439048</v>
      </c>
      <c r="N21" s="148"/>
      <c r="O21" s="76"/>
      <c r="P21" s="76"/>
      <c r="Q21" s="76"/>
      <c r="R21" s="76"/>
      <c r="S21" s="76"/>
      <c r="T21" s="76"/>
      <c r="U21" s="76"/>
      <c r="V21" s="76"/>
      <c r="W21" s="76"/>
      <c r="X21" s="76"/>
    </row>
    <row r="22" ht="20.25" customHeight="1" spans="1:24">
      <c r="A22" s="142" t="s">
        <v>70</v>
      </c>
      <c r="B22" s="142" t="s">
        <v>70</v>
      </c>
      <c r="C22" s="142" t="s">
        <v>217</v>
      </c>
      <c r="D22" s="142" t="s">
        <v>218</v>
      </c>
      <c r="E22" s="142" t="s">
        <v>102</v>
      </c>
      <c r="F22" s="142" t="s">
        <v>103</v>
      </c>
      <c r="G22" s="142" t="s">
        <v>227</v>
      </c>
      <c r="H22" s="142" t="s">
        <v>228</v>
      </c>
      <c r="I22" s="76">
        <v>8840</v>
      </c>
      <c r="J22" s="76">
        <v>8840</v>
      </c>
      <c r="K22" s="148"/>
      <c r="L22" s="148"/>
      <c r="M22" s="76">
        <v>8840</v>
      </c>
      <c r="N22" s="148"/>
      <c r="O22" s="76"/>
      <c r="P22" s="76"/>
      <c r="Q22" s="76"/>
      <c r="R22" s="76"/>
      <c r="S22" s="76"/>
      <c r="T22" s="76"/>
      <c r="U22" s="76"/>
      <c r="V22" s="76"/>
      <c r="W22" s="76"/>
      <c r="X22" s="76"/>
    </row>
    <row r="23" ht="20.25" customHeight="1" spans="1:24">
      <c r="A23" s="142" t="s">
        <v>70</v>
      </c>
      <c r="B23" s="142" t="s">
        <v>70</v>
      </c>
      <c r="C23" s="142" t="s">
        <v>217</v>
      </c>
      <c r="D23" s="142" t="s">
        <v>218</v>
      </c>
      <c r="E23" s="142" t="s">
        <v>132</v>
      </c>
      <c r="F23" s="142" t="s">
        <v>133</v>
      </c>
      <c r="G23" s="142" t="s">
        <v>227</v>
      </c>
      <c r="H23" s="142" t="s">
        <v>228</v>
      </c>
      <c r="I23" s="76">
        <v>10534</v>
      </c>
      <c r="J23" s="76">
        <v>10534</v>
      </c>
      <c r="K23" s="148"/>
      <c r="L23" s="148"/>
      <c r="M23" s="76">
        <v>10534</v>
      </c>
      <c r="N23" s="148"/>
      <c r="O23" s="76"/>
      <c r="P23" s="76"/>
      <c r="Q23" s="76"/>
      <c r="R23" s="76"/>
      <c r="S23" s="76"/>
      <c r="T23" s="76"/>
      <c r="U23" s="76"/>
      <c r="V23" s="76"/>
      <c r="W23" s="76"/>
      <c r="X23" s="76"/>
    </row>
    <row r="24" ht="20.25" customHeight="1" spans="1:24">
      <c r="A24" s="142" t="s">
        <v>70</v>
      </c>
      <c r="B24" s="142" t="s">
        <v>70</v>
      </c>
      <c r="C24" s="142" t="s">
        <v>217</v>
      </c>
      <c r="D24" s="142" t="s">
        <v>218</v>
      </c>
      <c r="E24" s="142" t="s">
        <v>132</v>
      </c>
      <c r="F24" s="142" t="s">
        <v>133</v>
      </c>
      <c r="G24" s="142" t="s">
        <v>227</v>
      </c>
      <c r="H24" s="142" t="s">
        <v>228</v>
      </c>
      <c r="I24" s="76">
        <v>50103</v>
      </c>
      <c r="J24" s="76">
        <v>50103</v>
      </c>
      <c r="K24" s="148"/>
      <c r="L24" s="148"/>
      <c r="M24" s="76">
        <v>50103</v>
      </c>
      <c r="N24" s="148"/>
      <c r="O24" s="76"/>
      <c r="P24" s="76"/>
      <c r="Q24" s="76"/>
      <c r="R24" s="76"/>
      <c r="S24" s="76"/>
      <c r="T24" s="76"/>
      <c r="U24" s="76"/>
      <c r="V24" s="76"/>
      <c r="W24" s="76"/>
      <c r="X24" s="76"/>
    </row>
    <row r="25" ht="20.25" customHeight="1" spans="1:24">
      <c r="A25" s="142" t="s">
        <v>70</v>
      </c>
      <c r="B25" s="142" t="s">
        <v>70</v>
      </c>
      <c r="C25" s="142" t="s">
        <v>229</v>
      </c>
      <c r="D25" s="142" t="s">
        <v>139</v>
      </c>
      <c r="E25" s="142" t="s">
        <v>138</v>
      </c>
      <c r="F25" s="142" t="s">
        <v>139</v>
      </c>
      <c r="G25" s="142" t="s">
        <v>230</v>
      </c>
      <c r="H25" s="142" t="s">
        <v>139</v>
      </c>
      <c r="I25" s="76">
        <v>850428</v>
      </c>
      <c r="J25" s="76">
        <v>850428</v>
      </c>
      <c r="K25" s="148"/>
      <c r="L25" s="148"/>
      <c r="M25" s="76">
        <v>850428</v>
      </c>
      <c r="N25" s="148"/>
      <c r="O25" s="76"/>
      <c r="P25" s="76"/>
      <c r="Q25" s="76"/>
      <c r="R25" s="76"/>
      <c r="S25" s="76"/>
      <c r="T25" s="76"/>
      <c r="U25" s="76"/>
      <c r="V25" s="76"/>
      <c r="W25" s="76"/>
      <c r="X25" s="76"/>
    </row>
    <row r="26" ht="20.25" customHeight="1" spans="1:24">
      <c r="A26" s="142" t="s">
        <v>70</v>
      </c>
      <c r="B26" s="142" t="s">
        <v>70</v>
      </c>
      <c r="C26" s="142" t="s">
        <v>231</v>
      </c>
      <c r="D26" s="142" t="s">
        <v>232</v>
      </c>
      <c r="E26" s="142" t="s">
        <v>102</v>
      </c>
      <c r="F26" s="142" t="s">
        <v>103</v>
      </c>
      <c r="G26" s="142" t="s">
        <v>233</v>
      </c>
      <c r="H26" s="142" t="s">
        <v>232</v>
      </c>
      <c r="I26" s="76">
        <v>16118</v>
      </c>
      <c r="J26" s="76">
        <v>16118</v>
      </c>
      <c r="K26" s="148"/>
      <c r="L26" s="148"/>
      <c r="M26" s="76">
        <v>16118</v>
      </c>
      <c r="N26" s="148"/>
      <c r="O26" s="76"/>
      <c r="P26" s="76"/>
      <c r="Q26" s="76"/>
      <c r="R26" s="76"/>
      <c r="S26" s="76"/>
      <c r="T26" s="76"/>
      <c r="U26" s="76"/>
      <c r="V26" s="76"/>
      <c r="W26" s="76"/>
      <c r="X26" s="76"/>
    </row>
    <row r="27" ht="20.25" customHeight="1" spans="1:24">
      <c r="A27" s="142" t="s">
        <v>70</v>
      </c>
      <c r="B27" s="142" t="s">
        <v>70</v>
      </c>
      <c r="C27" s="142" t="s">
        <v>234</v>
      </c>
      <c r="D27" s="142" t="s">
        <v>235</v>
      </c>
      <c r="E27" s="142" t="s">
        <v>102</v>
      </c>
      <c r="F27" s="142" t="s">
        <v>103</v>
      </c>
      <c r="G27" s="142" t="s">
        <v>236</v>
      </c>
      <c r="H27" s="142" t="s">
        <v>237</v>
      </c>
      <c r="I27" s="76">
        <v>220200</v>
      </c>
      <c r="J27" s="76">
        <v>220200</v>
      </c>
      <c r="K27" s="148"/>
      <c r="L27" s="148"/>
      <c r="M27" s="76">
        <v>220200</v>
      </c>
      <c r="N27" s="148"/>
      <c r="O27" s="76"/>
      <c r="P27" s="76"/>
      <c r="Q27" s="76"/>
      <c r="R27" s="76"/>
      <c r="S27" s="76"/>
      <c r="T27" s="76"/>
      <c r="U27" s="76"/>
      <c r="V27" s="76"/>
      <c r="W27" s="76"/>
      <c r="X27" s="76"/>
    </row>
    <row r="28" ht="20.25" customHeight="1" spans="1:24">
      <c r="A28" s="142" t="s">
        <v>70</v>
      </c>
      <c r="B28" s="142" t="s">
        <v>70</v>
      </c>
      <c r="C28" s="142" t="s">
        <v>238</v>
      </c>
      <c r="D28" s="142" t="s">
        <v>239</v>
      </c>
      <c r="E28" s="142" t="s">
        <v>102</v>
      </c>
      <c r="F28" s="142" t="s">
        <v>103</v>
      </c>
      <c r="G28" s="142" t="s">
        <v>240</v>
      </c>
      <c r="H28" s="142" t="s">
        <v>239</v>
      </c>
      <c r="I28" s="76">
        <v>18720</v>
      </c>
      <c r="J28" s="76">
        <v>18720</v>
      </c>
      <c r="K28" s="148"/>
      <c r="L28" s="148"/>
      <c r="M28" s="76">
        <v>18720</v>
      </c>
      <c r="N28" s="148"/>
      <c r="O28" s="76"/>
      <c r="P28" s="76"/>
      <c r="Q28" s="76"/>
      <c r="R28" s="76"/>
      <c r="S28" s="76"/>
      <c r="T28" s="76"/>
      <c r="U28" s="76"/>
      <c r="V28" s="76"/>
      <c r="W28" s="76"/>
      <c r="X28" s="76"/>
    </row>
    <row r="29" ht="20.25" customHeight="1" spans="1:24">
      <c r="A29" s="142" t="s">
        <v>70</v>
      </c>
      <c r="B29" s="142" t="s">
        <v>70</v>
      </c>
      <c r="C29" s="142" t="s">
        <v>238</v>
      </c>
      <c r="D29" s="142" t="s">
        <v>239</v>
      </c>
      <c r="E29" s="142" t="s">
        <v>102</v>
      </c>
      <c r="F29" s="142" t="s">
        <v>103</v>
      </c>
      <c r="G29" s="142" t="s">
        <v>240</v>
      </c>
      <c r="H29" s="142" t="s">
        <v>239</v>
      </c>
      <c r="I29" s="76">
        <v>13260</v>
      </c>
      <c r="J29" s="76">
        <v>13260</v>
      </c>
      <c r="K29" s="148"/>
      <c r="L29" s="148"/>
      <c r="M29" s="76">
        <v>13260</v>
      </c>
      <c r="N29" s="148"/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ht="20.25" customHeight="1" spans="1:24">
      <c r="A30" s="142" t="s">
        <v>70</v>
      </c>
      <c r="B30" s="142" t="s">
        <v>70</v>
      </c>
      <c r="C30" s="142" t="s">
        <v>241</v>
      </c>
      <c r="D30" s="142" t="s">
        <v>242</v>
      </c>
      <c r="E30" s="142" t="s">
        <v>102</v>
      </c>
      <c r="F30" s="142" t="s">
        <v>103</v>
      </c>
      <c r="G30" s="142" t="s">
        <v>243</v>
      </c>
      <c r="H30" s="142" t="s">
        <v>244</v>
      </c>
      <c r="I30" s="76">
        <v>38219</v>
      </c>
      <c r="J30" s="76">
        <v>38219</v>
      </c>
      <c r="K30" s="148"/>
      <c r="L30" s="148"/>
      <c r="M30" s="76">
        <v>38219</v>
      </c>
      <c r="N30" s="148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ht="20.25" customHeight="1" spans="1:24">
      <c r="A31" s="142" t="s">
        <v>70</v>
      </c>
      <c r="B31" s="142" t="s">
        <v>70</v>
      </c>
      <c r="C31" s="142" t="s">
        <v>241</v>
      </c>
      <c r="D31" s="142" t="s">
        <v>242</v>
      </c>
      <c r="E31" s="142" t="s">
        <v>102</v>
      </c>
      <c r="F31" s="142" t="s">
        <v>103</v>
      </c>
      <c r="G31" s="142" t="s">
        <v>243</v>
      </c>
      <c r="H31" s="142" t="s">
        <v>244</v>
      </c>
      <c r="I31" s="76">
        <v>70368</v>
      </c>
      <c r="J31" s="76">
        <v>70368</v>
      </c>
      <c r="K31" s="148"/>
      <c r="L31" s="148"/>
      <c r="M31" s="76">
        <v>70368</v>
      </c>
      <c r="N31" s="148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ht="20.25" customHeight="1" spans="1:24">
      <c r="A32" s="142" t="s">
        <v>70</v>
      </c>
      <c r="B32" s="142" t="s">
        <v>70</v>
      </c>
      <c r="C32" s="142" t="s">
        <v>241</v>
      </c>
      <c r="D32" s="142" t="s">
        <v>242</v>
      </c>
      <c r="E32" s="142" t="s">
        <v>102</v>
      </c>
      <c r="F32" s="142" t="s">
        <v>103</v>
      </c>
      <c r="G32" s="142" t="s">
        <v>245</v>
      </c>
      <c r="H32" s="142" t="s">
        <v>246</v>
      </c>
      <c r="I32" s="76">
        <v>20514</v>
      </c>
      <c r="J32" s="76">
        <v>20514</v>
      </c>
      <c r="K32" s="148"/>
      <c r="L32" s="148"/>
      <c r="M32" s="76">
        <v>20514</v>
      </c>
      <c r="N32" s="148"/>
      <c r="O32" s="76"/>
      <c r="P32" s="76"/>
      <c r="Q32" s="76"/>
      <c r="R32" s="76"/>
      <c r="S32" s="76"/>
      <c r="T32" s="76"/>
      <c r="U32" s="76"/>
      <c r="V32" s="76"/>
      <c r="W32" s="76"/>
      <c r="X32" s="76"/>
    </row>
    <row r="33" ht="20.25" customHeight="1" spans="1:24">
      <c r="A33" s="142" t="s">
        <v>70</v>
      </c>
      <c r="B33" s="142" t="s">
        <v>70</v>
      </c>
      <c r="C33" s="142" t="s">
        <v>241</v>
      </c>
      <c r="D33" s="142" t="s">
        <v>242</v>
      </c>
      <c r="E33" s="142" t="s">
        <v>102</v>
      </c>
      <c r="F33" s="142" t="s">
        <v>103</v>
      </c>
      <c r="G33" s="142" t="s">
        <v>247</v>
      </c>
      <c r="H33" s="142" t="s">
        <v>248</v>
      </c>
      <c r="I33" s="76">
        <v>31980</v>
      </c>
      <c r="J33" s="76">
        <v>31980</v>
      </c>
      <c r="K33" s="148"/>
      <c r="L33" s="148"/>
      <c r="M33" s="76">
        <v>31980</v>
      </c>
      <c r="N33" s="148"/>
      <c r="O33" s="76"/>
      <c r="P33" s="76"/>
      <c r="Q33" s="76"/>
      <c r="R33" s="76"/>
      <c r="S33" s="76"/>
      <c r="T33" s="76"/>
      <c r="U33" s="76"/>
      <c r="V33" s="76"/>
      <c r="W33" s="76"/>
      <c r="X33" s="76"/>
    </row>
    <row r="34" ht="20.25" customHeight="1" spans="1:24">
      <c r="A34" s="142" t="s">
        <v>70</v>
      </c>
      <c r="B34" s="142" t="s">
        <v>70</v>
      </c>
      <c r="C34" s="142" t="s">
        <v>241</v>
      </c>
      <c r="D34" s="142" t="s">
        <v>242</v>
      </c>
      <c r="E34" s="142" t="s">
        <v>102</v>
      </c>
      <c r="F34" s="142" t="s">
        <v>103</v>
      </c>
      <c r="G34" s="142" t="s">
        <v>249</v>
      </c>
      <c r="H34" s="142" t="s">
        <v>250</v>
      </c>
      <c r="I34" s="76">
        <v>35000</v>
      </c>
      <c r="J34" s="76">
        <v>35000</v>
      </c>
      <c r="K34" s="148"/>
      <c r="L34" s="148"/>
      <c r="M34" s="76">
        <v>35000</v>
      </c>
      <c r="N34" s="148"/>
      <c r="O34" s="76"/>
      <c r="P34" s="76"/>
      <c r="Q34" s="76"/>
      <c r="R34" s="76"/>
      <c r="S34" s="76"/>
      <c r="T34" s="76"/>
      <c r="U34" s="76"/>
      <c r="V34" s="76"/>
      <c r="W34" s="76"/>
      <c r="X34" s="76"/>
    </row>
    <row r="35" ht="20.25" customHeight="1" spans="1:24">
      <c r="A35" s="142" t="s">
        <v>70</v>
      </c>
      <c r="B35" s="142" t="s">
        <v>70</v>
      </c>
      <c r="C35" s="142" t="s">
        <v>241</v>
      </c>
      <c r="D35" s="142" t="s">
        <v>242</v>
      </c>
      <c r="E35" s="142" t="s">
        <v>102</v>
      </c>
      <c r="F35" s="142" t="s">
        <v>103</v>
      </c>
      <c r="G35" s="142" t="s">
        <v>251</v>
      </c>
      <c r="H35" s="142" t="s">
        <v>252</v>
      </c>
      <c r="I35" s="76">
        <v>20000</v>
      </c>
      <c r="J35" s="76">
        <v>20000</v>
      </c>
      <c r="K35" s="148"/>
      <c r="L35" s="148"/>
      <c r="M35" s="76">
        <v>20000</v>
      </c>
      <c r="N35" s="148"/>
      <c r="O35" s="76"/>
      <c r="P35" s="76"/>
      <c r="Q35" s="76"/>
      <c r="R35" s="76"/>
      <c r="S35" s="76"/>
      <c r="T35" s="76"/>
      <c r="U35" s="76"/>
      <c r="V35" s="76"/>
      <c r="W35" s="76"/>
      <c r="X35" s="76"/>
    </row>
    <row r="36" ht="20.25" customHeight="1" spans="1:24">
      <c r="A36" s="142" t="s">
        <v>70</v>
      </c>
      <c r="B36" s="142" t="s">
        <v>70</v>
      </c>
      <c r="C36" s="142" t="s">
        <v>241</v>
      </c>
      <c r="D36" s="142" t="s">
        <v>242</v>
      </c>
      <c r="E36" s="142" t="s">
        <v>102</v>
      </c>
      <c r="F36" s="142" t="s">
        <v>103</v>
      </c>
      <c r="G36" s="142" t="s">
        <v>253</v>
      </c>
      <c r="H36" s="142" t="s">
        <v>254</v>
      </c>
      <c r="I36" s="76">
        <v>8000</v>
      </c>
      <c r="J36" s="76">
        <v>8000</v>
      </c>
      <c r="K36" s="148"/>
      <c r="L36" s="148"/>
      <c r="M36" s="76">
        <v>8000</v>
      </c>
      <c r="N36" s="148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ht="20.25" customHeight="1" spans="1:24">
      <c r="A37" s="142" t="s">
        <v>70</v>
      </c>
      <c r="B37" s="142" t="s">
        <v>70</v>
      </c>
      <c r="C37" s="142" t="s">
        <v>241</v>
      </c>
      <c r="D37" s="142" t="s">
        <v>242</v>
      </c>
      <c r="E37" s="142" t="s">
        <v>102</v>
      </c>
      <c r="F37" s="142" t="s">
        <v>103</v>
      </c>
      <c r="G37" s="142" t="s">
        <v>255</v>
      </c>
      <c r="H37" s="142" t="s">
        <v>256</v>
      </c>
      <c r="I37" s="76">
        <v>5000</v>
      </c>
      <c r="J37" s="76">
        <v>5000</v>
      </c>
      <c r="K37" s="148"/>
      <c r="L37" s="148"/>
      <c r="M37" s="76">
        <v>5000</v>
      </c>
      <c r="N37" s="148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ht="20.25" customHeight="1" spans="1:24">
      <c r="A38" s="142" t="s">
        <v>70</v>
      </c>
      <c r="B38" s="142" t="s">
        <v>70</v>
      </c>
      <c r="C38" s="142" t="s">
        <v>241</v>
      </c>
      <c r="D38" s="142" t="s">
        <v>242</v>
      </c>
      <c r="E38" s="142" t="s">
        <v>102</v>
      </c>
      <c r="F38" s="142" t="s">
        <v>103</v>
      </c>
      <c r="G38" s="142" t="s">
        <v>257</v>
      </c>
      <c r="H38" s="142" t="s">
        <v>258</v>
      </c>
      <c r="I38" s="76">
        <v>51000</v>
      </c>
      <c r="J38" s="76">
        <v>51000</v>
      </c>
      <c r="K38" s="148"/>
      <c r="L38" s="148"/>
      <c r="M38" s="76">
        <v>51000</v>
      </c>
      <c r="N38" s="148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ht="20.25" customHeight="1" spans="1:24">
      <c r="A39" s="142" t="s">
        <v>70</v>
      </c>
      <c r="B39" s="142" t="s">
        <v>70</v>
      </c>
      <c r="C39" s="142" t="s">
        <v>241</v>
      </c>
      <c r="D39" s="142" t="s">
        <v>242</v>
      </c>
      <c r="E39" s="142" t="s">
        <v>102</v>
      </c>
      <c r="F39" s="142" t="s">
        <v>103</v>
      </c>
      <c r="G39" s="142" t="s">
        <v>257</v>
      </c>
      <c r="H39" s="142" t="s">
        <v>258</v>
      </c>
      <c r="I39" s="76">
        <v>72000</v>
      </c>
      <c r="J39" s="76">
        <v>72000</v>
      </c>
      <c r="K39" s="148"/>
      <c r="L39" s="148"/>
      <c r="M39" s="76">
        <v>72000</v>
      </c>
      <c r="N39" s="148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ht="20.25" customHeight="1" spans="1:24">
      <c r="A40" s="142" t="s">
        <v>70</v>
      </c>
      <c r="B40" s="142" t="s">
        <v>70</v>
      </c>
      <c r="C40" s="142" t="s">
        <v>241</v>
      </c>
      <c r="D40" s="142" t="s">
        <v>242</v>
      </c>
      <c r="E40" s="142" t="s">
        <v>102</v>
      </c>
      <c r="F40" s="142" t="s">
        <v>103</v>
      </c>
      <c r="G40" s="142" t="s">
        <v>236</v>
      </c>
      <c r="H40" s="142" t="s">
        <v>237</v>
      </c>
      <c r="I40" s="76">
        <v>22020</v>
      </c>
      <c r="J40" s="76">
        <v>22020</v>
      </c>
      <c r="K40" s="148"/>
      <c r="L40" s="148"/>
      <c r="M40" s="76">
        <v>22020</v>
      </c>
      <c r="N40" s="148"/>
      <c r="O40" s="76"/>
      <c r="P40" s="76"/>
      <c r="Q40" s="76"/>
      <c r="R40" s="76"/>
      <c r="S40" s="76"/>
      <c r="T40" s="76"/>
      <c r="U40" s="76"/>
      <c r="V40" s="76"/>
      <c r="W40" s="76"/>
      <c r="X40" s="76"/>
    </row>
    <row r="41" ht="20.25" customHeight="1" spans="1:24">
      <c r="A41" s="142" t="s">
        <v>70</v>
      </c>
      <c r="B41" s="142" t="s">
        <v>70</v>
      </c>
      <c r="C41" s="142" t="s">
        <v>241</v>
      </c>
      <c r="D41" s="142" t="s">
        <v>242</v>
      </c>
      <c r="E41" s="142" t="s">
        <v>112</v>
      </c>
      <c r="F41" s="142" t="s">
        <v>113</v>
      </c>
      <c r="G41" s="142" t="s">
        <v>259</v>
      </c>
      <c r="H41" s="142" t="s">
        <v>260</v>
      </c>
      <c r="I41" s="76">
        <v>18600</v>
      </c>
      <c r="J41" s="76">
        <v>18600</v>
      </c>
      <c r="K41" s="148"/>
      <c r="L41" s="148"/>
      <c r="M41" s="76">
        <v>18600</v>
      </c>
      <c r="N41" s="148"/>
      <c r="O41" s="76"/>
      <c r="P41" s="76"/>
      <c r="Q41" s="76"/>
      <c r="R41" s="76"/>
      <c r="S41" s="76"/>
      <c r="T41" s="76"/>
      <c r="U41" s="76"/>
      <c r="V41" s="76"/>
      <c r="W41" s="76"/>
      <c r="X41" s="76"/>
    </row>
    <row r="42" ht="20.25" customHeight="1" spans="1:24">
      <c r="A42" s="142" t="s">
        <v>70</v>
      </c>
      <c r="B42" s="142" t="s">
        <v>70</v>
      </c>
      <c r="C42" s="142" t="s">
        <v>241</v>
      </c>
      <c r="D42" s="142" t="s">
        <v>242</v>
      </c>
      <c r="E42" s="142" t="s">
        <v>114</v>
      </c>
      <c r="F42" s="142" t="s">
        <v>115</v>
      </c>
      <c r="G42" s="142" t="s">
        <v>259</v>
      </c>
      <c r="H42" s="142" t="s">
        <v>260</v>
      </c>
      <c r="I42" s="76">
        <v>9000</v>
      </c>
      <c r="J42" s="76">
        <v>9000</v>
      </c>
      <c r="K42" s="148"/>
      <c r="L42" s="148"/>
      <c r="M42" s="76">
        <v>9000</v>
      </c>
      <c r="N42" s="148"/>
      <c r="O42" s="76"/>
      <c r="P42" s="76"/>
      <c r="Q42" s="76"/>
      <c r="R42" s="76"/>
      <c r="S42" s="76"/>
      <c r="T42" s="76"/>
      <c r="U42" s="76"/>
      <c r="V42" s="76"/>
      <c r="W42" s="76"/>
      <c r="X42" s="76"/>
    </row>
    <row r="43" ht="20.25" customHeight="1" spans="1:24">
      <c r="A43" s="142" t="s">
        <v>70</v>
      </c>
      <c r="B43" s="142" t="s">
        <v>70</v>
      </c>
      <c r="C43" s="142" t="s">
        <v>261</v>
      </c>
      <c r="D43" s="142" t="s">
        <v>262</v>
      </c>
      <c r="E43" s="142" t="s">
        <v>112</v>
      </c>
      <c r="F43" s="142" t="s">
        <v>113</v>
      </c>
      <c r="G43" s="142" t="s">
        <v>263</v>
      </c>
      <c r="H43" s="142" t="s">
        <v>264</v>
      </c>
      <c r="I43" s="76">
        <v>781200</v>
      </c>
      <c r="J43" s="76">
        <v>781200</v>
      </c>
      <c r="K43" s="148"/>
      <c r="L43" s="148"/>
      <c r="M43" s="76">
        <v>781200</v>
      </c>
      <c r="N43" s="148"/>
      <c r="O43" s="76"/>
      <c r="P43" s="76"/>
      <c r="Q43" s="76"/>
      <c r="R43" s="76"/>
      <c r="S43" s="76"/>
      <c r="T43" s="76"/>
      <c r="U43" s="76"/>
      <c r="V43" s="76"/>
      <c r="W43" s="76"/>
      <c r="X43" s="76"/>
    </row>
    <row r="44" ht="20.25" customHeight="1" spans="1:24">
      <c r="A44" s="142" t="s">
        <v>70</v>
      </c>
      <c r="B44" s="142" t="s">
        <v>70</v>
      </c>
      <c r="C44" s="142" t="s">
        <v>261</v>
      </c>
      <c r="D44" s="142" t="s">
        <v>262</v>
      </c>
      <c r="E44" s="142" t="s">
        <v>114</v>
      </c>
      <c r="F44" s="142" t="s">
        <v>115</v>
      </c>
      <c r="G44" s="142" t="s">
        <v>263</v>
      </c>
      <c r="H44" s="142" t="s">
        <v>264</v>
      </c>
      <c r="I44" s="76">
        <v>306000</v>
      </c>
      <c r="J44" s="76">
        <v>306000</v>
      </c>
      <c r="K44" s="148"/>
      <c r="L44" s="148"/>
      <c r="M44" s="76">
        <v>306000</v>
      </c>
      <c r="N44" s="148"/>
      <c r="O44" s="76"/>
      <c r="P44" s="76"/>
      <c r="Q44" s="76"/>
      <c r="R44" s="76"/>
      <c r="S44" s="76"/>
      <c r="T44" s="76"/>
      <c r="U44" s="76"/>
      <c r="V44" s="76"/>
      <c r="W44" s="76"/>
      <c r="X44" s="76"/>
    </row>
    <row r="45" ht="20.25" customHeight="1" spans="1:24">
      <c r="A45" s="142" t="s">
        <v>70</v>
      </c>
      <c r="B45" s="142" t="s">
        <v>70</v>
      </c>
      <c r="C45" s="142" t="s">
        <v>265</v>
      </c>
      <c r="D45" s="142" t="s">
        <v>266</v>
      </c>
      <c r="E45" s="142" t="s">
        <v>102</v>
      </c>
      <c r="F45" s="142" t="s">
        <v>103</v>
      </c>
      <c r="G45" s="142" t="s">
        <v>211</v>
      </c>
      <c r="H45" s="142" t="s">
        <v>212</v>
      </c>
      <c r="I45" s="76">
        <v>584800</v>
      </c>
      <c r="J45" s="76">
        <v>584800</v>
      </c>
      <c r="K45" s="148"/>
      <c r="L45" s="148"/>
      <c r="M45" s="76">
        <v>584800</v>
      </c>
      <c r="N45" s="148"/>
      <c r="O45" s="76"/>
      <c r="P45" s="76"/>
      <c r="Q45" s="76"/>
      <c r="R45" s="76"/>
      <c r="S45" s="76"/>
      <c r="T45" s="76"/>
      <c r="U45" s="76"/>
      <c r="V45" s="76"/>
      <c r="W45" s="76"/>
      <c r="X45" s="76"/>
    </row>
    <row r="46" ht="20.25" customHeight="1" spans="1:24">
      <c r="A46" s="142" t="s">
        <v>70</v>
      </c>
      <c r="B46" s="142" t="s">
        <v>70</v>
      </c>
      <c r="C46" s="142" t="s">
        <v>265</v>
      </c>
      <c r="D46" s="142" t="s">
        <v>266</v>
      </c>
      <c r="E46" s="142" t="s">
        <v>102</v>
      </c>
      <c r="F46" s="142" t="s">
        <v>103</v>
      </c>
      <c r="G46" s="142" t="s">
        <v>215</v>
      </c>
      <c r="H46" s="142" t="s">
        <v>216</v>
      </c>
      <c r="I46" s="76">
        <v>142800</v>
      </c>
      <c r="J46" s="76">
        <v>142800</v>
      </c>
      <c r="K46" s="148"/>
      <c r="L46" s="148"/>
      <c r="M46" s="76">
        <v>142800</v>
      </c>
      <c r="N46" s="148"/>
      <c r="O46" s="76"/>
      <c r="P46" s="76"/>
      <c r="Q46" s="76"/>
      <c r="R46" s="76"/>
      <c r="S46" s="76"/>
      <c r="T46" s="76"/>
      <c r="U46" s="76"/>
      <c r="V46" s="76"/>
      <c r="W46" s="76"/>
      <c r="X46" s="76"/>
    </row>
    <row r="47" ht="20.25" customHeight="1" spans="1:24">
      <c r="A47" s="142" t="s">
        <v>70</v>
      </c>
      <c r="B47" s="142" t="s">
        <v>70</v>
      </c>
      <c r="C47" s="142" t="s">
        <v>265</v>
      </c>
      <c r="D47" s="142" t="s">
        <v>266</v>
      </c>
      <c r="E47" s="142" t="s">
        <v>102</v>
      </c>
      <c r="F47" s="142" t="s">
        <v>103</v>
      </c>
      <c r="G47" s="142" t="s">
        <v>215</v>
      </c>
      <c r="H47" s="142" t="s">
        <v>216</v>
      </c>
      <c r="I47" s="76">
        <v>163200</v>
      </c>
      <c r="J47" s="76">
        <v>163200</v>
      </c>
      <c r="K47" s="148"/>
      <c r="L47" s="148"/>
      <c r="M47" s="76">
        <v>163200</v>
      </c>
      <c r="N47" s="148"/>
      <c r="O47" s="76"/>
      <c r="P47" s="76"/>
      <c r="Q47" s="76"/>
      <c r="R47" s="76"/>
      <c r="S47" s="76"/>
      <c r="T47" s="76"/>
      <c r="U47" s="76"/>
      <c r="V47" s="76"/>
      <c r="W47" s="76"/>
      <c r="X47" s="76"/>
    </row>
    <row r="48" ht="20.25" customHeight="1" spans="1:24">
      <c r="A48" s="142" t="s">
        <v>70</v>
      </c>
      <c r="B48" s="142" t="s">
        <v>70</v>
      </c>
      <c r="C48" s="142" t="s">
        <v>267</v>
      </c>
      <c r="D48" s="142" t="s">
        <v>268</v>
      </c>
      <c r="E48" s="142" t="s">
        <v>102</v>
      </c>
      <c r="F48" s="142" t="s">
        <v>103</v>
      </c>
      <c r="G48" s="142" t="s">
        <v>211</v>
      </c>
      <c r="H48" s="142" t="s">
        <v>212</v>
      </c>
      <c r="I48" s="76">
        <v>480000</v>
      </c>
      <c r="J48" s="76">
        <v>480000</v>
      </c>
      <c r="K48" s="148"/>
      <c r="L48" s="148"/>
      <c r="M48" s="76">
        <v>480000</v>
      </c>
      <c r="N48" s="148"/>
      <c r="O48" s="76"/>
      <c r="P48" s="76"/>
      <c r="Q48" s="76"/>
      <c r="R48" s="76"/>
      <c r="S48" s="76"/>
      <c r="T48" s="76"/>
      <c r="U48" s="76"/>
      <c r="V48" s="76"/>
      <c r="W48" s="76"/>
      <c r="X48" s="76"/>
    </row>
    <row r="49" ht="20.25" customHeight="1" spans="1:24">
      <c r="A49" s="142" t="s">
        <v>70</v>
      </c>
      <c r="B49" s="142" t="s">
        <v>70</v>
      </c>
      <c r="C49" s="142" t="s">
        <v>267</v>
      </c>
      <c r="D49" s="142" t="s">
        <v>268</v>
      </c>
      <c r="E49" s="142" t="s">
        <v>102</v>
      </c>
      <c r="F49" s="142" t="s">
        <v>103</v>
      </c>
      <c r="G49" s="142" t="s">
        <v>211</v>
      </c>
      <c r="H49" s="142" t="s">
        <v>212</v>
      </c>
      <c r="I49" s="76">
        <v>597000</v>
      </c>
      <c r="J49" s="76">
        <v>597000</v>
      </c>
      <c r="K49" s="148"/>
      <c r="L49" s="148"/>
      <c r="M49" s="76">
        <v>597000</v>
      </c>
      <c r="N49" s="148"/>
      <c r="O49" s="76"/>
      <c r="P49" s="76"/>
      <c r="Q49" s="76"/>
      <c r="R49" s="76"/>
      <c r="S49" s="76"/>
      <c r="T49" s="76"/>
      <c r="U49" s="76"/>
      <c r="V49" s="76"/>
      <c r="W49" s="76"/>
      <c r="X49" s="76"/>
    </row>
    <row r="50" ht="20.25" customHeight="1" spans="1:24">
      <c r="A50" s="142" t="s">
        <v>70</v>
      </c>
      <c r="B50" s="142" t="s">
        <v>70</v>
      </c>
      <c r="C50" s="142" t="s">
        <v>269</v>
      </c>
      <c r="D50" s="142" t="s">
        <v>270</v>
      </c>
      <c r="E50" s="142" t="s">
        <v>112</v>
      </c>
      <c r="F50" s="142" t="s">
        <v>113</v>
      </c>
      <c r="G50" s="142" t="s">
        <v>257</v>
      </c>
      <c r="H50" s="142" t="s">
        <v>258</v>
      </c>
      <c r="I50" s="76">
        <v>93000</v>
      </c>
      <c r="J50" s="76">
        <v>93000</v>
      </c>
      <c r="K50" s="148"/>
      <c r="L50" s="148"/>
      <c r="M50" s="76">
        <v>93000</v>
      </c>
      <c r="N50" s="148"/>
      <c r="O50" s="76"/>
      <c r="P50" s="76"/>
      <c r="Q50" s="76"/>
      <c r="R50" s="76"/>
      <c r="S50" s="76"/>
      <c r="T50" s="76"/>
      <c r="U50" s="76"/>
      <c r="V50" s="76"/>
      <c r="W50" s="76"/>
      <c r="X50" s="76"/>
    </row>
    <row r="51" ht="20.25" customHeight="1" spans="1:24">
      <c r="A51" s="142" t="s">
        <v>70</v>
      </c>
      <c r="B51" s="142" t="s">
        <v>70</v>
      </c>
      <c r="C51" s="142" t="s">
        <v>269</v>
      </c>
      <c r="D51" s="142" t="s">
        <v>270</v>
      </c>
      <c r="E51" s="142" t="s">
        <v>114</v>
      </c>
      <c r="F51" s="142" t="s">
        <v>115</v>
      </c>
      <c r="G51" s="142" t="s">
        <v>257</v>
      </c>
      <c r="H51" s="142" t="s">
        <v>258</v>
      </c>
      <c r="I51" s="76">
        <v>45000</v>
      </c>
      <c r="J51" s="76">
        <v>45000</v>
      </c>
      <c r="K51" s="148"/>
      <c r="L51" s="148"/>
      <c r="M51" s="76">
        <v>45000</v>
      </c>
      <c r="N51" s="148"/>
      <c r="O51" s="76"/>
      <c r="P51" s="76"/>
      <c r="Q51" s="76"/>
      <c r="R51" s="76"/>
      <c r="S51" s="76"/>
      <c r="T51" s="76"/>
      <c r="U51" s="76"/>
      <c r="V51" s="76"/>
      <c r="W51" s="76"/>
      <c r="X51" s="76"/>
    </row>
    <row r="52" ht="20.25" customHeight="1" spans="1:24">
      <c r="A52" s="142" t="s">
        <v>70</v>
      </c>
      <c r="B52" s="142" t="s">
        <v>70</v>
      </c>
      <c r="C52" s="142" t="s">
        <v>271</v>
      </c>
      <c r="D52" s="142" t="s">
        <v>272</v>
      </c>
      <c r="E52" s="142" t="s">
        <v>104</v>
      </c>
      <c r="F52" s="142" t="s">
        <v>105</v>
      </c>
      <c r="G52" s="142" t="s">
        <v>273</v>
      </c>
      <c r="H52" s="142" t="s">
        <v>274</v>
      </c>
      <c r="I52" s="76">
        <v>1260000</v>
      </c>
      <c r="J52" s="76">
        <v>1260000</v>
      </c>
      <c r="K52" s="148"/>
      <c r="L52" s="148"/>
      <c r="M52" s="76">
        <v>1260000</v>
      </c>
      <c r="N52" s="148"/>
      <c r="O52" s="76"/>
      <c r="P52" s="76"/>
      <c r="Q52" s="76"/>
      <c r="R52" s="76"/>
      <c r="S52" s="76"/>
      <c r="T52" s="76"/>
      <c r="U52" s="76"/>
      <c r="V52" s="76"/>
      <c r="W52" s="76"/>
      <c r="X52" s="76"/>
    </row>
    <row r="53" ht="20.25" customHeight="1" spans="1:24">
      <c r="A53" s="142" t="s">
        <v>70</v>
      </c>
      <c r="B53" s="142" t="s">
        <v>70</v>
      </c>
      <c r="C53" s="142" t="s">
        <v>271</v>
      </c>
      <c r="D53" s="142" t="s">
        <v>272</v>
      </c>
      <c r="E53" s="142" t="s">
        <v>104</v>
      </c>
      <c r="F53" s="142" t="s">
        <v>105</v>
      </c>
      <c r="G53" s="142" t="s">
        <v>273</v>
      </c>
      <c r="H53" s="142" t="s">
        <v>274</v>
      </c>
      <c r="I53" s="76">
        <v>129600</v>
      </c>
      <c r="J53" s="76">
        <v>129600</v>
      </c>
      <c r="K53" s="148"/>
      <c r="L53" s="148"/>
      <c r="M53" s="76">
        <v>129600</v>
      </c>
      <c r="N53" s="148"/>
      <c r="O53" s="76"/>
      <c r="P53" s="76"/>
      <c r="Q53" s="76"/>
      <c r="R53" s="76"/>
      <c r="S53" s="76"/>
      <c r="T53" s="76"/>
      <c r="U53" s="76"/>
      <c r="V53" s="76"/>
      <c r="W53" s="76"/>
      <c r="X53" s="76"/>
    </row>
    <row r="54" ht="17.25" customHeight="1" spans="1:24">
      <c r="A54" s="31" t="s">
        <v>178</v>
      </c>
      <c r="B54" s="32"/>
      <c r="C54" s="143"/>
      <c r="D54" s="143"/>
      <c r="E54" s="143"/>
      <c r="F54" s="143"/>
      <c r="G54" s="143"/>
      <c r="H54" s="144"/>
      <c r="I54" s="76">
        <v>12253695</v>
      </c>
      <c r="J54" s="76">
        <v>12253695</v>
      </c>
      <c r="K54" s="76"/>
      <c r="L54" s="76"/>
      <c r="M54" s="76">
        <v>12253695</v>
      </c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</row>
  </sheetData>
  <mergeCells count="31">
    <mergeCell ref="A3:X3"/>
    <mergeCell ref="A4:H4"/>
    <mergeCell ref="I5:X5"/>
    <mergeCell ref="J6:N6"/>
    <mergeCell ref="O6:Q6"/>
    <mergeCell ref="S6:X6"/>
    <mergeCell ref="A54:H54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3"/>
  <sheetViews>
    <sheetView showZeros="0" tabSelected="1" topLeftCell="C1" workbookViewId="0">
      <pane ySplit="1" topLeftCell="A5" activePane="bottomLeft" state="frozen"/>
      <selection/>
      <selection pane="bottomLeft" activeCell="I18" sqref="I18"/>
    </sheetView>
  </sheetViews>
  <sheetFormatPr defaultColWidth="9.14159292035398" defaultRowHeight="14.25" customHeight="1"/>
  <cols>
    <col min="1" max="1" width="10.2743362831858" customWidth="1"/>
    <col min="2" max="2" width="20.0530973451327" customWidth="1"/>
    <col min="3" max="3" width="32.8495575221239" customWidth="1"/>
    <col min="4" max="4" width="23.8495575221239" customWidth="1"/>
    <col min="5" max="5" width="11.141592920354" customWidth="1"/>
    <col min="6" max="6" width="17.716814159292" customWidth="1"/>
    <col min="7" max="7" width="9.84955752212389" customWidth="1"/>
    <col min="8" max="8" width="17.716814159292" customWidth="1"/>
    <col min="9" max="13" width="20" customWidth="1"/>
    <col min="14" max="14" width="12.2743362831858" customWidth="1"/>
    <col min="15" max="15" width="12.716814159292" customWidth="1"/>
    <col min="16" max="16" width="11.141592920354" customWidth="1"/>
    <col min="17" max="21" width="19.8495575221239" customWidth="1"/>
    <col min="22" max="22" width="20" customWidth="1"/>
    <col min="23" max="23" width="19.849557522123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2"/>
      <c r="E2" s="2"/>
      <c r="F2" s="2"/>
      <c r="G2" s="2"/>
      <c r="H2" s="2"/>
      <c r="U2" s="132"/>
      <c r="W2" s="137" t="s">
        <v>275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"单位名称："&amp;"昆明市五华区人力资源和社会保障局"</f>
        <v>单位名称：昆明市五华区人力资源和社会保障局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2"/>
      <c r="W4" s="114" t="s">
        <v>1</v>
      </c>
    </row>
    <row r="5" ht="21.75" customHeight="1" spans="1:23">
      <c r="A5" s="9" t="s">
        <v>276</v>
      </c>
      <c r="B5" s="10" t="s">
        <v>189</v>
      </c>
      <c r="C5" s="9" t="s">
        <v>190</v>
      </c>
      <c r="D5" s="9" t="s">
        <v>277</v>
      </c>
      <c r="E5" s="10" t="s">
        <v>191</v>
      </c>
      <c r="F5" s="10" t="s">
        <v>192</v>
      </c>
      <c r="G5" s="10" t="s">
        <v>278</v>
      </c>
      <c r="H5" s="10" t="s">
        <v>279</v>
      </c>
      <c r="I5" s="26" t="s">
        <v>55</v>
      </c>
      <c r="J5" s="11" t="s">
        <v>280</v>
      </c>
      <c r="K5" s="12"/>
      <c r="L5" s="12"/>
      <c r="M5" s="13"/>
      <c r="N5" s="11" t="s">
        <v>197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7"/>
      <c r="C6" s="14"/>
      <c r="D6" s="14"/>
      <c r="E6" s="15"/>
      <c r="F6" s="15"/>
      <c r="G6" s="15"/>
      <c r="H6" s="15"/>
      <c r="I6" s="27"/>
      <c r="J6" s="133" t="s">
        <v>58</v>
      </c>
      <c r="K6" s="134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203</v>
      </c>
      <c r="U6" s="10" t="s">
        <v>66</v>
      </c>
      <c r="V6" s="10" t="s">
        <v>67</v>
      </c>
      <c r="W6" s="10" t="s">
        <v>68</v>
      </c>
    </row>
    <row r="7" ht="21" customHeight="1" spans="1:23">
      <c r="A7" s="27"/>
      <c r="B7" s="27"/>
      <c r="C7" s="27"/>
      <c r="D7" s="27"/>
      <c r="E7" s="27"/>
      <c r="F7" s="27"/>
      <c r="G7" s="27"/>
      <c r="H7" s="27"/>
      <c r="I7" s="27"/>
      <c r="J7" s="135" t="s">
        <v>57</v>
      </c>
      <c r="K7" s="136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4" t="s">
        <v>57</v>
      </c>
      <c r="K8" s="64" t="s">
        <v>281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4">
        <v>12</v>
      </c>
      <c r="M9" s="34">
        <v>13</v>
      </c>
      <c r="N9" s="34">
        <v>14</v>
      </c>
      <c r="O9" s="34">
        <v>15</v>
      </c>
      <c r="P9" s="34">
        <v>16</v>
      </c>
      <c r="Q9" s="34">
        <v>17</v>
      </c>
      <c r="R9" s="34">
        <v>18</v>
      </c>
      <c r="S9" s="34">
        <v>19</v>
      </c>
      <c r="T9" s="34">
        <v>20</v>
      </c>
      <c r="U9" s="20">
        <v>21</v>
      </c>
      <c r="V9" s="34">
        <v>22</v>
      </c>
      <c r="W9" s="20">
        <v>23</v>
      </c>
    </row>
    <row r="10" ht="21.75" customHeight="1" spans="1:23">
      <c r="A10" s="66" t="s">
        <v>282</v>
      </c>
      <c r="B10" s="66" t="s">
        <v>283</v>
      </c>
      <c r="C10" s="66" t="s">
        <v>284</v>
      </c>
      <c r="D10" s="66" t="s">
        <v>70</v>
      </c>
      <c r="E10" s="66" t="s">
        <v>102</v>
      </c>
      <c r="F10" s="66" t="s">
        <v>103</v>
      </c>
      <c r="G10" s="66" t="s">
        <v>259</v>
      </c>
      <c r="H10" s="66" t="s">
        <v>260</v>
      </c>
      <c r="I10" s="76">
        <v>41157.23</v>
      </c>
      <c r="J10" s="76">
        <v>41157.23</v>
      </c>
      <c r="K10" s="76">
        <v>41157.23</v>
      </c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  <row r="11" ht="21.75" customHeight="1" spans="1:23">
      <c r="A11" s="66" t="s">
        <v>282</v>
      </c>
      <c r="B11" s="66" t="s">
        <v>285</v>
      </c>
      <c r="C11" s="66" t="s">
        <v>286</v>
      </c>
      <c r="D11" s="66" t="s">
        <v>70</v>
      </c>
      <c r="E11" s="66" t="s">
        <v>102</v>
      </c>
      <c r="F11" s="66" t="s">
        <v>103</v>
      </c>
      <c r="G11" s="66" t="s">
        <v>243</v>
      </c>
      <c r="H11" s="66" t="s">
        <v>244</v>
      </c>
      <c r="I11" s="76">
        <v>50000</v>
      </c>
      <c r="J11" s="76">
        <v>50000</v>
      </c>
      <c r="K11" s="76">
        <v>50000</v>
      </c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</row>
    <row r="12" ht="21.75" customHeight="1" spans="1:23">
      <c r="A12" s="66" t="s">
        <v>287</v>
      </c>
      <c r="B12" s="66" t="s">
        <v>288</v>
      </c>
      <c r="C12" s="66" t="s">
        <v>289</v>
      </c>
      <c r="D12" s="66" t="s">
        <v>70</v>
      </c>
      <c r="E12" s="66" t="s">
        <v>108</v>
      </c>
      <c r="F12" s="66" t="s">
        <v>109</v>
      </c>
      <c r="G12" s="66" t="s">
        <v>243</v>
      </c>
      <c r="H12" s="66" t="s">
        <v>244</v>
      </c>
      <c r="I12" s="76">
        <v>85600</v>
      </c>
      <c r="J12" s="76">
        <v>85600</v>
      </c>
      <c r="K12" s="76">
        <v>85600</v>
      </c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</row>
    <row r="13" ht="21.75" customHeight="1" spans="1:23">
      <c r="A13" s="66" t="s">
        <v>287</v>
      </c>
      <c r="B13" s="66" t="s">
        <v>288</v>
      </c>
      <c r="C13" s="66" t="s">
        <v>289</v>
      </c>
      <c r="D13" s="66" t="s">
        <v>70</v>
      </c>
      <c r="E13" s="66" t="s">
        <v>108</v>
      </c>
      <c r="F13" s="66" t="s">
        <v>109</v>
      </c>
      <c r="G13" s="66" t="s">
        <v>290</v>
      </c>
      <c r="H13" s="66" t="s">
        <v>291</v>
      </c>
      <c r="I13" s="76">
        <v>159200</v>
      </c>
      <c r="J13" s="76">
        <v>159200</v>
      </c>
      <c r="K13" s="76">
        <v>159200</v>
      </c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</row>
    <row r="14" ht="21.75" customHeight="1" spans="1:23">
      <c r="A14" s="66" t="s">
        <v>287</v>
      </c>
      <c r="B14" s="66" t="s">
        <v>288</v>
      </c>
      <c r="C14" s="66" t="s">
        <v>289</v>
      </c>
      <c r="D14" s="66" t="s">
        <v>70</v>
      </c>
      <c r="E14" s="66" t="s">
        <v>108</v>
      </c>
      <c r="F14" s="66" t="s">
        <v>109</v>
      </c>
      <c r="G14" s="66" t="s">
        <v>292</v>
      </c>
      <c r="H14" s="66" t="s">
        <v>293</v>
      </c>
      <c r="I14" s="76">
        <v>77000</v>
      </c>
      <c r="J14" s="76">
        <v>77000</v>
      </c>
      <c r="K14" s="76">
        <v>77000</v>
      </c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</row>
    <row r="15" ht="21.75" customHeight="1" spans="1:23">
      <c r="A15" s="66" t="s">
        <v>287</v>
      </c>
      <c r="B15" s="66" t="s">
        <v>294</v>
      </c>
      <c r="C15" s="66" t="s">
        <v>295</v>
      </c>
      <c r="D15" s="66" t="s">
        <v>70</v>
      </c>
      <c r="E15" s="66" t="s">
        <v>106</v>
      </c>
      <c r="F15" s="66" t="s">
        <v>107</v>
      </c>
      <c r="G15" s="66" t="s">
        <v>249</v>
      </c>
      <c r="H15" s="66" t="s">
        <v>250</v>
      </c>
      <c r="I15" s="76">
        <v>40000</v>
      </c>
      <c r="J15" s="76">
        <v>40000</v>
      </c>
      <c r="K15" s="76">
        <v>40000</v>
      </c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</row>
    <row r="16" ht="21.75" customHeight="1" spans="1:23">
      <c r="A16" s="66" t="s">
        <v>287</v>
      </c>
      <c r="B16" s="66" t="s">
        <v>294</v>
      </c>
      <c r="C16" s="66" t="s">
        <v>295</v>
      </c>
      <c r="D16" s="66" t="s">
        <v>70</v>
      </c>
      <c r="E16" s="66" t="s">
        <v>104</v>
      </c>
      <c r="F16" s="66" t="s">
        <v>105</v>
      </c>
      <c r="G16" s="66" t="s">
        <v>292</v>
      </c>
      <c r="H16" s="66" t="s">
        <v>293</v>
      </c>
      <c r="I16" s="76">
        <v>100000</v>
      </c>
      <c r="J16" s="76">
        <v>100000</v>
      </c>
      <c r="K16" s="76">
        <v>100000</v>
      </c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</row>
    <row r="17" ht="21.75" customHeight="1" spans="1:23">
      <c r="A17" s="66" t="s">
        <v>287</v>
      </c>
      <c r="B17" s="66" t="s">
        <v>296</v>
      </c>
      <c r="C17" s="66" t="s">
        <v>297</v>
      </c>
      <c r="D17" s="66" t="s">
        <v>70</v>
      </c>
      <c r="E17" s="66" t="s">
        <v>104</v>
      </c>
      <c r="F17" s="66" t="s">
        <v>105</v>
      </c>
      <c r="G17" s="66" t="s">
        <v>249</v>
      </c>
      <c r="H17" s="66" t="s">
        <v>250</v>
      </c>
      <c r="I17" s="76">
        <v>10000</v>
      </c>
      <c r="J17" s="76">
        <v>10000</v>
      </c>
      <c r="K17" s="76">
        <v>10000</v>
      </c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</row>
    <row r="18" ht="21.75" customHeight="1" spans="1:23">
      <c r="A18" s="66" t="s">
        <v>287</v>
      </c>
      <c r="B18" s="66" t="s">
        <v>298</v>
      </c>
      <c r="C18" s="66" t="s">
        <v>299</v>
      </c>
      <c r="D18" s="66" t="s">
        <v>70</v>
      </c>
      <c r="E18" s="66" t="s">
        <v>108</v>
      </c>
      <c r="F18" s="66" t="s">
        <v>109</v>
      </c>
      <c r="G18" s="66" t="s">
        <v>243</v>
      </c>
      <c r="H18" s="66" t="s">
        <v>244</v>
      </c>
      <c r="I18" s="76">
        <v>3000000</v>
      </c>
      <c r="J18" s="76">
        <v>3000000</v>
      </c>
      <c r="K18" s="76">
        <v>3000000</v>
      </c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</row>
    <row r="19" ht="21.75" customHeight="1" spans="1:23">
      <c r="A19" s="66" t="s">
        <v>300</v>
      </c>
      <c r="B19" s="66" t="s">
        <v>301</v>
      </c>
      <c r="C19" s="66" t="s">
        <v>302</v>
      </c>
      <c r="D19" s="66" t="s">
        <v>70</v>
      </c>
      <c r="E19" s="66" t="s">
        <v>122</v>
      </c>
      <c r="F19" s="66" t="s">
        <v>123</v>
      </c>
      <c r="G19" s="66" t="s">
        <v>263</v>
      </c>
      <c r="H19" s="66" t="s">
        <v>264</v>
      </c>
      <c r="I19" s="76">
        <v>39600</v>
      </c>
      <c r="J19" s="76">
        <v>39600</v>
      </c>
      <c r="K19" s="76">
        <v>39600</v>
      </c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</row>
    <row r="20" ht="21.75" customHeight="1" spans="1:23">
      <c r="A20" s="66" t="s">
        <v>300</v>
      </c>
      <c r="B20" s="66" t="s">
        <v>303</v>
      </c>
      <c r="C20" s="66" t="s">
        <v>304</v>
      </c>
      <c r="D20" s="66" t="s">
        <v>70</v>
      </c>
      <c r="E20" s="66" t="s">
        <v>108</v>
      </c>
      <c r="F20" s="66" t="s">
        <v>109</v>
      </c>
      <c r="G20" s="66" t="s">
        <v>263</v>
      </c>
      <c r="H20" s="66" t="s">
        <v>264</v>
      </c>
      <c r="I20" s="76">
        <v>616488</v>
      </c>
      <c r="J20" s="76">
        <v>616488</v>
      </c>
      <c r="K20" s="76">
        <v>616488</v>
      </c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</row>
    <row r="21" ht="21.75" customHeight="1" spans="1:23">
      <c r="A21" s="66" t="s">
        <v>305</v>
      </c>
      <c r="B21" s="66" t="s">
        <v>306</v>
      </c>
      <c r="C21" s="66" t="s">
        <v>307</v>
      </c>
      <c r="D21" s="66" t="s">
        <v>70</v>
      </c>
      <c r="E21" s="66" t="s">
        <v>106</v>
      </c>
      <c r="F21" s="66" t="s">
        <v>107</v>
      </c>
      <c r="G21" s="66" t="s">
        <v>243</v>
      </c>
      <c r="H21" s="66" t="s">
        <v>244</v>
      </c>
      <c r="I21" s="76">
        <v>7200</v>
      </c>
      <c r="J21" s="76">
        <v>7200</v>
      </c>
      <c r="K21" s="76">
        <v>7200</v>
      </c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</row>
    <row r="22" ht="21.75" customHeight="1" spans="1:23">
      <c r="A22" s="66" t="s">
        <v>305</v>
      </c>
      <c r="B22" s="66" t="s">
        <v>306</v>
      </c>
      <c r="C22" s="66" t="s">
        <v>307</v>
      </c>
      <c r="D22" s="66" t="s">
        <v>70</v>
      </c>
      <c r="E22" s="66" t="s">
        <v>106</v>
      </c>
      <c r="F22" s="66" t="s">
        <v>107</v>
      </c>
      <c r="G22" s="66" t="s">
        <v>236</v>
      </c>
      <c r="H22" s="66" t="s">
        <v>237</v>
      </c>
      <c r="I22" s="76">
        <v>46800</v>
      </c>
      <c r="J22" s="76">
        <v>46800</v>
      </c>
      <c r="K22" s="76">
        <v>46800</v>
      </c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</row>
    <row r="23" ht="18.75" customHeight="1" spans="1:23">
      <c r="A23" s="31" t="s">
        <v>178</v>
      </c>
      <c r="B23" s="32"/>
      <c r="C23" s="32"/>
      <c r="D23" s="32"/>
      <c r="E23" s="32"/>
      <c r="F23" s="32"/>
      <c r="G23" s="32"/>
      <c r="H23" s="33"/>
      <c r="I23" s="76">
        <v>4273045.23</v>
      </c>
      <c r="J23" s="76">
        <v>4273045.23</v>
      </c>
      <c r="K23" s="76">
        <v>4273045.23</v>
      </c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</row>
  </sheetData>
  <mergeCells count="28">
    <mergeCell ref="A3:W3"/>
    <mergeCell ref="A4:H4"/>
    <mergeCell ref="J5:M5"/>
    <mergeCell ref="N5:P5"/>
    <mergeCell ref="R5:W5"/>
    <mergeCell ref="A23:H2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73"/>
  <sheetViews>
    <sheetView showZeros="0" workbookViewId="0">
      <pane ySplit="1" topLeftCell="A2" activePane="bottomLeft" state="frozen"/>
      <selection/>
      <selection pane="bottomLeft" activeCell="B9" sqref="B9:B15"/>
    </sheetView>
  </sheetViews>
  <sheetFormatPr defaultColWidth="9.14159292035398" defaultRowHeight="12" customHeight="1"/>
  <cols>
    <col min="1" max="1" width="34.2743362831858" customWidth="1"/>
    <col min="2" max="2" width="29" customWidth="1"/>
    <col min="3" max="5" width="23.5752212389381" customWidth="1"/>
    <col min="6" max="6" width="11.2743362831858" customWidth="1"/>
    <col min="7" max="7" width="25.141592920354" customWidth="1"/>
    <col min="8" max="8" width="15.5752212389381" customWidth="1"/>
    <col min="9" max="9" width="13.4247787610619" customWidth="1"/>
    <col min="10" max="10" width="18.849557522123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308</v>
      </c>
    </row>
    <row r="3" ht="39.75" customHeight="1" spans="1:10">
      <c r="A3" s="62" t="str">
        <f>"2025"&amp;"年部门项目支出绩效目标表"</f>
        <v>2025年部门项目支出绩效目标表</v>
      </c>
      <c r="B3" s="4"/>
      <c r="C3" s="4"/>
      <c r="D3" s="4"/>
      <c r="E3" s="4"/>
      <c r="F3" s="63"/>
      <c r="G3" s="4"/>
      <c r="H3" s="63"/>
      <c r="I3" s="63"/>
      <c r="J3" s="4"/>
    </row>
    <row r="4" ht="17.25" customHeight="1" spans="1:1">
      <c r="A4" s="5" t="str">
        <f>"单位名称："&amp;"昆明市五华区人力资源和社会保障局"</f>
        <v>单位名称：昆明市五华区人力资源和社会保障局</v>
      </c>
    </row>
    <row r="5" ht="44.25" customHeight="1" spans="1:10">
      <c r="A5" s="64" t="s">
        <v>190</v>
      </c>
      <c r="B5" s="64" t="s">
        <v>309</v>
      </c>
      <c r="C5" s="64" t="s">
        <v>310</v>
      </c>
      <c r="D5" s="64" t="s">
        <v>311</v>
      </c>
      <c r="E5" s="64" t="s">
        <v>312</v>
      </c>
      <c r="F5" s="65" t="s">
        <v>313</v>
      </c>
      <c r="G5" s="64" t="s">
        <v>314</v>
      </c>
      <c r="H5" s="65" t="s">
        <v>315</v>
      </c>
      <c r="I5" s="65" t="s">
        <v>316</v>
      </c>
      <c r="J5" s="64" t="s">
        <v>317</v>
      </c>
    </row>
    <row r="6" ht="18.75" customHeight="1" spans="1:10">
      <c r="A6" s="129">
        <v>1</v>
      </c>
      <c r="B6" s="129">
        <v>2</v>
      </c>
      <c r="C6" s="129">
        <v>3</v>
      </c>
      <c r="D6" s="129">
        <v>4</v>
      </c>
      <c r="E6" s="129">
        <v>5</v>
      </c>
      <c r="F6" s="34">
        <v>6</v>
      </c>
      <c r="G6" s="129">
        <v>7</v>
      </c>
      <c r="H6" s="34">
        <v>8</v>
      </c>
      <c r="I6" s="34">
        <v>9</v>
      </c>
      <c r="J6" s="129">
        <v>10</v>
      </c>
    </row>
    <row r="7" ht="42" customHeight="1" spans="1:10">
      <c r="A7" s="28" t="s">
        <v>70</v>
      </c>
      <c r="B7" s="66"/>
      <c r="C7" s="66"/>
      <c r="D7" s="66"/>
      <c r="E7" s="52"/>
      <c r="F7" s="67"/>
      <c r="G7" s="52"/>
      <c r="H7" s="67"/>
      <c r="I7" s="67"/>
      <c r="J7" s="52"/>
    </row>
    <row r="8" ht="42" customHeight="1" spans="1:10">
      <c r="A8" s="130" t="s">
        <v>70</v>
      </c>
      <c r="B8" s="21"/>
      <c r="C8" s="21"/>
      <c r="D8" s="21"/>
      <c r="E8" s="28"/>
      <c r="F8" s="21"/>
      <c r="G8" s="28"/>
      <c r="H8" s="21"/>
      <c r="I8" s="21"/>
      <c r="J8" s="28"/>
    </row>
    <row r="9" ht="42" customHeight="1" spans="1:10">
      <c r="A9" s="131" t="s">
        <v>295</v>
      </c>
      <c r="B9" s="21" t="s">
        <v>318</v>
      </c>
      <c r="C9" s="21" t="s">
        <v>319</v>
      </c>
      <c r="D9" s="21" t="s">
        <v>320</v>
      </c>
      <c r="E9" s="28" t="s">
        <v>321</v>
      </c>
      <c r="F9" s="21" t="s">
        <v>322</v>
      </c>
      <c r="G9" s="28">
        <v>1</v>
      </c>
      <c r="H9" s="21" t="s">
        <v>323</v>
      </c>
      <c r="I9" s="21" t="s">
        <v>324</v>
      </c>
      <c r="J9" s="28" t="s">
        <v>325</v>
      </c>
    </row>
    <row r="10" ht="42" customHeight="1" spans="1:10">
      <c r="A10" s="131" t="s">
        <v>295</v>
      </c>
      <c r="B10" s="21" t="s">
        <v>318</v>
      </c>
      <c r="C10" s="21" t="s">
        <v>319</v>
      </c>
      <c r="D10" s="21" t="s">
        <v>320</v>
      </c>
      <c r="E10" s="28" t="s">
        <v>326</v>
      </c>
      <c r="F10" s="21" t="s">
        <v>322</v>
      </c>
      <c r="G10" s="28">
        <v>1</v>
      </c>
      <c r="H10" s="21" t="s">
        <v>323</v>
      </c>
      <c r="I10" s="21" t="s">
        <v>324</v>
      </c>
      <c r="J10" s="28" t="s">
        <v>327</v>
      </c>
    </row>
    <row r="11" ht="42" customHeight="1" spans="1:10">
      <c r="A11" s="131" t="s">
        <v>295</v>
      </c>
      <c r="B11" s="21" t="s">
        <v>318</v>
      </c>
      <c r="C11" s="21" t="s">
        <v>319</v>
      </c>
      <c r="D11" s="21" t="s">
        <v>328</v>
      </c>
      <c r="E11" s="28" t="s">
        <v>329</v>
      </c>
      <c r="F11" s="21" t="s">
        <v>330</v>
      </c>
      <c r="G11" s="28" t="s">
        <v>331</v>
      </c>
      <c r="H11" s="21" t="s">
        <v>332</v>
      </c>
      <c r="I11" s="21" t="s">
        <v>324</v>
      </c>
      <c r="J11" s="28" t="s">
        <v>333</v>
      </c>
    </row>
    <row r="12" ht="42" customHeight="1" spans="1:10">
      <c r="A12" s="131" t="s">
        <v>295</v>
      </c>
      <c r="B12" s="21" t="s">
        <v>318</v>
      </c>
      <c r="C12" s="21" t="s">
        <v>319</v>
      </c>
      <c r="D12" s="21" t="s">
        <v>328</v>
      </c>
      <c r="E12" s="28" t="s">
        <v>334</v>
      </c>
      <c r="F12" s="21" t="s">
        <v>330</v>
      </c>
      <c r="G12" s="28" t="s">
        <v>335</v>
      </c>
      <c r="H12" s="21" t="s">
        <v>332</v>
      </c>
      <c r="I12" s="21" t="s">
        <v>324</v>
      </c>
      <c r="J12" s="28" t="s">
        <v>336</v>
      </c>
    </row>
    <row r="13" ht="42" customHeight="1" spans="1:10">
      <c r="A13" s="131" t="s">
        <v>295</v>
      </c>
      <c r="B13" s="21" t="s">
        <v>318</v>
      </c>
      <c r="C13" s="21" t="s">
        <v>319</v>
      </c>
      <c r="D13" s="21" t="s">
        <v>337</v>
      </c>
      <c r="E13" s="28" t="s">
        <v>338</v>
      </c>
      <c r="F13" s="21" t="s">
        <v>330</v>
      </c>
      <c r="G13" s="28" t="s">
        <v>331</v>
      </c>
      <c r="H13" s="21" t="s">
        <v>332</v>
      </c>
      <c r="I13" s="21" t="s">
        <v>324</v>
      </c>
      <c r="J13" s="28" t="s">
        <v>339</v>
      </c>
    </row>
    <row r="14" ht="42" customHeight="1" spans="1:10">
      <c r="A14" s="131" t="s">
        <v>295</v>
      </c>
      <c r="B14" s="21" t="s">
        <v>318</v>
      </c>
      <c r="C14" s="21" t="s">
        <v>340</v>
      </c>
      <c r="D14" s="21" t="s">
        <v>341</v>
      </c>
      <c r="E14" s="28" t="s">
        <v>342</v>
      </c>
      <c r="F14" s="21" t="s">
        <v>322</v>
      </c>
      <c r="G14" s="28" t="s">
        <v>343</v>
      </c>
      <c r="H14" s="21" t="s">
        <v>344</v>
      </c>
      <c r="I14" s="21" t="s">
        <v>345</v>
      </c>
      <c r="J14" s="28" t="s">
        <v>346</v>
      </c>
    </row>
    <row r="15" ht="42" customHeight="1" spans="1:10">
      <c r="A15" s="131" t="s">
        <v>295</v>
      </c>
      <c r="B15" s="21" t="s">
        <v>318</v>
      </c>
      <c r="C15" s="21" t="s">
        <v>347</v>
      </c>
      <c r="D15" s="21" t="s">
        <v>348</v>
      </c>
      <c r="E15" s="28" t="s">
        <v>348</v>
      </c>
      <c r="F15" s="21" t="s">
        <v>330</v>
      </c>
      <c r="G15" s="28" t="s">
        <v>331</v>
      </c>
      <c r="H15" s="21" t="s">
        <v>332</v>
      </c>
      <c r="I15" s="21" t="s">
        <v>324</v>
      </c>
      <c r="J15" s="28" t="s">
        <v>349</v>
      </c>
    </row>
    <row r="16" ht="42" customHeight="1" spans="1:10">
      <c r="A16" s="131" t="s">
        <v>307</v>
      </c>
      <c r="B16" s="21" t="s">
        <v>350</v>
      </c>
      <c r="C16" s="21" t="s">
        <v>319</v>
      </c>
      <c r="D16" s="21" t="s">
        <v>320</v>
      </c>
      <c r="E16" s="28" t="s">
        <v>351</v>
      </c>
      <c r="F16" s="21" t="s">
        <v>330</v>
      </c>
      <c r="G16" s="28" t="s">
        <v>85</v>
      </c>
      <c r="H16" s="21" t="s">
        <v>352</v>
      </c>
      <c r="I16" s="21" t="s">
        <v>324</v>
      </c>
      <c r="J16" s="28" t="s">
        <v>353</v>
      </c>
    </row>
    <row r="17" ht="42" customHeight="1" spans="1:10">
      <c r="A17" s="131" t="s">
        <v>307</v>
      </c>
      <c r="B17" s="21" t="s">
        <v>350</v>
      </c>
      <c r="C17" s="21" t="s">
        <v>319</v>
      </c>
      <c r="D17" s="21" t="s">
        <v>320</v>
      </c>
      <c r="E17" s="28" t="s">
        <v>354</v>
      </c>
      <c r="F17" s="21" t="s">
        <v>330</v>
      </c>
      <c r="G17" s="28" t="s">
        <v>355</v>
      </c>
      <c r="H17" s="21" t="s">
        <v>356</v>
      </c>
      <c r="I17" s="21" t="s">
        <v>324</v>
      </c>
      <c r="J17" s="28" t="s">
        <v>357</v>
      </c>
    </row>
    <row r="18" ht="42" customHeight="1" spans="1:10">
      <c r="A18" s="131" t="s">
        <v>307</v>
      </c>
      <c r="B18" s="21" t="s">
        <v>350</v>
      </c>
      <c r="C18" s="21" t="s">
        <v>319</v>
      </c>
      <c r="D18" s="21" t="s">
        <v>320</v>
      </c>
      <c r="E18" s="28" t="s">
        <v>358</v>
      </c>
      <c r="F18" s="21" t="s">
        <v>330</v>
      </c>
      <c r="G18" s="28" t="s">
        <v>355</v>
      </c>
      <c r="H18" s="21" t="s">
        <v>356</v>
      </c>
      <c r="I18" s="21" t="s">
        <v>324</v>
      </c>
      <c r="J18" s="28" t="s">
        <v>359</v>
      </c>
    </row>
    <row r="19" ht="42" customHeight="1" spans="1:10">
      <c r="A19" s="131" t="s">
        <v>307</v>
      </c>
      <c r="B19" s="21" t="s">
        <v>350</v>
      </c>
      <c r="C19" s="21" t="s">
        <v>319</v>
      </c>
      <c r="D19" s="21" t="s">
        <v>328</v>
      </c>
      <c r="E19" s="28" t="s">
        <v>360</v>
      </c>
      <c r="F19" s="21" t="s">
        <v>330</v>
      </c>
      <c r="G19" s="28" t="s">
        <v>331</v>
      </c>
      <c r="H19" s="21" t="s">
        <v>332</v>
      </c>
      <c r="I19" s="21" t="s">
        <v>324</v>
      </c>
      <c r="J19" s="28" t="s">
        <v>361</v>
      </c>
    </row>
    <row r="20" ht="42" customHeight="1" spans="1:10">
      <c r="A20" s="131" t="s">
        <v>307</v>
      </c>
      <c r="B20" s="21" t="s">
        <v>350</v>
      </c>
      <c r="C20" s="21" t="s">
        <v>319</v>
      </c>
      <c r="D20" s="21" t="s">
        <v>328</v>
      </c>
      <c r="E20" s="28" t="s">
        <v>362</v>
      </c>
      <c r="F20" s="21" t="s">
        <v>330</v>
      </c>
      <c r="G20" s="28" t="s">
        <v>363</v>
      </c>
      <c r="H20" s="21" t="s">
        <v>332</v>
      </c>
      <c r="I20" s="21" t="s">
        <v>324</v>
      </c>
      <c r="J20" s="28" t="s">
        <v>364</v>
      </c>
    </row>
    <row r="21" ht="42" customHeight="1" spans="1:10">
      <c r="A21" s="131" t="s">
        <v>307</v>
      </c>
      <c r="B21" s="21" t="s">
        <v>350</v>
      </c>
      <c r="C21" s="21" t="s">
        <v>319</v>
      </c>
      <c r="D21" s="21" t="s">
        <v>328</v>
      </c>
      <c r="E21" s="28" t="s">
        <v>365</v>
      </c>
      <c r="F21" s="21" t="s">
        <v>330</v>
      </c>
      <c r="G21" s="28" t="s">
        <v>331</v>
      </c>
      <c r="H21" s="21" t="s">
        <v>332</v>
      </c>
      <c r="I21" s="21" t="s">
        <v>324</v>
      </c>
      <c r="J21" s="28" t="s">
        <v>366</v>
      </c>
    </row>
    <row r="22" ht="42" customHeight="1" spans="1:10">
      <c r="A22" s="131" t="s">
        <v>307</v>
      </c>
      <c r="B22" s="21" t="s">
        <v>350</v>
      </c>
      <c r="C22" s="21" t="s">
        <v>319</v>
      </c>
      <c r="D22" s="21" t="s">
        <v>337</v>
      </c>
      <c r="E22" s="28" t="s">
        <v>367</v>
      </c>
      <c r="F22" s="21" t="s">
        <v>330</v>
      </c>
      <c r="G22" s="28" t="s">
        <v>331</v>
      </c>
      <c r="H22" s="21" t="s">
        <v>332</v>
      </c>
      <c r="I22" s="21" t="s">
        <v>324</v>
      </c>
      <c r="J22" s="28" t="s">
        <v>368</v>
      </c>
    </row>
    <row r="23" ht="42" customHeight="1" spans="1:10">
      <c r="A23" s="131" t="s">
        <v>307</v>
      </c>
      <c r="B23" s="21" t="s">
        <v>350</v>
      </c>
      <c r="C23" s="21" t="s">
        <v>340</v>
      </c>
      <c r="D23" s="21" t="s">
        <v>341</v>
      </c>
      <c r="E23" s="28" t="s">
        <v>369</v>
      </c>
      <c r="F23" s="21" t="s">
        <v>322</v>
      </c>
      <c r="G23" s="28" t="s">
        <v>370</v>
      </c>
      <c r="H23" s="21" t="s">
        <v>344</v>
      </c>
      <c r="I23" s="21" t="s">
        <v>345</v>
      </c>
      <c r="J23" s="28" t="s">
        <v>371</v>
      </c>
    </row>
    <row r="24" ht="42" customHeight="1" spans="1:10">
      <c r="A24" s="131" t="s">
        <v>307</v>
      </c>
      <c r="B24" s="21" t="s">
        <v>350</v>
      </c>
      <c r="C24" s="21" t="s">
        <v>340</v>
      </c>
      <c r="D24" s="21" t="s">
        <v>341</v>
      </c>
      <c r="E24" s="28" t="s">
        <v>372</v>
      </c>
      <c r="F24" s="21" t="s">
        <v>330</v>
      </c>
      <c r="G24" s="28" t="s">
        <v>373</v>
      </c>
      <c r="H24" s="21" t="s">
        <v>332</v>
      </c>
      <c r="I24" s="21" t="s">
        <v>324</v>
      </c>
      <c r="J24" s="28" t="s">
        <v>374</v>
      </c>
    </row>
    <row r="25" ht="42" customHeight="1" spans="1:10">
      <c r="A25" s="131" t="s">
        <v>307</v>
      </c>
      <c r="B25" s="21" t="s">
        <v>350</v>
      </c>
      <c r="C25" s="21" t="s">
        <v>347</v>
      </c>
      <c r="D25" s="21" t="s">
        <v>348</v>
      </c>
      <c r="E25" s="28" t="s">
        <v>348</v>
      </c>
      <c r="F25" s="21" t="s">
        <v>330</v>
      </c>
      <c r="G25" s="28" t="s">
        <v>331</v>
      </c>
      <c r="H25" s="21" t="s">
        <v>332</v>
      </c>
      <c r="I25" s="21" t="s">
        <v>324</v>
      </c>
      <c r="J25" s="28" t="s">
        <v>375</v>
      </c>
    </row>
    <row r="26" ht="42" customHeight="1" spans="1:10">
      <c r="A26" s="131" t="s">
        <v>284</v>
      </c>
      <c r="B26" s="21" t="s">
        <v>376</v>
      </c>
      <c r="C26" s="21" t="s">
        <v>319</v>
      </c>
      <c r="D26" s="21" t="s">
        <v>320</v>
      </c>
      <c r="E26" s="28" t="s">
        <v>377</v>
      </c>
      <c r="F26" s="21" t="s">
        <v>322</v>
      </c>
      <c r="G26" s="28" t="s">
        <v>378</v>
      </c>
      <c r="H26" s="21" t="s">
        <v>379</v>
      </c>
      <c r="I26" s="21" t="s">
        <v>324</v>
      </c>
      <c r="J26" s="28" t="s">
        <v>380</v>
      </c>
    </row>
    <row r="27" ht="42" customHeight="1" spans="1:10">
      <c r="A27" s="131" t="s">
        <v>284</v>
      </c>
      <c r="B27" s="21" t="s">
        <v>376</v>
      </c>
      <c r="C27" s="21" t="s">
        <v>340</v>
      </c>
      <c r="D27" s="21" t="s">
        <v>341</v>
      </c>
      <c r="E27" s="28" t="s">
        <v>381</v>
      </c>
      <c r="F27" s="21" t="s">
        <v>322</v>
      </c>
      <c r="G27" s="28" t="s">
        <v>382</v>
      </c>
      <c r="H27" s="21" t="s">
        <v>332</v>
      </c>
      <c r="I27" s="21" t="s">
        <v>345</v>
      </c>
      <c r="J27" s="28" t="s">
        <v>383</v>
      </c>
    </row>
    <row r="28" ht="42" customHeight="1" spans="1:10">
      <c r="A28" s="131" t="s">
        <v>284</v>
      </c>
      <c r="B28" s="21" t="s">
        <v>376</v>
      </c>
      <c r="C28" s="21" t="s">
        <v>347</v>
      </c>
      <c r="D28" s="21" t="s">
        <v>348</v>
      </c>
      <c r="E28" s="28" t="s">
        <v>384</v>
      </c>
      <c r="F28" s="21" t="s">
        <v>330</v>
      </c>
      <c r="G28" s="28" t="s">
        <v>331</v>
      </c>
      <c r="H28" s="21" t="s">
        <v>332</v>
      </c>
      <c r="I28" s="21" t="s">
        <v>324</v>
      </c>
      <c r="J28" s="28" t="s">
        <v>385</v>
      </c>
    </row>
    <row r="29" ht="42" customHeight="1" spans="1:10">
      <c r="A29" s="131" t="s">
        <v>284</v>
      </c>
      <c r="B29" s="21" t="s">
        <v>376</v>
      </c>
      <c r="C29" s="21" t="s">
        <v>347</v>
      </c>
      <c r="D29" s="21" t="s">
        <v>348</v>
      </c>
      <c r="E29" s="28" t="s">
        <v>386</v>
      </c>
      <c r="F29" s="21" t="s">
        <v>330</v>
      </c>
      <c r="G29" s="28" t="s">
        <v>331</v>
      </c>
      <c r="H29" s="21" t="s">
        <v>332</v>
      </c>
      <c r="I29" s="21" t="s">
        <v>324</v>
      </c>
      <c r="J29" s="28" t="s">
        <v>387</v>
      </c>
    </row>
    <row r="30" ht="42" customHeight="1" spans="1:10">
      <c r="A30" s="131" t="s">
        <v>297</v>
      </c>
      <c r="B30" s="21" t="s">
        <v>388</v>
      </c>
      <c r="C30" s="21" t="s">
        <v>319</v>
      </c>
      <c r="D30" s="21" t="s">
        <v>320</v>
      </c>
      <c r="E30" s="28" t="s">
        <v>389</v>
      </c>
      <c r="F30" s="21" t="s">
        <v>330</v>
      </c>
      <c r="G30" s="28" t="s">
        <v>390</v>
      </c>
      <c r="H30" s="21" t="s">
        <v>391</v>
      </c>
      <c r="I30" s="21" t="s">
        <v>324</v>
      </c>
      <c r="J30" s="28" t="s">
        <v>392</v>
      </c>
    </row>
    <row r="31" ht="42" customHeight="1" spans="1:10">
      <c r="A31" s="131" t="s">
        <v>297</v>
      </c>
      <c r="B31" s="21" t="s">
        <v>388</v>
      </c>
      <c r="C31" s="21" t="s">
        <v>319</v>
      </c>
      <c r="D31" s="21" t="s">
        <v>320</v>
      </c>
      <c r="E31" s="28" t="s">
        <v>393</v>
      </c>
      <c r="F31" s="21" t="s">
        <v>330</v>
      </c>
      <c r="G31" s="28" t="s">
        <v>394</v>
      </c>
      <c r="H31" s="21" t="s">
        <v>391</v>
      </c>
      <c r="I31" s="21" t="s">
        <v>324</v>
      </c>
      <c r="J31" s="28" t="s">
        <v>395</v>
      </c>
    </row>
    <row r="32" ht="42" customHeight="1" spans="1:10">
      <c r="A32" s="131" t="s">
        <v>297</v>
      </c>
      <c r="B32" s="21" t="s">
        <v>388</v>
      </c>
      <c r="C32" s="21" t="s">
        <v>319</v>
      </c>
      <c r="D32" s="21" t="s">
        <v>320</v>
      </c>
      <c r="E32" s="28" t="s">
        <v>396</v>
      </c>
      <c r="F32" s="21" t="s">
        <v>330</v>
      </c>
      <c r="G32" s="28">
        <v>1</v>
      </c>
      <c r="H32" s="21" t="s">
        <v>397</v>
      </c>
      <c r="I32" s="21" t="s">
        <v>324</v>
      </c>
      <c r="J32" s="28" t="s">
        <v>398</v>
      </c>
    </row>
    <row r="33" ht="42" customHeight="1" spans="1:10">
      <c r="A33" s="131" t="s">
        <v>297</v>
      </c>
      <c r="B33" s="21" t="s">
        <v>388</v>
      </c>
      <c r="C33" s="21" t="s">
        <v>319</v>
      </c>
      <c r="D33" s="21" t="s">
        <v>328</v>
      </c>
      <c r="E33" s="28" t="s">
        <v>399</v>
      </c>
      <c r="F33" s="21" t="s">
        <v>330</v>
      </c>
      <c r="G33" s="28" t="s">
        <v>400</v>
      </c>
      <c r="H33" s="21" t="s">
        <v>332</v>
      </c>
      <c r="I33" s="21" t="s">
        <v>324</v>
      </c>
      <c r="J33" s="28" t="s">
        <v>401</v>
      </c>
    </row>
    <row r="34" ht="42" customHeight="1" spans="1:10">
      <c r="A34" s="131" t="s">
        <v>297</v>
      </c>
      <c r="B34" s="21" t="s">
        <v>388</v>
      </c>
      <c r="C34" s="21" t="s">
        <v>319</v>
      </c>
      <c r="D34" s="21" t="s">
        <v>328</v>
      </c>
      <c r="E34" s="28" t="s">
        <v>402</v>
      </c>
      <c r="F34" s="21" t="s">
        <v>330</v>
      </c>
      <c r="G34" s="28" t="s">
        <v>331</v>
      </c>
      <c r="H34" s="21" t="s">
        <v>332</v>
      </c>
      <c r="I34" s="21" t="s">
        <v>324</v>
      </c>
      <c r="J34" s="28" t="s">
        <v>403</v>
      </c>
    </row>
    <row r="35" ht="42" customHeight="1" spans="1:10">
      <c r="A35" s="131" t="s">
        <v>297</v>
      </c>
      <c r="B35" s="21" t="s">
        <v>388</v>
      </c>
      <c r="C35" s="21" t="s">
        <v>319</v>
      </c>
      <c r="D35" s="21" t="s">
        <v>328</v>
      </c>
      <c r="E35" s="28" t="s">
        <v>404</v>
      </c>
      <c r="F35" s="21" t="s">
        <v>330</v>
      </c>
      <c r="G35" s="28" t="s">
        <v>331</v>
      </c>
      <c r="H35" s="21" t="s">
        <v>332</v>
      </c>
      <c r="I35" s="21" t="s">
        <v>324</v>
      </c>
      <c r="J35" s="28" t="s">
        <v>405</v>
      </c>
    </row>
    <row r="36" ht="42" customHeight="1" spans="1:10">
      <c r="A36" s="131" t="s">
        <v>297</v>
      </c>
      <c r="B36" s="21" t="s">
        <v>388</v>
      </c>
      <c r="C36" s="21" t="s">
        <v>319</v>
      </c>
      <c r="D36" s="21" t="s">
        <v>337</v>
      </c>
      <c r="E36" s="28" t="s">
        <v>406</v>
      </c>
      <c r="F36" s="21" t="s">
        <v>322</v>
      </c>
      <c r="G36" s="28" t="s">
        <v>94</v>
      </c>
      <c r="H36" s="21" t="s">
        <v>407</v>
      </c>
      <c r="I36" s="21" t="s">
        <v>324</v>
      </c>
      <c r="J36" s="28" t="s">
        <v>408</v>
      </c>
    </row>
    <row r="37" ht="42" customHeight="1" spans="1:10">
      <c r="A37" s="131" t="s">
        <v>297</v>
      </c>
      <c r="B37" s="21" t="s">
        <v>388</v>
      </c>
      <c r="C37" s="21" t="s">
        <v>319</v>
      </c>
      <c r="D37" s="21" t="s">
        <v>337</v>
      </c>
      <c r="E37" s="28" t="s">
        <v>409</v>
      </c>
      <c r="F37" s="21" t="s">
        <v>322</v>
      </c>
      <c r="G37" s="28" t="s">
        <v>94</v>
      </c>
      <c r="H37" s="21" t="s">
        <v>407</v>
      </c>
      <c r="I37" s="21" t="s">
        <v>324</v>
      </c>
      <c r="J37" s="28" t="s">
        <v>410</v>
      </c>
    </row>
    <row r="38" ht="42" customHeight="1" spans="1:10">
      <c r="A38" s="131" t="s">
        <v>297</v>
      </c>
      <c r="B38" s="21" t="s">
        <v>388</v>
      </c>
      <c r="C38" s="21" t="s">
        <v>319</v>
      </c>
      <c r="D38" s="21" t="s">
        <v>337</v>
      </c>
      <c r="E38" s="28" t="s">
        <v>411</v>
      </c>
      <c r="F38" s="21" t="s">
        <v>322</v>
      </c>
      <c r="G38" s="28" t="s">
        <v>94</v>
      </c>
      <c r="H38" s="21" t="s">
        <v>407</v>
      </c>
      <c r="I38" s="21" t="s">
        <v>324</v>
      </c>
      <c r="J38" s="28" t="s">
        <v>412</v>
      </c>
    </row>
    <row r="39" ht="42" customHeight="1" spans="1:10">
      <c r="A39" s="131" t="s">
        <v>297</v>
      </c>
      <c r="B39" s="21" t="s">
        <v>388</v>
      </c>
      <c r="C39" s="21" t="s">
        <v>340</v>
      </c>
      <c r="D39" s="21" t="s">
        <v>341</v>
      </c>
      <c r="E39" s="28" t="s">
        <v>413</v>
      </c>
      <c r="F39" s="21" t="s">
        <v>330</v>
      </c>
      <c r="G39" s="28" t="s">
        <v>343</v>
      </c>
      <c r="H39" s="21" t="s">
        <v>379</v>
      </c>
      <c r="I39" s="21" t="s">
        <v>345</v>
      </c>
      <c r="J39" s="28" t="s">
        <v>414</v>
      </c>
    </row>
    <row r="40" ht="42" customHeight="1" spans="1:10">
      <c r="A40" s="131" t="s">
        <v>297</v>
      </c>
      <c r="B40" s="21" t="s">
        <v>388</v>
      </c>
      <c r="C40" s="21" t="s">
        <v>340</v>
      </c>
      <c r="D40" s="21" t="s">
        <v>341</v>
      </c>
      <c r="E40" s="28" t="s">
        <v>415</v>
      </c>
      <c r="F40" s="21" t="s">
        <v>330</v>
      </c>
      <c r="G40" s="28" t="s">
        <v>370</v>
      </c>
      <c r="H40" s="21" t="s">
        <v>332</v>
      </c>
      <c r="I40" s="21" t="s">
        <v>345</v>
      </c>
      <c r="J40" s="28" t="s">
        <v>416</v>
      </c>
    </row>
    <row r="41" ht="42" customHeight="1" spans="1:10">
      <c r="A41" s="131" t="s">
        <v>297</v>
      </c>
      <c r="B41" s="21" t="s">
        <v>388</v>
      </c>
      <c r="C41" s="21" t="s">
        <v>340</v>
      </c>
      <c r="D41" s="21" t="s">
        <v>341</v>
      </c>
      <c r="E41" s="28" t="s">
        <v>417</v>
      </c>
      <c r="F41" s="21" t="s">
        <v>330</v>
      </c>
      <c r="G41" s="28" t="s">
        <v>370</v>
      </c>
      <c r="H41" s="21" t="s">
        <v>418</v>
      </c>
      <c r="I41" s="21" t="s">
        <v>345</v>
      </c>
      <c r="J41" s="28" t="s">
        <v>419</v>
      </c>
    </row>
    <row r="42" ht="42" customHeight="1" spans="1:10">
      <c r="A42" s="131" t="s">
        <v>297</v>
      </c>
      <c r="B42" s="21" t="s">
        <v>388</v>
      </c>
      <c r="C42" s="21" t="s">
        <v>347</v>
      </c>
      <c r="D42" s="21" t="s">
        <v>348</v>
      </c>
      <c r="E42" s="28" t="s">
        <v>348</v>
      </c>
      <c r="F42" s="21" t="s">
        <v>330</v>
      </c>
      <c r="G42" s="28" t="s">
        <v>331</v>
      </c>
      <c r="H42" s="21" t="s">
        <v>332</v>
      </c>
      <c r="I42" s="21" t="s">
        <v>324</v>
      </c>
      <c r="J42" s="28" t="s">
        <v>420</v>
      </c>
    </row>
    <row r="43" ht="42" customHeight="1" spans="1:10">
      <c r="A43" s="131" t="s">
        <v>304</v>
      </c>
      <c r="B43" s="21" t="s">
        <v>421</v>
      </c>
      <c r="C43" s="21" t="s">
        <v>319</v>
      </c>
      <c r="D43" s="21" t="s">
        <v>320</v>
      </c>
      <c r="E43" s="28" t="s">
        <v>422</v>
      </c>
      <c r="F43" s="21" t="s">
        <v>322</v>
      </c>
      <c r="G43" s="28" t="s">
        <v>423</v>
      </c>
      <c r="H43" s="21" t="s">
        <v>379</v>
      </c>
      <c r="I43" s="21" t="s">
        <v>324</v>
      </c>
      <c r="J43" s="28" t="s">
        <v>424</v>
      </c>
    </row>
    <row r="44" ht="42" customHeight="1" spans="1:10">
      <c r="A44" s="131" t="s">
        <v>304</v>
      </c>
      <c r="B44" s="21" t="s">
        <v>421</v>
      </c>
      <c r="C44" s="21" t="s">
        <v>319</v>
      </c>
      <c r="D44" s="21" t="s">
        <v>328</v>
      </c>
      <c r="E44" s="28" t="s">
        <v>425</v>
      </c>
      <c r="F44" s="21" t="s">
        <v>330</v>
      </c>
      <c r="G44" s="28" t="s">
        <v>390</v>
      </c>
      <c r="H44" s="21" t="s">
        <v>332</v>
      </c>
      <c r="I44" s="21" t="s">
        <v>324</v>
      </c>
      <c r="J44" s="28" t="s">
        <v>426</v>
      </c>
    </row>
    <row r="45" ht="42" customHeight="1" spans="1:10">
      <c r="A45" s="131" t="s">
        <v>304</v>
      </c>
      <c r="B45" s="21" t="s">
        <v>421</v>
      </c>
      <c r="C45" s="21" t="s">
        <v>319</v>
      </c>
      <c r="D45" s="21" t="s">
        <v>337</v>
      </c>
      <c r="E45" s="28" t="s">
        <v>427</v>
      </c>
      <c r="F45" s="21" t="s">
        <v>330</v>
      </c>
      <c r="G45" s="28" t="s">
        <v>363</v>
      </c>
      <c r="H45" s="21" t="s">
        <v>332</v>
      </c>
      <c r="I45" s="21" t="s">
        <v>324</v>
      </c>
      <c r="J45" s="28" t="s">
        <v>428</v>
      </c>
    </row>
    <row r="46" ht="42" customHeight="1" spans="1:10">
      <c r="A46" s="131" t="s">
        <v>304</v>
      </c>
      <c r="B46" s="21" t="s">
        <v>421</v>
      </c>
      <c r="C46" s="21" t="s">
        <v>340</v>
      </c>
      <c r="D46" s="21" t="s">
        <v>341</v>
      </c>
      <c r="E46" s="28" t="s">
        <v>429</v>
      </c>
      <c r="F46" s="21" t="s">
        <v>330</v>
      </c>
      <c r="G46" s="28" t="s">
        <v>390</v>
      </c>
      <c r="H46" s="21" t="s">
        <v>332</v>
      </c>
      <c r="I46" s="21" t="s">
        <v>324</v>
      </c>
      <c r="J46" s="28" t="s">
        <v>430</v>
      </c>
    </row>
    <row r="47" ht="42" customHeight="1" spans="1:10">
      <c r="A47" s="131" t="s">
        <v>304</v>
      </c>
      <c r="B47" s="21" t="s">
        <v>421</v>
      </c>
      <c r="C47" s="21" t="s">
        <v>347</v>
      </c>
      <c r="D47" s="21" t="s">
        <v>348</v>
      </c>
      <c r="E47" s="28" t="s">
        <v>431</v>
      </c>
      <c r="F47" s="21" t="s">
        <v>330</v>
      </c>
      <c r="G47" s="28" t="s">
        <v>432</v>
      </c>
      <c r="H47" s="21" t="s">
        <v>332</v>
      </c>
      <c r="I47" s="21" t="s">
        <v>324</v>
      </c>
      <c r="J47" s="28" t="s">
        <v>433</v>
      </c>
    </row>
    <row r="48" ht="42" customHeight="1" spans="1:10">
      <c r="A48" s="131" t="s">
        <v>302</v>
      </c>
      <c r="B48" s="21" t="s">
        <v>434</v>
      </c>
      <c r="C48" s="21" t="s">
        <v>319</v>
      </c>
      <c r="D48" s="21" t="s">
        <v>320</v>
      </c>
      <c r="E48" s="28" t="s">
        <v>435</v>
      </c>
      <c r="F48" s="21" t="s">
        <v>330</v>
      </c>
      <c r="G48" s="28" t="s">
        <v>436</v>
      </c>
      <c r="H48" s="21" t="s">
        <v>379</v>
      </c>
      <c r="I48" s="21" t="s">
        <v>324</v>
      </c>
      <c r="J48" s="28" t="s">
        <v>437</v>
      </c>
    </row>
    <row r="49" ht="42" customHeight="1" spans="1:10">
      <c r="A49" s="131" t="s">
        <v>302</v>
      </c>
      <c r="B49" s="21" t="s">
        <v>434</v>
      </c>
      <c r="C49" s="21" t="s">
        <v>319</v>
      </c>
      <c r="D49" s="21" t="s">
        <v>320</v>
      </c>
      <c r="E49" s="28" t="s">
        <v>438</v>
      </c>
      <c r="F49" s="21" t="s">
        <v>330</v>
      </c>
      <c r="G49" s="28" t="s">
        <v>436</v>
      </c>
      <c r="H49" s="21" t="s">
        <v>439</v>
      </c>
      <c r="I49" s="21" t="s">
        <v>324</v>
      </c>
      <c r="J49" s="28" t="s">
        <v>440</v>
      </c>
    </row>
    <row r="50" ht="42" customHeight="1" spans="1:10">
      <c r="A50" s="131" t="s">
        <v>302</v>
      </c>
      <c r="B50" s="21" t="s">
        <v>434</v>
      </c>
      <c r="C50" s="21" t="s">
        <v>319</v>
      </c>
      <c r="D50" s="21" t="s">
        <v>328</v>
      </c>
      <c r="E50" s="28" t="s">
        <v>441</v>
      </c>
      <c r="F50" s="21" t="s">
        <v>322</v>
      </c>
      <c r="G50" s="28" t="s">
        <v>442</v>
      </c>
      <c r="H50" s="21" t="s">
        <v>332</v>
      </c>
      <c r="I50" s="21" t="s">
        <v>324</v>
      </c>
      <c r="J50" s="28" t="s">
        <v>441</v>
      </c>
    </row>
    <row r="51" ht="42" customHeight="1" spans="1:10">
      <c r="A51" s="131" t="s">
        <v>302</v>
      </c>
      <c r="B51" s="21" t="s">
        <v>434</v>
      </c>
      <c r="C51" s="21" t="s">
        <v>340</v>
      </c>
      <c r="D51" s="21" t="s">
        <v>341</v>
      </c>
      <c r="E51" s="28" t="s">
        <v>443</v>
      </c>
      <c r="F51" s="21" t="s">
        <v>322</v>
      </c>
      <c r="G51" s="28" t="s">
        <v>444</v>
      </c>
      <c r="H51" s="21" t="s">
        <v>332</v>
      </c>
      <c r="I51" s="21" t="s">
        <v>345</v>
      </c>
      <c r="J51" s="28" t="s">
        <v>445</v>
      </c>
    </row>
    <row r="52" ht="42" customHeight="1" spans="1:10">
      <c r="A52" s="131" t="s">
        <v>302</v>
      </c>
      <c r="B52" s="21" t="s">
        <v>434</v>
      </c>
      <c r="C52" s="21" t="s">
        <v>347</v>
      </c>
      <c r="D52" s="21" t="s">
        <v>348</v>
      </c>
      <c r="E52" s="28" t="s">
        <v>348</v>
      </c>
      <c r="F52" s="21" t="s">
        <v>330</v>
      </c>
      <c r="G52" s="28" t="s">
        <v>331</v>
      </c>
      <c r="H52" s="21" t="s">
        <v>332</v>
      </c>
      <c r="I52" s="21" t="s">
        <v>324</v>
      </c>
      <c r="J52" s="28" t="s">
        <v>446</v>
      </c>
    </row>
    <row r="53" ht="42" customHeight="1" spans="1:10">
      <c r="A53" s="131" t="s">
        <v>289</v>
      </c>
      <c r="B53" s="21" t="s">
        <v>447</v>
      </c>
      <c r="C53" s="21" t="s">
        <v>319</v>
      </c>
      <c r="D53" s="21" t="s">
        <v>320</v>
      </c>
      <c r="E53" s="28" t="s">
        <v>448</v>
      </c>
      <c r="F53" s="21" t="s">
        <v>330</v>
      </c>
      <c r="G53" s="28" t="s">
        <v>449</v>
      </c>
      <c r="H53" s="21" t="s">
        <v>379</v>
      </c>
      <c r="I53" s="21" t="s">
        <v>324</v>
      </c>
      <c r="J53" s="28" t="s">
        <v>450</v>
      </c>
    </row>
    <row r="54" ht="42" customHeight="1" spans="1:10">
      <c r="A54" s="131" t="s">
        <v>289</v>
      </c>
      <c r="B54" s="21" t="s">
        <v>447</v>
      </c>
      <c r="C54" s="21" t="s">
        <v>319</v>
      </c>
      <c r="D54" s="21" t="s">
        <v>320</v>
      </c>
      <c r="E54" s="28" t="s">
        <v>451</v>
      </c>
      <c r="F54" s="21" t="s">
        <v>330</v>
      </c>
      <c r="G54" s="28">
        <v>1</v>
      </c>
      <c r="H54" s="21" t="s">
        <v>452</v>
      </c>
      <c r="I54" s="21" t="s">
        <v>324</v>
      </c>
      <c r="J54" s="28" t="s">
        <v>453</v>
      </c>
    </row>
    <row r="55" ht="42" customHeight="1" spans="1:10">
      <c r="A55" s="131" t="s">
        <v>289</v>
      </c>
      <c r="B55" s="21" t="s">
        <v>447</v>
      </c>
      <c r="C55" s="21" t="s">
        <v>319</v>
      </c>
      <c r="D55" s="21" t="s">
        <v>328</v>
      </c>
      <c r="E55" s="28" t="s">
        <v>454</v>
      </c>
      <c r="F55" s="21" t="s">
        <v>330</v>
      </c>
      <c r="G55" s="28" t="s">
        <v>390</v>
      </c>
      <c r="H55" s="21" t="s">
        <v>332</v>
      </c>
      <c r="I55" s="21" t="s">
        <v>324</v>
      </c>
      <c r="J55" s="28" t="s">
        <v>455</v>
      </c>
    </row>
    <row r="56" ht="42" customHeight="1" spans="1:10">
      <c r="A56" s="131" t="s">
        <v>289</v>
      </c>
      <c r="B56" s="21" t="s">
        <v>447</v>
      </c>
      <c r="C56" s="21" t="s">
        <v>319</v>
      </c>
      <c r="D56" s="21" t="s">
        <v>328</v>
      </c>
      <c r="E56" s="28" t="s">
        <v>456</v>
      </c>
      <c r="F56" s="21" t="s">
        <v>322</v>
      </c>
      <c r="G56" s="28" t="s">
        <v>442</v>
      </c>
      <c r="H56" s="21" t="s">
        <v>332</v>
      </c>
      <c r="I56" s="21" t="s">
        <v>324</v>
      </c>
      <c r="J56" s="28" t="s">
        <v>457</v>
      </c>
    </row>
    <row r="57" ht="42" customHeight="1" spans="1:10">
      <c r="A57" s="131" t="s">
        <v>289</v>
      </c>
      <c r="B57" s="21" t="s">
        <v>447</v>
      </c>
      <c r="C57" s="21" t="s">
        <v>340</v>
      </c>
      <c r="D57" s="21" t="s">
        <v>341</v>
      </c>
      <c r="E57" s="28" t="s">
        <v>458</v>
      </c>
      <c r="F57" s="21" t="s">
        <v>330</v>
      </c>
      <c r="G57" s="28" t="s">
        <v>459</v>
      </c>
      <c r="H57" s="21" t="s">
        <v>379</v>
      </c>
      <c r="I57" s="21" t="s">
        <v>324</v>
      </c>
      <c r="J57" s="28" t="s">
        <v>460</v>
      </c>
    </row>
    <row r="58" ht="42" customHeight="1" spans="1:10">
      <c r="A58" s="131" t="s">
        <v>289</v>
      </c>
      <c r="B58" s="21" t="s">
        <v>447</v>
      </c>
      <c r="C58" s="21" t="s">
        <v>340</v>
      </c>
      <c r="D58" s="21" t="s">
        <v>341</v>
      </c>
      <c r="E58" s="28" t="s">
        <v>461</v>
      </c>
      <c r="F58" s="21" t="s">
        <v>322</v>
      </c>
      <c r="G58" s="28" t="s">
        <v>462</v>
      </c>
      <c r="H58" s="21" t="s">
        <v>344</v>
      </c>
      <c r="I58" s="21" t="s">
        <v>345</v>
      </c>
      <c r="J58" s="28" t="s">
        <v>463</v>
      </c>
    </row>
    <row r="59" ht="42" customHeight="1" spans="1:10">
      <c r="A59" s="131" t="s">
        <v>289</v>
      </c>
      <c r="B59" s="21" t="s">
        <v>447</v>
      </c>
      <c r="C59" s="21" t="s">
        <v>347</v>
      </c>
      <c r="D59" s="21" t="s">
        <v>348</v>
      </c>
      <c r="E59" s="28" t="s">
        <v>348</v>
      </c>
      <c r="F59" s="21" t="s">
        <v>330</v>
      </c>
      <c r="G59" s="28" t="s">
        <v>331</v>
      </c>
      <c r="H59" s="21" t="s">
        <v>332</v>
      </c>
      <c r="I59" s="21" t="s">
        <v>324</v>
      </c>
      <c r="J59" s="28" t="s">
        <v>420</v>
      </c>
    </row>
    <row r="60" ht="42" customHeight="1" spans="1:10">
      <c r="A60" s="131" t="s">
        <v>286</v>
      </c>
      <c r="B60" s="21" t="s">
        <v>464</v>
      </c>
      <c r="C60" s="21" t="s">
        <v>319</v>
      </c>
      <c r="D60" s="21" t="s">
        <v>320</v>
      </c>
      <c r="E60" s="28" t="s">
        <v>465</v>
      </c>
      <c r="F60" s="21" t="s">
        <v>330</v>
      </c>
      <c r="G60" s="28" t="s">
        <v>466</v>
      </c>
      <c r="H60" s="21" t="s">
        <v>418</v>
      </c>
      <c r="I60" s="21" t="s">
        <v>324</v>
      </c>
      <c r="J60" s="28" t="s">
        <v>467</v>
      </c>
    </row>
    <row r="61" ht="42" customHeight="1" spans="1:10">
      <c r="A61" s="131" t="s">
        <v>286</v>
      </c>
      <c r="B61" s="21" t="s">
        <v>464</v>
      </c>
      <c r="C61" s="21" t="s">
        <v>319</v>
      </c>
      <c r="D61" s="21" t="s">
        <v>320</v>
      </c>
      <c r="E61" s="28" t="s">
        <v>468</v>
      </c>
      <c r="F61" s="21" t="s">
        <v>322</v>
      </c>
      <c r="G61" s="28" t="s">
        <v>469</v>
      </c>
      <c r="H61" s="21" t="s">
        <v>379</v>
      </c>
      <c r="I61" s="21" t="s">
        <v>324</v>
      </c>
      <c r="J61" s="28" t="s">
        <v>470</v>
      </c>
    </row>
    <row r="62" ht="42" customHeight="1" spans="1:10">
      <c r="A62" s="131" t="s">
        <v>286</v>
      </c>
      <c r="B62" s="21" t="s">
        <v>464</v>
      </c>
      <c r="C62" s="21" t="s">
        <v>319</v>
      </c>
      <c r="D62" s="21" t="s">
        <v>328</v>
      </c>
      <c r="E62" s="28" t="s">
        <v>471</v>
      </c>
      <c r="F62" s="21" t="s">
        <v>330</v>
      </c>
      <c r="G62" s="28" t="s">
        <v>400</v>
      </c>
      <c r="H62" s="21" t="s">
        <v>332</v>
      </c>
      <c r="I62" s="21" t="s">
        <v>324</v>
      </c>
      <c r="J62" s="28" t="s">
        <v>472</v>
      </c>
    </row>
    <row r="63" ht="42" customHeight="1" spans="1:10">
      <c r="A63" s="131" t="s">
        <v>286</v>
      </c>
      <c r="B63" s="21" t="s">
        <v>464</v>
      </c>
      <c r="C63" s="21" t="s">
        <v>319</v>
      </c>
      <c r="D63" s="21" t="s">
        <v>337</v>
      </c>
      <c r="E63" s="28" t="s">
        <v>473</v>
      </c>
      <c r="F63" s="21" t="s">
        <v>322</v>
      </c>
      <c r="G63" s="28" t="s">
        <v>442</v>
      </c>
      <c r="H63" s="21" t="s">
        <v>332</v>
      </c>
      <c r="I63" s="21" t="s">
        <v>324</v>
      </c>
      <c r="J63" s="28" t="s">
        <v>474</v>
      </c>
    </row>
    <row r="64" ht="42" customHeight="1" spans="1:10">
      <c r="A64" s="131" t="s">
        <v>286</v>
      </c>
      <c r="B64" s="21" t="s">
        <v>464</v>
      </c>
      <c r="C64" s="21" t="s">
        <v>319</v>
      </c>
      <c r="D64" s="21" t="s">
        <v>475</v>
      </c>
      <c r="E64" s="28" t="s">
        <v>476</v>
      </c>
      <c r="F64" s="21" t="s">
        <v>477</v>
      </c>
      <c r="G64" s="28" t="s">
        <v>5</v>
      </c>
      <c r="H64" s="21" t="s">
        <v>478</v>
      </c>
      <c r="I64" s="21" t="s">
        <v>324</v>
      </c>
      <c r="J64" s="28" t="s">
        <v>479</v>
      </c>
    </row>
    <row r="65" ht="42" customHeight="1" spans="1:10">
      <c r="A65" s="131" t="s">
        <v>286</v>
      </c>
      <c r="B65" s="21" t="s">
        <v>464</v>
      </c>
      <c r="C65" s="21" t="s">
        <v>340</v>
      </c>
      <c r="D65" s="21" t="s">
        <v>341</v>
      </c>
      <c r="E65" s="28" t="s">
        <v>480</v>
      </c>
      <c r="F65" s="21" t="s">
        <v>322</v>
      </c>
      <c r="G65" s="28" t="s">
        <v>481</v>
      </c>
      <c r="H65" s="21" t="s">
        <v>344</v>
      </c>
      <c r="I65" s="21" t="s">
        <v>345</v>
      </c>
      <c r="J65" s="28" t="s">
        <v>480</v>
      </c>
    </row>
    <row r="66" ht="42" customHeight="1" spans="1:10">
      <c r="A66" s="131" t="s">
        <v>286</v>
      </c>
      <c r="B66" s="21" t="s">
        <v>464</v>
      </c>
      <c r="C66" s="21" t="s">
        <v>347</v>
      </c>
      <c r="D66" s="21" t="s">
        <v>348</v>
      </c>
      <c r="E66" s="28" t="s">
        <v>482</v>
      </c>
      <c r="F66" s="21" t="s">
        <v>330</v>
      </c>
      <c r="G66" s="28" t="s">
        <v>400</v>
      </c>
      <c r="H66" s="21" t="s">
        <v>332</v>
      </c>
      <c r="I66" s="21" t="s">
        <v>324</v>
      </c>
      <c r="J66" s="28" t="s">
        <v>483</v>
      </c>
    </row>
    <row r="67" ht="42" customHeight="1" spans="1:10">
      <c r="A67" s="131" t="s">
        <v>299</v>
      </c>
      <c r="B67" s="21" t="s">
        <v>484</v>
      </c>
      <c r="C67" s="21" t="s">
        <v>319</v>
      </c>
      <c r="D67" s="21" t="s">
        <v>320</v>
      </c>
      <c r="E67" s="28" t="s">
        <v>485</v>
      </c>
      <c r="F67" s="21" t="s">
        <v>330</v>
      </c>
      <c r="G67" s="28" t="s">
        <v>486</v>
      </c>
      <c r="H67" s="21" t="s">
        <v>478</v>
      </c>
      <c r="I67" s="21" t="s">
        <v>324</v>
      </c>
      <c r="J67" s="28" t="s">
        <v>487</v>
      </c>
    </row>
    <row r="68" ht="42" customHeight="1" spans="1:10">
      <c r="A68" s="131" t="s">
        <v>299</v>
      </c>
      <c r="B68" s="21" t="s">
        <v>484</v>
      </c>
      <c r="C68" s="21" t="s">
        <v>319</v>
      </c>
      <c r="D68" s="21" t="s">
        <v>328</v>
      </c>
      <c r="E68" s="28" t="s">
        <v>488</v>
      </c>
      <c r="F68" s="21" t="s">
        <v>322</v>
      </c>
      <c r="G68" s="28" t="s">
        <v>442</v>
      </c>
      <c r="H68" s="21" t="s">
        <v>332</v>
      </c>
      <c r="I68" s="21" t="s">
        <v>324</v>
      </c>
      <c r="J68" s="28" t="s">
        <v>489</v>
      </c>
    </row>
    <row r="69" ht="42" customHeight="1" spans="1:10">
      <c r="A69" s="131" t="s">
        <v>299</v>
      </c>
      <c r="B69" s="21" t="s">
        <v>484</v>
      </c>
      <c r="C69" s="21" t="s">
        <v>319</v>
      </c>
      <c r="D69" s="21" t="s">
        <v>337</v>
      </c>
      <c r="E69" s="28" t="s">
        <v>490</v>
      </c>
      <c r="F69" s="21" t="s">
        <v>330</v>
      </c>
      <c r="G69" s="28" t="s">
        <v>331</v>
      </c>
      <c r="H69" s="21" t="s">
        <v>332</v>
      </c>
      <c r="I69" s="21" t="s">
        <v>324</v>
      </c>
      <c r="J69" s="28" t="s">
        <v>491</v>
      </c>
    </row>
    <row r="70" ht="42" customHeight="1" spans="1:10">
      <c r="A70" s="131" t="s">
        <v>299</v>
      </c>
      <c r="B70" s="21" t="s">
        <v>484</v>
      </c>
      <c r="C70" s="21" t="s">
        <v>319</v>
      </c>
      <c r="D70" s="21" t="s">
        <v>475</v>
      </c>
      <c r="E70" s="28" t="s">
        <v>476</v>
      </c>
      <c r="F70" s="21" t="s">
        <v>477</v>
      </c>
      <c r="G70" s="28" t="s">
        <v>486</v>
      </c>
      <c r="H70" s="21" t="s">
        <v>478</v>
      </c>
      <c r="I70" s="21" t="s">
        <v>324</v>
      </c>
      <c r="J70" s="28" t="s">
        <v>492</v>
      </c>
    </row>
    <row r="71" ht="42" customHeight="1" spans="1:10">
      <c r="A71" s="131" t="s">
        <v>299</v>
      </c>
      <c r="B71" s="21" t="s">
        <v>484</v>
      </c>
      <c r="C71" s="21" t="s">
        <v>340</v>
      </c>
      <c r="D71" s="21" t="s">
        <v>341</v>
      </c>
      <c r="E71" s="28" t="s">
        <v>493</v>
      </c>
      <c r="F71" s="21" t="s">
        <v>322</v>
      </c>
      <c r="G71" s="28" t="s">
        <v>494</v>
      </c>
      <c r="H71" s="21" t="s">
        <v>344</v>
      </c>
      <c r="I71" s="21" t="s">
        <v>345</v>
      </c>
      <c r="J71" s="28" t="s">
        <v>495</v>
      </c>
    </row>
    <row r="72" ht="42" customHeight="1" spans="1:10">
      <c r="A72" s="131" t="s">
        <v>299</v>
      </c>
      <c r="B72" s="21" t="s">
        <v>484</v>
      </c>
      <c r="C72" s="21" t="s">
        <v>340</v>
      </c>
      <c r="D72" s="21" t="s">
        <v>341</v>
      </c>
      <c r="E72" s="28" t="s">
        <v>496</v>
      </c>
      <c r="F72" s="21" t="s">
        <v>322</v>
      </c>
      <c r="G72" s="28" t="s">
        <v>497</v>
      </c>
      <c r="H72" s="21" t="s">
        <v>344</v>
      </c>
      <c r="I72" s="21" t="s">
        <v>345</v>
      </c>
      <c r="J72" s="28" t="s">
        <v>498</v>
      </c>
    </row>
    <row r="73" ht="42" customHeight="1" spans="1:10">
      <c r="A73" s="131" t="s">
        <v>299</v>
      </c>
      <c r="B73" s="21" t="s">
        <v>484</v>
      </c>
      <c r="C73" s="21" t="s">
        <v>347</v>
      </c>
      <c r="D73" s="21" t="s">
        <v>348</v>
      </c>
      <c r="E73" s="28" t="s">
        <v>499</v>
      </c>
      <c r="F73" s="21" t="s">
        <v>330</v>
      </c>
      <c r="G73" s="28" t="s">
        <v>331</v>
      </c>
      <c r="H73" s="21" t="s">
        <v>332</v>
      </c>
      <c r="I73" s="21" t="s">
        <v>324</v>
      </c>
      <c r="J73" s="28" t="s">
        <v>500</v>
      </c>
    </row>
  </sheetData>
  <mergeCells count="20">
    <mergeCell ref="A3:J3"/>
    <mergeCell ref="A4:H4"/>
    <mergeCell ref="A9:A15"/>
    <mergeCell ref="A16:A25"/>
    <mergeCell ref="A26:A29"/>
    <mergeCell ref="A30:A42"/>
    <mergeCell ref="A43:A47"/>
    <mergeCell ref="A48:A52"/>
    <mergeCell ref="A53:A59"/>
    <mergeCell ref="A60:A66"/>
    <mergeCell ref="A67:A73"/>
    <mergeCell ref="B9:B15"/>
    <mergeCell ref="B16:B25"/>
    <mergeCell ref="B26:B29"/>
    <mergeCell ref="B30:B42"/>
    <mergeCell ref="B43:B47"/>
    <mergeCell ref="B48:B52"/>
    <mergeCell ref="B53:B59"/>
    <mergeCell ref="B60:B66"/>
    <mergeCell ref="B67:B7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 _ManYu</cp:lastModifiedBy>
  <dcterms:created xsi:type="dcterms:W3CDTF">2025-03-13T06:00:00Z</dcterms:created>
  <dcterms:modified xsi:type="dcterms:W3CDTF">2025-03-13T07:47:09Z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951205C519A64BC6876CC7B73DE2A308_13</vt:lpwstr>
  </property>
  <property fmtid="{D5CDD505-2E9C-101B-9397-08002B2CF9AE}" pid="3" name="KSOProductBuildVer">
    <vt:lpwstr>2052-12.1.0.19770</vt:lpwstr>
  </property>
</Properties>
</file>