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 tabRatio="766" firstSheet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<sst xmlns="http://schemas.openxmlformats.org/spreadsheetml/2006/main" count="1722" uniqueCount="574">
  <si>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</si>
  <si>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</si>
  <si>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</si>
  <si>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</si>
  <si>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</si>
  <si>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</si>
  <si>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</si>
  <si>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</si>
  <si>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</si>
  <si>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</si>
  <si>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</si>
  <si>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</si>
  <si>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</si>
  <si>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</si>
  <si>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</si>
  <si>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</si>
  <si>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</si>
  <si>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</si>
  <si>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</si>
  <si>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</si>
  <si>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</si>
  <si>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</si>
  <si>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</si>
  <si>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</si>
  <si>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</si>
  <si>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</si>
  <si>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</si>
  <si>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</si>
  <si>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</si>
  <si>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</si>
  <si>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</si>
  <si>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</si>
  <si>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</si>
  <si>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</si>
  <si>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</si>
  <si>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</si>
  <si>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</si>
  <si>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</si>
  <si>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</si>
  <si>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</si>
  <si>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</si>
  <si>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</si>
  <si>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</si>
  <si>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</si>
  <si>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</si>
  <si>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</si>
  <si>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</si>
  <si>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</si>
  <si>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</si>
  <si>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</si>
  <si>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</si>
  <si>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</si>
  <si>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</si>
  <si>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</si>
  <si>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</si>
  <si>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</si>
  <si>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</si>
  <si>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</si>
  <si>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</si>
  <si>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</si>
  <si>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</si>
  <si>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</si>
  <si>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</si>
  <si>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</si>
  <si>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</si>
  <si>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</si>
  <si>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</si>
  <si>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</si>
  <si>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</si>
  <si>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720</t>
  </si>
  <si>
    <t>昆明市五华区绿化处</t>
  </si>
  <si>
    <t>720001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</si>
  <si>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</si>
  <si>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</si>
  <si>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</si>
  <si>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</si>
  <si>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</si>
  <si>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</si>
  <si>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</si>
  <si>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</si>
  <si>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</si>
  <si>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</si>
  <si>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</si>
  <si>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</si>
  <si>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</si>
  <si>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</si>
  <si>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</si>
  <si>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</si>
  <si>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</si>
  <si>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</si>
  <si>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</si>
  <si>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</si>
  <si>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</si>
  <si>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</si>
  <si>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</si>
  <si>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</si>
  <si>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</si>
  <si>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</si>
  <si>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</si>
  <si>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</si>
  <si>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</si>
  <si>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</si>
  <si>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</si>
  <si>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</si>
  <si>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</si>
  <si>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</si>
  <si>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</si>
  <si>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</si>
  <si>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</si>
  <si>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</si>
  <si>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20811</t>
  </si>
  <si>
    <t>残疾人事业</t>
  </si>
  <si>
    <t>2081105</t>
  </si>
  <si>
    <t>残疾人就业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</si>
  <si>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</si>
  <si>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</si>
  <si>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</si>
  <si>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</si>
  <si>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</si>
  <si>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</si>
  <si>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</si>
  <si>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</si>
  <si>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</si>
  <si>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</si>
  <si>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</si>
  <si>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</si>
  <si>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</si>
  <si>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</si>
  <si>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</si>
  <si>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</si>
  <si>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</si>
  <si>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</si>
  <si>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</si>
  <si>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</si>
  <si>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</si>
  <si>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</si>
  <si>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</si>
  <si>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</si>
  <si>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</si>
  <si>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</si>
  <si>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</si>
  <si>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</si>
  <si>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</si>
  <si>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</si>
  <si>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</si>
  <si>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</si>
  <si>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</si>
  <si>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</si>
  <si>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</si>
  <si>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</si>
  <si>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</si>
  <si>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</si>
  <si>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</si>
  <si>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</si>
  <si>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</si>
  <si>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</si>
  <si>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</si>
  <si>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</si>
  <si>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</si>
  <si>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</si>
  <si>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</si>
  <si>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</si>
  <si>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</si>
  <si>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</si>
  <si>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</si>
  <si>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</si>
  <si>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</si>
  <si>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</si>
  <si>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</si>
  <si>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</si>
  <si>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</si>
  <si>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</si>
  <si>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</si>
  <si>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</si>
  <si>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</si>
  <si>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</si>
  <si>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</si>
  <si>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</si>
  <si>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</si>
  <si>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</si>
  <si>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</si>
  <si>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</si>
  <si>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</si>
  <si>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</si>
  <si>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</si>
  <si>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</si>
  <si>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</si>
  <si>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</si>
  <si>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</si>
  <si>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</si>
  <si>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</si>
  <si>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</si>
  <si>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</si>
  <si>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</si>
  <si>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</si>
  <si>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</si>
  <si>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</si>
  <si>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</si>
  <si>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</si>
  <si>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</si>
  <si>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530102210000000001419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</si>
  <si>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</si>
  <si>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</si>
  <si>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</si>
  <si>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</si>
  <si>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</si>
  <si>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</si>
  <si>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</si>
  <si>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</si>
  <si>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</si>
  <si>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530102210000000001420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</si>
  <si>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</si>
  <si>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</si>
  <si>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</si>
  <si>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</si>
  <si>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</si>
  <si>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</si>
  <si>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</si>
  <si>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</si>
  <si>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</si>
  <si>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</si>
  <si>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</si>
  <si>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530102210000000001421</t>
  </si>
  <si>
    <t>30113</t>
  </si>
  <si>
    <t>530102210000000001423</t>
  </si>
  <si>
    <t>公务用车运行维护费</t>
  </si>
  <si>
    <t>30231</t>
  </si>
  <si>
    <t>530102210000000001425</t>
  </si>
  <si>
    <t>工会经费</t>
  </si>
  <si>
    <t>30228</t>
  </si>
  <si>
    <t>530102210000000001428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</si>
  <si>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</si>
  <si>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</si>
  <si>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</si>
  <si>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</si>
  <si>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</si>
  <si>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</si>
  <si>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</si>
  <si>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</si>
  <si>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</si>
  <si>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</si>
  <si>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</si>
  <si>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</si>
  <si>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</si>
  <si>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</si>
  <si>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</si>
  <si>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</si>
  <si>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</si>
  <si>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</si>
  <si>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</si>
  <si>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530102231100001236370</t>
  </si>
  <si>
    <t>离退休人员支出</t>
  </si>
  <si>
    <t>30305</t>
  </si>
  <si>
    <t>生活补助</t>
  </si>
  <si>
    <t>530102231100001591890</t>
  </si>
  <si>
    <t>离退休及特殊人员福利费</t>
  </si>
  <si>
    <t>530102231100001591910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</si>
  <si>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</si>
  <si>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</si>
  <si>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</si>
  <si>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</si>
  <si>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</si>
  <si>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</si>
  <si>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</si>
  <si>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</si>
  <si>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</si>
  <si>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530102251100003665508</t>
  </si>
  <si>
    <t>残疾人保证金项目经费</t>
  </si>
  <si>
    <t>530102251100003801235</t>
  </si>
  <si>
    <t>新增资产项目资金</t>
  </si>
  <si>
    <t>专项业务类</t>
  </si>
  <si>
    <t>530102200000000000151</t>
  </si>
  <si>
    <t>3P项目经费</t>
  </si>
  <si>
    <t>530102200000000000161</t>
  </si>
  <si>
    <t>管养经费</t>
  </si>
  <si>
    <t>530102200000000000209</t>
  </si>
  <si>
    <t>绿化差额工作经费</t>
  </si>
  <si>
    <t>530102200000000000283</t>
  </si>
  <si>
    <t>应急抢险经费</t>
  </si>
  <si>
    <t>530102211100000187174</t>
  </si>
  <si>
    <t>春城花都项目专项经费</t>
  </si>
  <si>
    <t>530102241100002446544</t>
  </si>
  <si>
    <t>五华区二环月季花管养项目经费</t>
  </si>
  <si>
    <t>530102251100003864678</t>
  </si>
  <si>
    <t>物业管理费专项资金</t>
  </si>
  <si>
    <t>30209</t>
  </si>
  <si>
    <t>物业管理费</t>
  </si>
  <si>
    <t>事业发展类</t>
  </si>
  <si>
    <t>530102251100003866351</t>
  </si>
  <si>
    <t>法律顾问专项经费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</si>
  <si>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</si>
  <si>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</si>
  <si>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</si>
  <si>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</si>
  <si>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</si>
  <si>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</si>
  <si>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</si>
  <si>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</si>
  <si>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</si>
  <si>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</si>
  <si>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2025新增普通黑白复印机一台20000元，A4彩色打印机一台2000元，台式电脑2台10000元，合计3.2万元。</t>
  </si>
  <si>
    <t>产出指标</t>
  </si>
  <si>
    <t>成本指标</t>
  </si>
  <si>
    <t>经济成本指标</t>
  </si>
  <si>
    <t>&lt;=</t>
  </si>
  <si>
    <t>32000</t>
  </si>
  <si>
    <t>元</t>
  </si>
  <si>
    <t>定量指标</t>
  </si>
  <si>
    <t>根据预算购置资产</t>
  </si>
  <si>
    <t>效益指标</t>
  </si>
  <si>
    <t>可持续影响</t>
  </si>
  <si>
    <t>单位能够正常有效运行</t>
  </si>
  <si>
    <t>=</t>
  </si>
  <si>
    <t>100</t>
  </si>
  <si>
    <t>%</t>
  </si>
  <si>
    <t>定性指标</t>
  </si>
  <si>
    <t>购置资产，满足单位运行的需求</t>
  </si>
  <si>
    <t>满意度指标</t>
  </si>
  <si>
    <t>服务对象满意度</t>
  </si>
  <si>
    <t>单位职工工作满意度</t>
  </si>
  <si>
    <t>&gt;</t>
  </si>
  <si>
    <t>90</t>
  </si>
  <si>
    <t>购置资产，满足单位职工工作所需</t>
  </si>
  <si>
    <t>1.委托中标供应商对辖区绿地和行道树采取精细化管理。一是管养一级、二级和无人管养绿地面积共计不少于1860057.28 平方米、管养一级和二级行道树不少于90174 株；二是委托市局管养上划道路区域内一级养护绿地面积28445.23平方米、时令花卉面积336.04平方米、行道树1087株；三是养护质量达标，管养合格率≥95%以上；
   2.不断提高城市园林绿化管养水平，给市民创造并维护好一个优美的城市绿化环境。
   3.综合满意度达90%以上。</t>
  </si>
  <si>
    <t>数量指标</t>
  </si>
  <si>
    <t>一级绿地管养面积</t>
  </si>
  <si>
    <t>394563.40</t>
  </si>
  <si>
    <t>平方米</t>
  </si>
  <si>
    <t>考察年度管养面积调动确定数完成情况</t>
  </si>
  <si>
    <t>二级绿地管养面积</t>
  </si>
  <si>
    <t>1562267.66</t>
  </si>
  <si>
    <t>华山片区行道树数量</t>
  </si>
  <si>
    <t>4561</t>
  </si>
  <si>
    <t>株</t>
  </si>
  <si>
    <t>考察年度管养数量调动确定数完成情况</t>
  </si>
  <si>
    <t>华山片区绿化管养面积</t>
  </si>
  <si>
    <t>128979.26</t>
  </si>
  <si>
    <t>无人管养绿地面积</t>
  </si>
  <si>
    <t>37977.60</t>
  </si>
  <si>
    <t>一级行道树管养株数</t>
  </si>
  <si>
    <t>15223</t>
  </si>
  <si>
    <t>二级行道树管养株数</t>
  </si>
  <si>
    <t>75739</t>
  </si>
  <si>
    <t>上划道路一级养护绿地面积</t>
  </si>
  <si>
    <t>28445.23</t>
  </si>
  <si>
    <t>上划道路一级养护行道树株数</t>
  </si>
  <si>
    <t>1087</t>
  </si>
  <si>
    <t>上划道路时令花卉面积</t>
  </si>
  <si>
    <t>336.04</t>
  </si>
  <si>
    <t>质量指标</t>
  </si>
  <si>
    <t>管养考核达标率</t>
  </si>
  <si>
    <t>&gt;=</t>
  </si>
  <si>
    <t>95</t>
  </si>
  <si>
    <t>考察项目是否按合同要求完成</t>
  </si>
  <si>
    <t>时效指标</t>
  </si>
  <si>
    <t>市级考核反馈问题整改及时性</t>
  </si>
  <si>
    <t>市级整改要求时间</t>
  </si>
  <si>
    <t>小时</t>
  </si>
  <si>
    <t>考察项目是否在时限内完成</t>
  </si>
  <si>
    <t>反映预算支出情况</t>
  </si>
  <si>
    <t>社会效益</t>
  </si>
  <si>
    <t>维护优美的城市绿化环境</t>
  </si>
  <si>
    <t>效果良好</t>
  </si>
  <si>
    <t>达标</t>
  </si>
  <si>
    <t>考察项目在维护优美的城市绿化环境是否达到</t>
  </si>
  <si>
    <t>生态效益</t>
  </si>
  <si>
    <t>提升净化空气、吸滞粉尘、吸收有害气体、调节气候和湿度</t>
  </si>
  <si>
    <t>考察项目在提升净化空气、吸滞粉尘、吸收有害气体、调节气候和湿度的预期效果是否达到</t>
  </si>
  <si>
    <t>社会公众综合满意度</t>
  </si>
  <si>
    <t>考察社会公众综合满意度</t>
  </si>
  <si>
    <t>1.落实市委市政府对五华区二环月季花高品质管养的要求，委托专业第三方公司进行精细化管养。一是管养二环月季花面积不少于12853.51平方米；二是管养期限不少于6个月，以适应花卉盛开时令特点；三是养护质量达标，验收合格率大于等于95%；
  2.花卉成活率大于等于95%，确保五华区二环月季挂花形成繁花似锦、繁茂盛开的良好景观效果；
  3.综合满意度达90%以上。</t>
  </si>
  <si>
    <t>月季花管养面积</t>
  </si>
  <si>
    <t>12853.51</t>
  </si>
  <si>
    <t>反映管养的月季花面积</t>
  </si>
  <si>
    <t>月季花管养验收合格率</t>
  </si>
  <si>
    <t>反映月季花管养的质量，验收合格率=验收合格的面积/管养面积*100%</t>
  </si>
  <si>
    <t>管养期限</t>
  </si>
  <si>
    <t>月</t>
  </si>
  <si>
    <t>反映月季花管养的期限</t>
  </si>
  <si>
    <t>月季花景观效果</t>
  </si>
  <si>
    <t>良好</t>
  </si>
  <si>
    <t>是/否</t>
  </si>
  <si>
    <t>反映月季花管养的景观效果</t>
  </si>
  <si>
    <t>月季花成活率</t>
  </si>
  <si>
    <t>反映月季花的成活率</t>
  </si>
  <si>
    <t>社会综合满意度</t>
  </si>
  <si>
    <t>反映受益对象对管养的满意度</t>
  </si>
  <si>
    <t>1.委托物业管理公司提供机关办公区域内的物业管理服务。一是清扫物管区域楼道、过道、办公室、会议室等区域面积约1579平方米，且每天清扫不少于2次，保证区域内卫生干净整洁；二是对区域内绿植提供日常管养，保证美化效果；三是实行24小时保安制度，负责区域内安全保卫工作，维护正常秩序；四是对办公区域内设施设备等进行日常维护保养，保证设施设备运行正常。
   2.提供服务达标，办公区域日常工作正常开展。一是服务辖区内不发生重大安全责任事故;二是服务人员在岗合格率为95%以上;三是客户投诉处理及时率95%；
   3.综合满意度达90%以上。</t>
  </si>
  <si>
    <t>物业管理面积</t>
  </si>
  <si>
    <t>1579</t>
  </si>
  <si>
    <t>反映物业管理合同约定的服务区域、办公区域室内外（含绿化）面积之和。</t>
  </si>
  <si>
    <t>卫生保洁合格率</t>
  </si>
  <si>
    <t>反映卫生保洁检查验收合格的情况。卫生保洁合格率=卫生保洁检查验收合格次数/卫生保洁总次数*100%</t>
  </si>
  <si>
    <t>物管人员在岗率</t>
  </si>
  <si>
    <t>反映安保、消防服务人员等物管人员在岗的情况。物管人员在岗率=实际在岗工时/应在岗工时*100%</t>
  </si>
  <si>
    <t>零星修缮验收合格率</t>
  </si>
  <si>
    <t>反映零星修缮达标的情况。零星修缮验收合格率=零星修缮验收合格数量/零星修缮提交验收数量*100%</t>
  </si>
  <si>
    <t>零星修缮（维修）及时率</t>
  </si>
  <si>
    <t>反映零星修缮（维修）及时的情况。零星修缮（维修）及时率=在规定时间内完成零星修缮（维修）数量/报修数量*100%</t>
  </si>
  <si>
    <t>改善单位办公环境</t>
  </si>
  <si>
    <t>有效改善</t>
  </si>
  <si>
    <t>反映绿化、安保、安防、保洁等服务满足委托单位的程度。（实际运用时根据项目对物业的需求，主要通过整体评价的方式进行评价。）</t>
  </si>
  <si>
    <t>安全事故发生次数</t>
  </si>
  <si>
    <t>次</t>
  </si>
  <si>
    <t>反映安全事故发生的次数情况。</t>
  </si>
  <si>
    <t>服务受益人员满意度</t>
  </si>
  <si>
    <t>反映保安、保洁、餐饮服务、绿化养护服务受益人员满意程度。</t>
  </si>
  <si>
    <t>1.委托第三方机构完成4个苗木储备基地和红云生态公园的苗木管养工作。一是苗木储备基地管养的苗木面积共计不少于139906平方米；二是每年不少于2次对苗木进行修剪，调整苗木的形状和姿态，使其适合要求；三是苗木管养质量达标，病虫害防治及时，管养合格率≥95%；四是按季度对管养公司进行考核，及时发现管养中存在的问题和不足，督促管养公司及时整改，不断提高管养水平。
  2.保障城市绿化苗木供给，移交苗木保存率≥95%
  3.社会公众综合满意度达到95%。</t>
  </si>
  <si>
    <t>苗木储备基地管养面积和红云生态公园管养</t>
  </si>
  <si>
    <t>139906</t>
  </si>
  <si>
    <t>反映苗木储备基地管养面积和红云生态公园管养内容</t>
  </si>
  <si>
    <t>管养情况考核</t>
  </si>
  <si>
    <t>反映考核数量</t>
  </si>
  <si>
    <t>苗木管养合格率</t>
  </si>
  <si>
    <t>反映苗木管养的合格情况
苗木管养合格率=管养合格的苗木数/实际管养的苗木数*100%</t>
  </si>
  <si>
    <t>管养考核发现问题整改时间</t>
  </si>
  <si>
    <t>天</t>
  </si>
  <si>
    <t>考察管养考核发现问题整改及时率</t>
  </si>
  <si>
    <t>病虫害防治及时性</t>
  </si>
  <si>
    <t>及时</t>
  </si>
  <si>
    <t>反映病虫害防治及时性
发现病虫害7天内处理为及时，否则为不及时</t>
  </si>
  <si>
    <t>反映支出情况</t>
  </si>
  <si>
    <t>移交苗木保存率</t>
  </si>
  <si>
    <t>反映移交苗木的管养效果</t>
  </si>
  <si>
    <t>受益对象满意度</t>
  </si>
  <si>
    <t>反映受益对象满意度</t>
  </si>
  <si>
    <t>1.为降低重大行政决策的法律风险，聘请法律顾问提供法律咨询服务。一是顾问律师完成重大经营决策、业务策划、业务合同起草、纠纷等方面的法律问题，合法合规性审核任务完成率100%；二是开展法制教育培训不少于1次；三是顾问律师处理各类案件及时，在规定时间内出具法律意见文书；四是法律意见采纳率95%；
 2.受益对象综合满意度达90%以上。</t>
  </si>
  <si>
    <t>法制教育培训次数</t>
  </si>
  <si>
    <t>1.00</t>
  </si>
  <si>
    <t>反映法制教育培训次数</t>
  </si>
  <si>
    <t>法律意见采纳率</t>
  </si>
  <si>
    <t>反映提高法律服务的质量。
法律意见采纳率=采纳的法律意见条数/出具的法律意见条数*100%</t>
  </si>
  <si>
    <t>合法合规性审核任务完成率</t>
  </si>
  <si>
    <t>反映顾问律师提供法律服务完成情况
任务完成率=实际完成的法律服务数/应提供的法律服务数*100%</t>
  </si>
  <si>
    <t>出具法律意见文书及时性</t>
  </si>
  <si>
    <t>反映顾问律师出具法律意见文书及时性，在规定时间出具法律文书未及时，否则为不及时</t>
  </si>
  <si>
    <t>反映项目的经济成本</t>
  </si>
  <si>
    <t>重大行政决策的法律风险</t>
  </si>
  <si>
    <t>有效降低</t>
  </si>
  <si>
    <t>反映项目的实施的效果，能有效降低重大行政决策的法律风险</t>
  </si>
  <si>
    <t>满意度</t>
  </si>
  <si>
    <t>反映受益对象的满意程度</t>
  </si>
  <si>
    <t>1、购买抢险物资1批，以便突发事件到来时确保人员、车辆、物资工具（用具）设备的到位，尽最大努力确保应急抢险工作。
2.  根据上级部门通知和指令及时完成市长热线应急抢险案件、媒体曝光事件、督办件、网格案件应急处置、临时性工作任务、市园林绿化局下发的巡查整改等，全年度各类案件应急处置率达到90%以上。
3、通过应急案件的及时处置，及时排除各类突发事件对交通的影响，恢复交通秩序，避免重大安全事故及因涉绿突发事件未得到及时处置发生次生事故。
4、提升城市市容市貌和城市形象，增加市民幸福感，从而增加政府的公信力和市民认同感。
5.  综合满意度达90%以上</t>
  </si>
  <si>
    <t>购买应急抢险物资</t>
  </si>
  <si>
    <t>批次</t>
  </si>
  <si>
    <t>考察应急抢险物资购买情况</t>
  </si>
  <si>
    <t>市长热线应急抢险案件处置完成率</t>
  </si>
  <si>
    <t>考察市长热线应急抢险案件处置数</t>
  </si>
  <si>
    <t>媒体曝光事件处置完成率</t>
  </si>
  <si>
    <t>考察媒体曝光事件处置数</t>
  </si>
  <si>
    <t>网格案件应急处置完成率</t>
  </si>
  <si>
    <t>考察网格案件应急处置数</t>
  </si>
  <si>
    <t>突发事件处置完成率</t>
  </si>
  <si>
    <t>考察突发事件处置数</t>
  </si>
  <si>
    <t>各类应急案件的处置及时性</t>
  </si>
  <si>
    <t>考察各类应急案件的处置及时性</t>
  </si>
  <si>
    <t>年度预算数</t>
  </si>
  <si>
    <t>反映预算支出情况。</t>
  </si>
  <si>
    <t>涉绿突发事件人身或财产案件损失</t>
  </si>
  <si>
    <t>考察各类涉绿突发事件是否得到及时有效处置，尽可能的降低国家和人民的各类损失</t>
  </si>
  <si>
    <t>涉绿道路保通工作</t>
  </si>
  <si>
    <t>及时处置</t>
  </si>
  <si>
    <t>考察各类涉绿突发事件是否按要求达到道路保通工作</t>
  </si>
  <si>
    <t>1.落实好35名在职职工和5名临聘人员的差额工资福利待遇，解决好职工的后顾之忧，有序推进绿化处项目各项工作；
2.聘请第三方中介机构完成2024年会计报表审计，真实反映2024年的财务状况、经营成果和现金流量。一是出具审计报告一份；二是报告使用率100%；
3.综合满意度达95%以上。</t>
  </si>
  <si>
    <t>在职职工人数</t>
  </si>
  <si>
    <t>35</t>
  </si>
  <si>
    <t>人</t>
  </si>
  <si>
    <t>反映保障在职职工人数</t>
  </si>
  <si>
    <t>临聘人员</t>
  </si>
  <si>
    <t>反映保障临聘人员数</t>
  </si>
  <si>
    <t>出具审计报告份数</t>
  </si>
  <si>
    <t>份</t>
  </si>
  <si>
    <t>反映出具审计报告份数</t>
  </si>
  <si>
    <t>审计报告使用率</t>
  </si>
  <si>
    <t>反映审计报告的使用效果</t>
  </si>
  <si>
    <t>按时完成支付任务</t>
  </si>
  <si>
    <t>季度</t>
  </si>
  <si>
    <t>考察是否在规定时限内完成</t>
  </si>
  <si>
    <t>职工福利保障</t>
  </si>
  <si>
    <t>考察职工福利保障情况</t>
  </si>
  <si>
    <t>有效保证档案的完整及规范</t>
  </si>
  <si>
    <t>反映档案整理的效果</t>
  </si>
  <si>
    <t>职工满意度</t>
  </si>
  <si>
    <t>考察职工满意度</t>
  </si>
  <si>
    <t>根据残联发【2021】51号文及相关规定，结合我处实际测算出2025年度绿化处残疾人就业保障金为42770.16元。</t>
  </si>
  <si>
    <t>按时缴纳率</t>
  </si>
  <si>
    <t>按照税局要求按期缴纳</t>
  </si>
  <si>
    <t>承担社会责任率</t>
  </si>
  <si>
    <t>按时缴纳</t>
  </si>
  <si>
    <t>社会服务对象满意率</t>
  </si>
  <si>
    <t>服务对象满意率达90%</t>
  </si>
  <si>
    <t>1.根据上级安排，开展五华区“世界春城花都”花卉摆放管养工作。一是对辖区确定的35个长效摆花点位及30条重要城市道路市容环境整治提升涉及花卉摆放道路增设立体造型、栽植、摆放花卉面积不少于7100平方米，全年摆花不少于600万盆；二是根据花卉生长习性，对摆花点的盆栽及地栽花卉每年不少于4次的更换和管养，保证摆花点四季鲜花不断；三是对摆花设施进行刷漆、维修维护，保证设施正常使用；四是对更换时令花卉的管理符合要求，一次性验收合格率大于等于95%。
    2.营造“春城”、“花都”的独特城市魅力效果显著。一是花卉成活率大于等于95%；二是花卉植株生长优良，同时具有良好的景观效果。
    3.综合满意度达95%以上。</t>
  </si>
  <si>
    <t>花卉更换次数</t>
  </si>
  <si>
    <t>反映花卉更换次数</t>
  </si>
  <si>
    <t>花卉摆放面积</t>
  </si>
  <si>
    <t>7178.35</t>
  </si>
  <si>
    <t>反映花卉摆放面积</t>
  </si>
  <si>
    <t>花卉摆放盆数</t>
  </si>
  <si>
    <t>600万</t>
  </si>
  <si>
    <t>组</t>
  </si>
  <si>
    <t>反映盆栽花卉摆放盆数</t>
  </si>
  <si>
    <t>花卉摆放和管养验收合格率</t>
  </si>
  <si>
    <t>反映花卉摆放和管养的质量</t>
  </si>
  <si>
    <t>花卉更换频率</t>
  </si>
  <si>
    <t>反映花卉更换的及时性。当日常管养发现生长不佳的花卉时，3天内更换或补栽为及时，否则为不及时</t>
  </si>
  <si>
    <t>摆花景观效果</t>
  </si>
  <si>
    <t>反映摆花的景观效果</t>
  </si>
  <si>
    <t>花卉成活率</t>
  </si>
  <si>
    <t>反映花卉管养的效果</t>
  </si>
  <si>
    <t>一年四季鲜花不断</t>
  </si>
  <si>
    <t>考察鲜花开放</t>
  </si>
  <si>
    <t>反映项目实施的综合满意度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</si>
  <si>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</si>
  <si>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</si>
  <si>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</si>
  <si>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</si>
  <si>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备注：昆明市五华区绿化处无政府性基金预算支出。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</si>
  <si>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</si>
  <si>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</si>
  <si>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</si>
  <si>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</si>
  <si>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</si>
  <si>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</si>
  <si>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</si>
  <si>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</si>
  <si>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</si>
  <si>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</si>
  <si>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</si>
  <si>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苗木储备基地管养项目</t>
  </si>
  <si>
    <t>园林绿化管理服务</t>
  </si>
  <si>
    <t>项</t>
  </si>
  <si>
    <t>A4彩色打印机</t>
  </si>
  <si>
    <t>台</t>
  </si>
  <si>
    <t>复印机</t>
  </si>
  <si>
    <t>A4A3打印纸</t>
  </si>
  <si>
    <t>复印纸</t>
  </si>
  <si>
    <t>台式电脑</t>
  </si>
  <si>
    <t>台式计算机</t>
  </si>
  <si>
    <t>五华区“春城花都”长效花卉摆放管养项目</t>
  </si>
  <si>
    <t>普通黑白复印机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</si>
  <si>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</si>
  <si>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</si>
  <si>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</si>
  <si>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</si>
  <si>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</si>
  <si>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</si>
  <si>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</si>
  <si>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</si>
  <si>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备注：昆明市五华区绿化处无政府购买服务预算。</t>
  </si>
  <si>
    <t>预算09-1表</t>
  </si>
  <si>
    <t>单位名称（项目）</t>
  </si>
  <si>
    <t>地区</t>
  </si>
  <si>
    <t>备注：昆明市五华区绿化处无对下转移支付预算。</t>
  </si>
  <si>
    <t>预算09-2表</t>
  </si>
  <si>
    <t>备注：昆明市五华区绿化处无对下转移支付绩效目标。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</si>
  <si>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</si>
  <si>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</si>
  <si>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</si>
  <si>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</si>
  <si>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</si>
  <si>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</si>
  <si>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</si>
  <si>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</si>
  <si>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备注：昆明市五华区绿化处无新增资产配置。</t>
  </si>
  <si>
    <t>预算11表</t>
  </si>
  <si>
    <t>上级补助</t>
  </si>
  <si>
    <t>备注：昆明市五华区绿化处无上级转移支付补助项目支出预算。</t>
  </si>
  <si>
    <t>预算12表</t>
  </si>
  <si>
    <t>项目级次</t>
  </si>
  <si>
    <t>216 其他公用支出</t>
  </si>
  <si>
    <t>本级</t>
  </si>
  <si>
    <t>311 专项业务类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</si>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</sst>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</cellStyleXfs>
  <cellXfs count="197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workbookViewId="0">
      <selection activeCell="C10" sqref="C10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7"/>
      <c r="B1" s="47"/>
      <c r="C1" s="47"/>
      <c r="D1" s="64" t="s">
        <v>0</v>
      </c>
    </row>
    <row r="2" ht="41.25" customHeight="1" spans="1:1">
      <c r="A2" s="42" t="str">
        <f>"2025"&amp;"年部门财务收支预算总表"</f>
        <v>2025年部门财务收支预算总表</v>
      </c>
    </row>
    <row r="3" ht="17.25" customHeight="1" spans="1:4">
      <c r="A3" s="45" t="str">
        <f>"单位名称："&amp;"昆明市五华区绿化处"</f>
        <v>单位名称：昆明市五华区绿化处</v>
      </c>
      <c r="B3" s="161"/>
      <c r="D3" s="141" t="s">
        <v>1</v>
      </c>
    </row>
    <row r="4" ht="23.25" customHeight="1" spans="1:4">
      <c r="A4" s="162" t="s">
        <v>2</v>
      </c>
      <c r="B4" s="163"/>
      <c r="C4" s="162" t="s">
        <v>3</v>
      </c>
      <c r="D4" s="163"/>
    </row>
    <row r="5" ht="24" customHeight="1" spans="1:4">
      <c r="A5" s="162" t="s">
        <v>4</v>
      </c>
      <c r="B5" s="162" t="s">
        <v>5</v>
      </c>
      <c r="C5" s="162" t="s">
        <v>6</v>
      </c>
      <c r="D5" s="162" t="s">
        <v>5</v>
      </c>
    </row>
    <row r="6" ht="17.25" customHeight="1" spans="1:4">
      <c r="A6" s="164" t="s">
        <v>7</v>
      </c>
      <c r="B6" s="81">
        <v>10932245.16</v>
      </c>
      <c r="C6" s="164" t="s">
        <v>8</v>
      </c>
      <c r="D6" s="81"/>
    </row>
    <row r="7" ht="17.25" customHeight="1" spans="1:4">
      <c r="A7" s="164" t="s">
        <v>9</v>
      </c>
      <c r="B7" s="81"/>
      <c r="C7" s="164" t="s">
        <v>10</v>
      </c>
      <c r="D7" s="81"/>
    </row>
    <row r="8" ht="17.25" customHeight="1" spans="1:4">
      <c r="A8" s="164" t="s">
        <v>11</v>
      </c>
      <c r="B8" s="81"/>
      <c r="C8" s="196" t="s">
        <v>12</v>
      </c>
      <c r="D8" s="81"/>
    </row>
    <row r="9" ht="17.25" customHeight="1" spans="1:4">
      <c r="A9" s="164" t="s">
        <v>13</v>
      </c>
      <c r="B9" s="81"/>
      <c r="C9" s="196" t="s">
        <v>14</v>
      </c>
      <c r="D9" s="81"/>
    </row>
    <row r="10" ht="17.25" customHeight="1" spans="1:4">
      <c r="A10" s="164" t="s">
        <v>15</v>
      </c>
      <c r="B10" s="81">
        <v>4000000</v>
      </c>
      <c r="C10" s="196" t="s">
        <v>16</v>
      </c>
      <c r="D10" s="81"/>
    </row>
    <row r="11" ht="17.25" customHeight="1" spans="1:4">
      <c r="A11" s="164" t="s">
        <v>17</v>
      </c>
      <c r="B11" s="81"/>
      <c r="C11" s="196" t="s">
        <v>18</v>
      </c>
      <c r="D11" s="81"/>
    </row>
    <row r="12" ht="17.25" customHeight="1" spans="1:4">
      <c r="A12" s="164" t="s">
        <v>19</v>
      </c>
      <c r="B12" s="81"/>
      <c r="C12" s="31" t="s">
        <v>20</v>
      </c>
      <c r="D12" s="81"/>
    </row>
    <row r="13" ht="17.25" customHeight="1" spans="1:4">
      <c r="A13" s="164" t="s">
        <v>21</v>
      </c>
      <c r="B13" s="81"/>
      <c r="C13" s="31" t="s">
        <v>22</v>
      </c>
      <c r="D13" s="81">
        <v>3048107.16</v>
      </c>
    </row>
    <row r="14" ht="17.25" customHeight="1" spans="1:4">
      <c r="A14" s="164" t="s">
        <v>23</v>
      </c>
      <c r="B14" s="81"/>
      <c r="C14" s="31" t="s">
        <v>24</v>
      </c>
      <c r="D14" s="81">
        <v>814519</v>
      </c>
    </row>
    <row r="15" ht="17.25" customHeight="1" spans="1:4">
      <c r="A15" s="164" t="s">
        <v>25</v>
      </c>
      <c r="B15" s="81">
        <v>4000000</v>
      </c>
      <c r="C15" s="31" t="s">
        <v>26</v>
      </c>
      <c r="D15" s="81"/>
    </row>
    <row r="16" ht="17.25" customHeight="1" spans="1:4">
      <c r="A16" s="146"/>
      <c r="B16" s="81"/>
      <c r="C16" s="31" t="s">
        <v>27</v>
      </c>
      <c r="D16" s="81">
        <v>10652595</v>
      </c>
    </row>
    <row r="17" ht="17.25" customHeight="1" spans="1:4">
      <c r="A17" s="165"/>
      <c r="B17" s="81"/>
      <c r="C17" s="31" t="s">
        <v>28</v>
      </c>
      <c r="D17" s="81"/>
    </row>
    <row r="18" ht="17.25" customHeight="1" spans="1:4">
      <c r="A18" s="165"/>
      <c r="B18" s="81"/>
      <c r="C18" s="31" t="s">
        <v>29</v>
      </c>
      <c r="D18" s="81"/>
    </row>
    <row r="19" ht="17.25" customHeight="1" spans="1:4">
      <c r="A19" s="165"/>
      <c r="B19" s="81"/>
      <c r="C19" s="31" t="s">
        <v>30</v>
      </c>
      <c r="D19" s="81"/>
    </row>
    <row r="20" ht="17.25" customHeight="1" spans="1:4">
      <c r="A20" s="165"/>
      <c r="B20" s="81"/>
      <c r="C20" s="31" t="s">
        <v>31</v>
      </c>
      <c r="D20" s="81"/>
    </row>
    <row r="21" ht="17.25" customHeight="1" spans="1:4">
      <c r="A21" s="165"/>
      <c r="B21" s="81"/>
      <c r="C21" s="31" t="s">
        <v>32</v>
      </c>
      <c r="D21" s="81"/>
    </row>
    <row r="22" ht="17.25" customHeight="1" spans="1:4">
      <c r="A22" s="165"/>
      <c r="B22" s="81"/>
      <c r="C22" s="31" t="s">
        <v>33</v>
      </c>
      <c r="D22" s="81"/>
    </row>
    <row r="23" ht="17.25" customHeight="1" spans="1:4">
      <c r="A23" s="165"/>
      <c r="B23" s="81"/>
      <c r="C23" s="31" t="s">
        <v>34</v>
      </c>
      <c r="D23" s="81"/>
    </row>
    <row r="24" ht="17.25" customHeight="1" spans="1:4">
      <c r="A24" s="165"/>
      <c r="B24" s="81"/>
      <c r="C24" s="31" t="s">
        <v>35</v>
      </c>
      <c r="D24" s="81">
        <v>417024</v>
      </c>
    </row>
    <row r="25" ht="17.25" customHeight="1" spans="1:4">
      <c r="A25" s="165"/>
      <c r="B25" s="81"/>
      <c r="C25" s="31" t="s">
        <v>36</v>
      </c>
      <c r="D25" s="81"/>
    </row>
    <row r="26" ht="17.25" customHeight="1" spans="1:4">
      <c r="A26" s="165"/>
      <c r="B26" s="81"/>
      <c r="C26" s="146" t="s">
        <v>37</v>
      </c>
      <c r="D26" s="81"/>
    </row>
    <row r="27" ht="17.25" customHeight="1" spans="1:4">
      <c r="A27" s="165"/>
      <c r="B27" s="81"/>
      <c r="C27" s="31" t="s">
        <v>38</v>
      </c>
      <c r="D27" s="81"/>
    </row>
    <row r="28" ht="16.5" customHeight="1" spans="1:4">
      <c r="A28" s="165"/>
      <c r="B28" s="81"/>
      <c r="C28" s="31" t="s">
        <v>39</v>
      </c>
      <c r="D28" s="81"/>
    </row>
    <row r="29" ht="16.5" customHeight="1" spans="1:4">
      <c r="A29" s="165"/>
      <c r="B29" s="81"/>
      <c r="C29" s="146" t="s">
        <v>40</v>
      </c>
      <c r="D29" s="81"/>
    </row>
    <row r="30" ht="17.25" customHeight="1" spans="1:4">
      <c r="A30" s="165"/>
      <c r="B30" s="81"/>
      <c r="C30" s="146" t="s">
        <v>41</v>
      </c>
      <c r="D30" s="81"/>
    </row>
    <row r="31" ht="17.25" customHeight="1" spans="1:4">
      <c r="A31" s="165"/>
      <c r="B31" s="81"/>
      <c r="C31" s="31" t="s">
        <v>42</v>
      </c>
      <c r="D31" s="81"/>
    </row>
    <row r="32" ht="16.5" customHeight="1" spans="1:4">
      <c r="A32" s="165" t="s">
        <v>43</v>
      </c>
      <c r="B32" s="81">
        <v>14932245.16</v>
      </c>
      <c r="C32" s="165" t="s">
        <v>44</v>
      </c>
      <c r="D32" s="81">
        <v>14932245.16</v>
      </c>
    </row>
    <row r="33" ht="16.5" customHeight="1" spans="1:4">
      <c r="A33" s="146" t="s">
        <v>45</v>
      </c>
      <c r="B33" s="81"/>
      <c r="C33" s="146" t="s">
        <v>46</v>
      </c>
      <c r="D33" s="81"/>
    </row>
    <row r="34" ht="16.5" customHeight="1" spans="1:4">
      <c r="A34" s="31" t="s">
        <v>47</v>
      </c>
      <c r="B34" s="81"/>
      <c r="C34" s="31" t="s">
        <v>47</v>
      </c>
      <c r="D34" s="81"/>
    </row>
    <row r="35" ht="16.5" customHeight="1" spans="1:4">
      <c r="A35" s="31" t="s">
        <v>48</v>
      </c>
      <c r="B35" s="81"/>
      <c r="C35" s="31" t="s">
        <v>49</v>
      </c>
      <c r="D35" s="81"/>
    </row>
    <row r="36" ht="16.5" customHeight="1" spans="1:4">
      <c r="A36" s="166" t="s">
        <v>50</v>
      </c>
      <c r="B36" s="81">
        <v>14932245.16</v>
      </c>
      <c r="C36" s="166" t="s">
        <v>51</v>
      </c>
      <c r="D36" s="81">
        <v>14932245.16</v>
      </c>
    </row>
  </sheetData>
  <mergeCells count="4">
    <mergeCell ref="A2:D2"/>
    <mergeCell ref="A3:B3"/>
    <mergeCell ref="A4:B4"/>
    <mergeCell ref="C4:D4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:B1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9">
        <v>1</v>
      </c>
      <c r="B1" s="120">
        <v>0</v>
      </c>
      <c r="C1" s="119">
        <v>1</v>
      </c>
      <c r="D1" s="121"/>
      <c r="E1" s="121"/>
      <c r="F1" s="118" t="s">
        <v>512</v>
      </c>
    </row>
    <row r="2" ht="42" customHeight="1" spans="1:6">
      <c r="A2" s="122" t="str">
        <f>"2025"&amp;"年部门政府性基金预算支出预算表"</f>
        <v>2025年部门政府性基金预算支出预算表</v>
      </c>
      <c r="B2" s="122" t="s">
        <v>513</v>
      </c>
      <c r="C2" s="123"/>
      <c r="D2" s="124"/>
      <c r="E2" s="124"/>
      <c r="F2" s="124"/>
    </row>
    <row r="3" ht="13.5" customHeight="1" spans="1:6">
      <c r="A3" s="4" t="str">
        <f>"单位名称："&amp;"昆明市五华区绿化处"</f>
        <v>单位名称：昆明市五华区绿化处</v>
      </c>
      <c r="B3" s="4" t="s">
        <v>514</v>
      </c>
      <c r="C3" s="119"/>
      <c r="D3" s="121"/>
      <c r="E3" s="121"/>
      <c r="F3" s="118" t="s">
        <v>1</v>
      </c>
    </row>
    <row r="4" ht="19.5" customHeight="1" spans="1:6">
      <c r="A4" s="125" t="s">
        <v>183</v>
      </c>
      <c r="B4" s="126" t="s">
        <v>73</v>
      </c>
      <c r="C4" s="125" t="s">
        <v>74</v>
      </c>
      <c r="D4" s="10" t="s">
        <v>515</v>
      </c>
      <c r="E4" s="11"/>
      <c r="F4" s="12"/>
    </row>
    <row r="5" ht="18.75" customHeight="1" spans="1:6">
      <c r="A5" s="127"/>
      <c r="B5" s="128"/>
      <c r="C5" s="127"/>
      <c r="D5" s="15" t="s">
        <v>55</v>
      </c>
      <c r="E5" s="10" t="s">
        <v>76</v>
      </c>
      <c r="F5" s="15" t="s">
        <v>77</v>
      </c>
    </row>
    <row r="6" ht="18.75" customHeight="1" spans="1:6">
      <c r="A6" s="68">
        <v>1</v>
      </c>
      <c r="B6" s="129" t="s">
        <v>84</v>
      </c>
      <c r="C6" s="68">
        <v>3</v>
      </c>
      <c r="D6" s="130">
        <v>4</v>
      </c>
      <c r="E6" s="130">
        <v>5</v>
      </c>
      <c r="F6" s="130">
        <v>6</v>
      </c>
    </row>
    <row r="7" ht="21" customHeight="1" spans="1:6">
      <c r="A7" s="20"/>
      <c r="B7" s="20"/>
      <c r="C7" s="20"/>
      <c r="D7" s="81"/>
      <c r="E7" s="81"/>
      <c r="F7" s="81"/>
    </row>
    <row r="8" ht="21" customHeight="1" spans="1:6">
      <c r="A8" s="20"/>
      <c r="B8" s="20"/>
      <c r="C8" s="20"/>
      <c r="D8" s="81"/>
      <c r="E8" s="81"/>
      <c r="F8" s="81"/>
    </row>
    <row r="9" ht="18.75" customHeight="1" spans="1:6">
      <c r="A9" s="131" t="s">
        <v>173</v>
      </c>
      <c r="B9" s="131" t="s">
        <v>173</v>
      </c>
      <c r="C9" s="132" t="s">
        <v>173</v>
      </c>
      <c r="D9" s="81"/>
      <c r="E9" s="81"/>
      <c r="F9" s="81"/>
    </row>
    <row r="10" customHeight="1" spans="1:2">
      <c r="A10" s="35" t="s">
        <v>516</v>
      </c>
      <c r="B10" s="36"/>
    </row>
  </sheetData>
  <mergeCells count="8">
    <mergeCell ref="A2:F2"/>
    <mergeCell ref="A3:C3"/>
    <mergeCell ref="D4:F4"/>
    <mergeCell ref="A9:C9"/>
    <mergeCell ref="A10:B10"/>
    <mergeCell ref="A4:A5"/>
    <mergeCell ref="B4:B5"/>
    <mergeCell ref="C4:C5"/>
  </mergeCells>
  <printOptions horizontalCentered="1"/>
  <pageMargins left="0.369444444444444" right="0.369444444444444" top="0.559722222222222" bottom="0.559722222222222" header="0.479861111111111" footer="0.479861111111111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8"/>
  <sheetViews>
    <sheetView showZeros="0" topLeftCell="D7" workbookViewId="0">
      <selection activeCell="E23" sqref="E23"/>
    </sheetView>
  </sheetViews>
  <sheetFormatPr defaultColWidth="9.14166666666667" defaultRowHeight="14.25" customHeight="1"/>
  <cols>
    <col min="1" max="1" width="26.625" customWidth="1"/>
    <col min="2" max="2" width="32.575" customWidth="1"/>
    <col min="3" max="3" width="26.5" customWidth="1"/>
    <col min="4" max="4" width="34.25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3"/>
      <c r="C1" s="83"/>
      <c r="R1" s="2"/>
      <c r="S1" s="2" t="s">
        <v>517</v>
      </c>
    </row>
    <row r="2" ht="41.25" customHeight="1" spans="1:19">
      <c r="A2" s="73" t="str">
        <f>"2025"&amp;"年部门政府采购预算表"</f>
        <v>2025年部门政府采购预算表</v>
      </c>
      <c r="B2" s="66"/>
      <c r="C2" s="66"/>
      <c r="D2" s="3"/>
      <c r="E2" s="3"/>
      <c r="F2" s="3"/>
      <c r="G2" s="3"/>
      <c r="H2" s="3"/>
      <c r="I2" s="3"/>
      <c r="J2" s="3"/>
      <c r="K2" s="3"/>
      <c r="L2" s="3"/>
      <c r="M2" s="66"/>
      <c r="N2" s="3"/>
      <c r="O2" s="3"/>
      <c r="P2" s="66"/>
      <c r="Q2" s="3"/>
      <c r="R2" s="66"/>
      <c r="S2" s="66"/>
    </row>
    <row r="3" ht="18.75" customHeight="1" spans="1:19">
      <c r="A3" s="111" t="str">
        <f>"单位名称："&amp;"昆明市五华区绿化处"</f>
        <v>单位名称：昆明市五华区绿化处</v>
      </c>
      <c r="B3" s="85"/>
      <c r="C3" s="85"/>
      <c r="D3" s="6"/>
      <c r="E3" s="6"/>
      <c r="F3" s="6"/>
      <c r="G3" s="6"/>
      <c r="H3" s="6"/>
      <c r="I3" s="6"/>
      <c r="J3" s="6"/>
      <c r="K3" s="6"/>
      <c r="L3" s="6"/>
      <c r="R3" s="7"/>
      <c r="S3" s="118" t="s">
        <v>1</v>
      </c>
    </row>
    <row r="4" ht="15.75" customHeight="1" spans="1:19">
      <c r="A4" s="9" t="s">
        <v>182</v>
      </c>
      <c r="B4" s="86" t="s">
        <v>183</v>
      </c>
      <c r="C4" s="86" t="s">
        <v>518</v>
      </c>
      <c r="D4" s="87" t="s">
        <v>519</v>
      </c>
      <c r="E4" s="87" t="s">
        <v>520</v>
      </c>
      <c r="F4" s="87" t="s">
        <v>521</v>
      </c>
      <c r="G4" s="87" t="s">
        <v>522</v>
      </c>
      <c r="H4" s="87" t="s">
        <v>523</v>
      </c>
      <c r="I4" s="100" t="s">
        <v>190</v>
      </c>
      <c r="J4" s="100"/>
      <c r="K4" s="100"/>
      <c r="L4" s="100"/>
      <c r="M4" s="101"/>
      <c r="N4" s="100"/>
      <c r="O4" s="100"/>
      <c r="P4" s="108"/>
      <c r="Q4" s="100"/>
      <c r="R4" s="101"/>
      <c r="S4" s="77"/>
    </row>
    <row r="5" ht="17.25" customHeight="1" spans="1:19">
      <c r="A5" s="14"/>
      <c r="B5" s="88"/>
      <c r="C5" s="88"/>
      <c r="D5" s="89"/>
      <c r="E5" s="89"/>
      <c r="F5" s="89"/>
      <c r="G5" s="89"/>
      <c r="H5" s="89"/>
      <c r="I5" s="89" t="s">
        <v>55</v>
      </c>
      <c r="J5" s="89" t="s">
        <v>58</v>
      </c>
      <c r="K5" s="89" t="s">
        <v>524</v>
      </c>
      <c r="L5" s="89" t="s">
        <v>525</v>
      </c>
      <c r="M5" s="102" t="s">
        <v>526</v>
      </c>
      <c r="N5" s="103" t="s">
        <v>527</v>
      </c>
      <c r="O5" s="103"/>
      <c r="P5" s="109"/>
      <c r="Q5" s="103"/>
      <c r="R5" s="110"/>
      <c r="S5" s="90"/>
    </row>
    <row r="6" ht="54" customHeight="1" spans="1:19">
      <c r="A6" s="17"/>
      <c r="B6" s="90"/>
      <c r="C6" s="90"/>
      <c r="D6" s="91"/>
      <c r="E6" s="91"/>
      <c r="F6" s="91"/>
      <c r="G6" s="91"/>
      <c r="H6" s="91"/>
      <c r="I6" s="91"/>
      <c r="J6" s="91" t="s">
        <v>57</v>
      </c>
      <c r="K6" s="91"/>
      <c r="L6" s="91"/>
      <c r="M6" s="104"/>
      <c r="N6" s="91" t="s">
        <v>57</v>
      </c>
      <c r="O6" s="91" t="s">
        <v>64</v>
      </c>
      <c r="P6" s="90" t="s">
        <v>65</v>
      </c>
      <c r="Q6" s="91" t="s">
        <v>66</v>
      </c>
      <c r="R6" s="104" t="s">
        <v>67</v>
      </c>
      <c r="S6" s="90" t="s">
        <v>68</v>
      </c>
    </row>
    <row r="7" ht="18" customHeight="1" spans="1:19">
      <c r="A7" s="112">
        <v>1</v>
      </c>
      <c r="B7" s="112" t="s">
        <v>84</v>
      </c>
      <c r="C7" s="113">
        <v>3</v>
      </c>
      <c r="D7" s="113">
        <v>4</v>
      </c>
      <c r="E7" s="112">
        <v>5</v>
      </c>
      <c r="F7" s="112">
        <v>6</v>
      </c>
      <c r="G7" s="112">
        <v>7</v>
      </c>
      <c r="H7" s="112">
        <v>8</v>
      </c>
      <c r="I7" s="112">
        <v>9</v>
      </c>
      <c r="J7" s="112">
        <v>10</v>
      </c>
      <c r="K7" s="112">
        <v>11</v>
      </c>
      <c r="L7" s="112">
        <v>12</v>
      </c>
      <c r="M7" s="112">
        <v>13</v>
      </c>
      <c r="N7" s="112">
        <v>14</v>
      </c>
      <c r="O7" s="112">
        <v>15</v>
      </c>
      <c r="P7" s="112">
        <v>16</v>
      </c>
      <c r="Q7" s="112">
        <v>17</v>
      </c>
      <c r="R7" s="112">
        <v>18</v>
      </c>
      <c r="S7" s="112">
        <v>19</v>
      </c>
    </row>
    <row r="8" ht="21" customHeight="1" spans="1:19">
      <c r="A8" s="92" t="s">
        <v>70</v>
      </c>
      <c r="B8" s="93" t="s">
        <v>70</v>
      </c>
      <c r="C8" s="93" t="s">
        <v>274</v>
      </c>
      <c r="D8" s="94" t="s">
        <v>528</v>
      </c>
      <c r="E8" s="94" t="s">
        <v>529</v>
      </c>
      <c r="F8" s="94" t="s">
        <v>530</v>
      </c>
      <c r="G8" s="114">
        <v>1</v>
      </c>
      <c r="H8" s="81"/>
      <c r="I8" s="81">
        <v>100000</v>
      </c>
      <c r="J8" s="81">
        <v>100000</v>
      </c>
      <c r="K8" s="81"/>
      <c r="L8" s="81"/>
      <c r="M8" s="81"/>
      <c r="N8" s="81"/>
      <c r="O8" s="81"/>
      <c r="P8" s="81"/>
      <c r="Q8" s="81"/>
      <c r="R8" s="81"/>
      <c r="S8" s="81"/>
    </row>
    <row r="9" ht="21" customHeight="1" spans="1:19">
      <c r="A9" s="92" t="s">
        <v>70</v>
      </c>
      <c r="B9" s="93" t="s">
        <v>70</v>
      </c>
      <c r="C9" s="93" t="s">
        <v>231</v>
      </c>
      <c r="D9" s="94" t="s">
        <v>531</v>
      </c>
      <c r="E9" s="94" t="s">
        <v>531</v>
      </c>
      <c r="F9" s="94" t="s">
        <v>532</v>
      </c>
      <c r="G9" s="114">
        <v>1</v>
      </c>
      <c r="H9" s="81">
        <v>2000</v>
      </c>
      <c r="I9" s="81">
        <v>2000</v>
      </c>
      <c r="J9" s="81">
        <v>2000</v>
      </c>
      <c r="K9" s="81"/>
      <c r="L9" s="81"/>
      <c r="M9" s="81"/>
      <c r="N9" s="81"/>
      <c r="O9" s="81"/>
      <c r="P9" s="81"/>
      <c r="Q9" s="81"/>
      <c r="R9" s="81"/>
      <c r="S9" s="81"/>
    </row>
    <row r="10" ht="21" customHeight="1" spans="1:19">
      <c r="A10" s="92" t="s">
        <v>70</v>
      </c>
      <c r="B10" s="93" t="s">
        <v>70</v>
      </c>
      <c r="C10" s="93" t="s">
        <v>231</v>
      </c>
      <c r="D10" s="94" t="s">
        <v>533</v>
      </c>
      <c r="E10" s="94" t="s">
        <v>533</v>
      </c>
      <c r="F10" s="94" t="s">
        <v>532</v>
      </c>
      <c r="G10" s="114">
        <v>1</v>
      </c>
      <c r="H10" s="81">
        <v>20000</v>
      </c>
      <c r="I10" s="81">
        <v>20000</v>
      </c>
      <c r="J10" s="81">
        <v>20000</v>
      </c>
      <c r="K10" s="81"/>
      <c r="L10" s="81"/>
      <c r="M10" s="81"/>
      <c r="N10" s="81"/>
      <c r="O10" s="81"/>
      <c r="P10" s="81"/>
      <c r="Q10" s="81"/>
      <c r="R10" s="81"/>
      <c r="S10" s="81"/>
    </row>
    <row r="11" ht="21" customHeight="1" spans="1:19">
      <c r="A11" s="92" t="s">
        <v>70</v>
      </c>
      <c r="B11" s="93" t="s">
        <v>70</v>
      </c>
      <c r="C11" s="93" t="s">
        <v>231</v>
      </c>
      <c r="D11" s="94" t="s">
        <v>534</v>
      </c>
      <c r="E11" s="94" t="s">
        <v>535</v>
      </c>
      <c r="F11" s="94" t="s">
        <v>532</v>
      </c>
      <c r="G11" s="114">
        <v>19</v>
      </c>
      <c r="H11" s="81">
        <v>4180</v>
      </c>
      <c r="I11" s="81">
        <v>4180</v>
      </c>
      <c r="J11" s="81">
        <v>4180</v>
      </c>
      <c r="K11" s="81"/>
      <c r="L11" s="81"/>
      <c r="M11" s="81"/>
      <c r="N11" s="81"/>
      <c r="O11" s="81"/>
      <c r="P11" s="81"/>
      <c r="Q11" s="81"/>
      <c r="R11" s="81"/>
      <c r="S11" s="81"/>
    </row>
    <row r="12" ht="21" customHeight="1" spans="1:19">
      <c r="A12" s="92" t="s">
        <v>70</v>
      </c>
      <c r="B12" s="93" t="s">
        <v>70</v>
      </c>
      <c r="C12" s="93" t="s">
        <v>231</v>
      </c>
      <c r="D12" s="94" t="s">
        <v>536</v>
      </c>
      <c r="E12" s="94" t="s">
        <v>537</v>
      </c>
      <c r="F12" s="94" t="s">
        <v>532</v>
      </c>
      <c r="G12" s="114">
        <v>2</v>
      </c>
      <c r="H12" s="81">
        <v>10000</v>
      </c>
      <c r="I12" s="81">
        <v>10000</v>
      </c>
      <c r="J12" s="81">
        <v>10000</v>
      </c>
      <c r="K12" s="81"/>
      <c r="L12" s="81"/>
      <c r="M12" s="81"/>
      <c r="N12" s="81"/>
      <c r="O12" s="81"/>
      <c r="P12" s="81"/>
      <c r="Q12" s="81"/>
      <c r="R12" s="81"/>
      <c r="S12" s="81"/>
    </row>
    <row r="13" ht="21" customHeight="1" spans="1:19">
      <c r="A13" s="92" t="s">
        <v>70</v>
      </c>
      <c r="B13" s="93" t="s">
        <v>70</v>
      </c>
      <c r="C13" s="93" t="s">
        <v>280</v>
      </c>
      <c r="D13" s="94" t="s">
        <v>538</v>
      </c>
      <c r="E13" s="94" t="s">
        <v>529</v>
      </c>
      <c r="F13" s="94" t="s">
        <v>530</v>
      </c>
      <c r="G13" s="114">
        <v>1</v>
      </c>
      <c r="H13" s="81"/>
      <c r="I13" s="81">
        <v>100000</v>
      </c>
      <c r="J13" s="81">
        <v>100000</v>
      </c>
      <c r="K13" s="81"/>
      <c r="L13" s="81"/>
      <c r="M13" s="81"/>
      <c r="N13" s="81"/>
      <c r="O13" s="81"/>
      <c r="P13" s="81"/>
      <c r="Q13" s="81"/>
      <c r="R13" s="81"/>
      <c r="S13" s="81"/>
    </row>
    <row r="14" ht="21" customHeight="1" spans="1:19">
      <c r="A14" s="92" t="s">
        <v>70</v>
      </c>
      <c r="B14" s="93" t="s">
        <v>70</v>
      </c>
      <c r="C14" s="93" t="s">
        <v>269</v>
      </c>
      <c r="D14" s="94" t="s">
        <v>531</v>
      </c>
      <c r="E14" s="94" t="s">
        <v>531</v>
      </c>
      <c r="F14" s="94" t="s">
        <v>532</v>
      </c>
      <c r="G14" s="114">
        <v>1</v>
      </c>
      <c r="H14" s="81">
        <v>2000</v>
      </c>
      <c r="I14" s="81">
        <v>2000</v>
      </c>
      <c r="J14" s="81">
        <v>2000</v>
      </c>
      <c r="K14" s="81"/>
      <c r="L14" s="81"/>
      <c r="M14" s="81"/>
      <c r="N14" s="81"/>
      <c r="O14" s="81"/>
      <c r="P14" s="81"/>
      <c r="Q14" s="81"/>
      <c r="R14" s="81"/>
      <c r="S14" s="81"/>
    </row>
    <row r="15" ht="21" customHeight="1" spans="1:19">
      <c r="A15" s="92" t="s">
        <v>70</v>
      </c>
      <c r="B15" s="93" t="s">
        <v>70</v>
      </c>
      <c r="C15" s="93" t="s">
        <v>269</v>
      </c>
      <c r="D15" s="94" t="s">
        <v>539</v>
      </c>
      <c r="E15" s="94" t="s">
        <v>533</v>
      </c>
      <c r="F15" s="94" t="s">
        <v>532</v>
      </c>
      <c r="G15" s="114">
        <v>1</v>
      </c>
      <c r="H15" s="81">
        <v>20000</v>
      </c>
      <c r="I15" s="81">
        <v>20000</v>
      </c>
      <c r="J15" s="81">
        <v>20000</v>
      </c>
      <c r="K15" s="81"/>
      <c r="L15" s="81"/>
      <c r="M15" s="81"/>
      <c r="N15" s="81"/>
      <c r="O15" s="81"/>
      <c r="P15" s="81"/>
      <c r="Q15" s="81"/>
      <c r="R15" s="81"/>
      <c r="S15" s="81"/>
    </row>
    <row r="16" ht="21" customHeight="1" spans="1:19">
      <c r="A16" s="92" t="s">
        <v>70</v>
      </c>
      <c r="B16" s="93" t="s">
        <v>70</v>
      </c>
      <c r="C16" s="93" t="s">
        <v>269</v>
      </c>
      <c r="D16" s="94" t="s">
        <v>536</v>
      </c>
      <c r="E16" s="94" t="s">
        <v>537</v>
      </c>
      <c r="F16" s="94" t="s">
        <v>532</v>
      </c>
      <c r="G16" s="114">
        <v>2</v>
      </c>
      <c r="H16" s="81">
        <v>45000</v>
      </c>
      <c r="I16" s="81">
        <v>10000</v>
      </c>
      <c r="J16" s="81">
        <v>10000</v>
      </c>
      <c r="K16" s="81"/>
      <c r="L16" s="81"/>
      <c r="M16" s="81"/>
      <c r="N16" s="81"/>
      <c r="O16" s="81"/>
      <c r="P16" s="81"/>
      <c r="Q16" s="81"/>
      <c r="R16" s="81"/>
      <c r="S16" s="81"/>
    </row>
    <row r="17" ht="21" customHeight="1" spans="1:19">
      <c r="A17" s="95" t="s">
        <v>173</v>
      </c>
      <c r="B17" s="96"/>
      <c r="C17" s="96"/>
      <c r="D17" s="97"/>
      <c r="E17" s="97"/>
      <c r="F17" s="97"/>
      <c r="G17" s="115"/>
      <c r="H17" s="81">
        <v>103180</v>
      </c>
      <c r="I17" s="81">
        <v>268180</v>
      </c>
      <c r="J17" s="81">
        <v>268180</v>
      </c>
      <c r="K17" s="81"/>
      <c r="L17" s="81"/>
      <c r="M17" s="81"/>
      <c r="N17" s="81"/>
      <c r="O17" s="81"/>
      <c r="P17" s="81"/>
      <c r="Q17" s="81"/>
      <c r="R17" s="81"/>
      <c r="S17" s="81"/>
    </row>
    <row r="18" ht="21" customHeight="1" spans="1:19">
      <c r="A18" s="111" t="s">
        <v>540</v>
      </c>
      <c r="B18" s="4"/>
      <c r="C18" s="4"/>
      <c r="D18" s="111"/>
      <c r="E18" s="111"/>
      <c r="F18" s="111"/>
      <c r="G18" s="116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</row>
  </sheetData>
  <mergeCells count="19">
    <mergeCell ref="A2:S2"/>
    <mergeCell ref="A3:H3"/>
    <mergeCell ref="I4:S4"/>
    <mergeCell ref="N5:S5"/>
    <mergeCell ref="A17:G17"/>
    <mergeCell ref="A18:S18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59722222222222" right="0.959722222222222" top="0.719444444444444" bottom="0.719444444444444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3"/>
  <sheetViews>
    <sheetView showZeros="0" workbookViewId="0">
      <selection activeCell="A3" sqref="A3:I3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82"/>
      <c r="B1" s="83"/>
      <c r="C1" s="83"/>
      <c r="D1" s="83"/>
      <c r="E1" s="83"/>
      <c r="F1" s="83"/>
      <c r="G1" s="83"/>
      <c r="H1" s="82"/>
      <c r="I1" s="82"/>
      <c r="J1" s="82"/>
      <c r="K1" s="82"/>
      <c r="L1" s="82"/>
      <c r="M1" s="82"/>
      <c r="N1" s="98"/>
      <c r="O1" s="82"/>
      <c r="P1" s="82"/>
      <c r="Q1" s="83"/>
      <c r="R1" s="82"/>
      <c r="S1" s="106"/>
      <c r="T1" s="106" t="s">
        <v>541</v>
      </c>
    </row>
    <row r="2" ht="41.25" customHeight="1" spans="1:20">
      <c r="A2" s="73" t="str">
        <f>"2025"&amp;"年部门政府购买服务预算表"</f>
        <v>2025年部门政府购买服务预算表</v>
      </c>
      <c r="B2" s="66"/>
      <c r="C2" s="66"/>
      <c r="D2" s="66"/>
      <c r="E2" s="66"/>
      <c r="F2" s="66"/>
      <c r="G2" s="66"/>
      <c r="H2" s="84"/>
      <c r="I2" s="84"/>
      <c r="J2" s="84"/>
      <c r="K2" s="84"/>
      <c r="L2" s="84"/>
      <c r="M2" s="84"/>
      <c r="N2" s="99"/>
      <c r="O2" s="84"/>
      <c r="P2" s="84"/>
      <c r="Q2" s="66"/>
      <c r="R2" s="84"/>
      <c r="S2" s="99"/>
      <c r="T2" s="66"/>
    </row>
    <row r="3" ht="22.5" customHeight="1" spans="1:20">
      <c r="A3" s="74" t="str">
        <f>"单位名称："&amp;"昆明市五华区绿化处"</f>
        <v>单位名称：昆明市五华区绿化处</v>
      </c>
      <c r="B3" s="85"/>
      <c r="C3" s="85"/>
      <c r="D3" s="85"/>
      <c r="E3" s="85"/>
      <c r="F3" s="85"/>
      <c r="G3" s="85"/>
      <c r="H3" s="75"/>
      <c r="I3" s="75"/>
      <c r="J3" s="75"/>
      <c r="K3" s="75"/>
      <c r="L3" s="75"/>
      <c r="M3" s="75"/>
      <c r="N3" s="98"/>
      <c r="O3" s="82"/>
      <c r="P3" s="82"/>
      <c r="Q3" s="83"/>
      <c r="R3" s="82"/>
      <c r="S3" s="107"/>
      <c r="T3" s="106" t="s">
        <v>1</v>
      </c>
    </row>
    <row r="4" ht="24" customHeight="1" spans="1:20">
      <c r="A4" s="9" t="s">
        <v>182</v>
      </c>
      <c r="B4" s="86" t="s">
        <v>183</v>
      </c>
      <c r="C4" s="86" t="s">
        <v>518</v>
      </c>
      <c r="D4" s="86" t="s">
        <v>542</v>
      </c>
      <c r="E4" s="86" t="s">
        <v>543</v>
      </c>
      <c r="F4" s="86" t="s">
        <v>544</v>
      </c>
      <c r="G4" s="86" t="s">
        <v>545</v>
      </c>
      <c r="H4" s="87" t="s">
        <v>546</v>
      </c>
      <c r="I4" s="87" t="s">
        <v>547</v>
      </c>
      <c r="J4" s="100" t="s">
        <v>190</v>
      </c>
      <c r="K4" s="100"/>
      <c r="L4" s="100"/>
      <c r="M4" s="100"/>
      <c r="N4" s="101"/>
      <c r="O4" s="100"/>
      <c r="P4" s="100"/>
      <c r="Q4" s="108"/>
      <c r="R4" s="100"/>
      <c r="S4" s="101"/>
      <c r="T4" s="77"/>
    </row>
    <row r="5" ht="24" customHeight="1" spans="1:20">
      <c r="A5" s="14"/>
      <c r="B5" s="88"/>
      <c r="C5" s="88"/>
      <c r="D5" s="88"/>
      <c r="E5" s="88"/>
      <c r="F5" s="88"/>
      <c r="G5" s="88"/>
      <c r="H5" s="89"/>
      <c r="I5" s="89"/>
      <c r="J5" s="89" t="s">
        <v>55</v>
      </c>
      <c r="K5" s="89" t="s">
        <v>58</v>
      </c>
      <c r="L5" s="89" t="s">
        <v>524</v>
      </c>
      <c r="M5" s="89" t="s">
        <v>525</v>
      </c>
      <c r="N5" s="102" t="s">
        <v>526</v>
      </c>
      <c r="O5" s="103" t="s">
        <v>527</v>
      </c>
      <c r="P5" s="103"/>
      <c r="Q5" s="109"/>
      <c r="R5" s="103"/>
      <c r="S5" s="110"/>
      <c r="T5" s="90"/>
    </row>
    <row r="6" ht="54" customHeight="1" spans="1:20">
      <c r="A6" s="17"/>
      <c r="B6" s="90"/>
      <c r="C6" s="90"/>
      <c r="D6" s="90"/>
      <c r="E6" s="90"/>
      <c r="F6" s="90"/>
      <c r="G6" s="90"/>
      <c r="H6" s="91"/>
      <c r="I6" s="91"/>
      <c r="J6" s="91"/>
      <c r="K6" s="91" t="s">
        <v>57</v>
      </c>
      <c r="L6" s="91"/>
      <c r="M6" s="91"/>
      <c r="N6" s="104"/>
      <c r="O6" s="91" t="s">
        <v>57</v>
      </c>
      <c r="P6" s="91" t="s">
        <v>64</v>
      </c>
      <c r="Q6" s="90" t="s">
        <v>65</v>
      </c>
      <c r="R6" s="91" t="s">
        <v>66</v>
      </c>
      <c r="S6" s="104" t="s">
        <v>67</v>
      </c>
      <c r="T6" s="90" t="s">
        <v>68</v>
      </c>
    </row>
    <row r="7" ht="17.25" customHeight="1" spans="1:20">
      <c r="A7" s="18">
        <v>1</v>
      </c>
      <c r="B7" s="90">
        <v>2</v>
      </c>
      <c r="C7" s="18">
        <v>3</v>
      </c>
      <c r="D7" s="18">
        <v>4</v>
      </c>
      <c r="E7" s="90">
        <v>5</v>
      </c>
      <c r="F7" s="18">
        <v>6</v>
      </c>
      <c r="G7" s="18">
        <v>7</v>
      </c>
      <c r="H7" s="90">
        <v>8</v>
      </c>
      <c r="I7" s="18">
        <v>9</v>
      </c>
      <c r="J7" s="18">
        <v>10</v>
      </c>
      <c r="K7" s="90">
        <v>11</v>
      </c>
      <c r="L7" s="18">
        <v>12</v>
      </c>
      <c r="M7" s="18">
        <v>13</v>
      </c>
      <c r="N7" s="90">
        <v>14</v>
      </c>
      <c r="O7" s="18">
        <v>15</v>
      </c>
      <c r="P7" s="18">
        <v>16</v>
      </c>
      <c r="Q7" s="90">
        <v>17</v>
      </c>
      <c r="R7" s="18">
        <v>18</v>
      </c>
      <c r="S7" s="18">
        <v>19</v>
      </c>
      <c r="T7" s="18">
        <v>20</v>
      </c>
    </row>
    <row r="8" ht="21" customHeight="1" spans="1:20">
      <c r="A8" s="92"/>
      <c r="B8" s="93"/>
      <c r="C8" s="93"/>
      <c r="D8" s="93"/>
      <c r="E8" s="93"/>
      <c r="F8" s="93"/>
      <c r="G8" s="93"/>
      <c r="H8" s="94"/>
      <c r="I8" s="94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ht="21" customHeight="1" spans="1:20">
      <c r="A9" s="95" t="s">
        <v>173</v>
      </c>
      <c r="B9" s="96"/>
      <c r="C9" s="96"/>
      <c r="D9" s="96"/>
      <c r="E9" s="96"/>
      <c r="F9" s="96"/>
      <c r="G9" s="96"/>
      <c r="H9" s="97"/>
      <c r="I9" s="105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customHeight="1" spans="1:2">
      <c r="A10" s="35" t="s">
        <v>548</v>
      </c>
      <c r="B10" s="36"/>
    </row>
    <row r="13" customHeight="1" spans="2:3">
      <c r="B13" s="35"/>
      <c r="C13" s="36"/>
    </row>
  </sheetData>
  <mergeCells count="21">
    <mergeCell ref="A2:T2"/>
    <mergeCell ref="A3:I3"/>
    <mergeCell ref="J4:T4"/>
    <mergeCell ref="O5:T5"/>
    <mergeCell ref="A9:I9"/>
    <mergeCell ref="A10:B10"/>
    <mergeCell ref="B13:C1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59722222222222" right="0.959722222222222" top="0.719444444444444" bottom="0.719444444444444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selection activeCell="A10" sqref="A10"/>
    </sheetView>
  </sheetViews>
  <sheetFormatPr defaultColWidth="9.14166666666667" defaultRowHeight="14.25" customHeight="1" outlineLevelCol="4"/>
  <cols>
    <col min="1" max="1" width="37.7083333333333" customWidth="1"/>
    <col min="2" max="5" width="20" customWidth="1"/>
  </cols>
  <sheetData>
    <row r="1" customFormat="1" customHeight="1" spans="1:5">
      <c r="A1" s="71"/>
      <c r="B1" s="71"/>
      <c r="C1" s="71"/>
      <c r="D1" s="71"/>
      <c r="E1" s="71"/>
    </row>
    <row r="2" customFormat="1" ht="17.25" customHeight="1" spans="4:5">
      <c r="D2" s="72"/>
      <c r="E2" s="2" t="s">
        <v>549</v>
      </c>
    </row>
    <row r="3" customFormat="1" ht="41.25" customHeight="1" spans="1:5">
      <c r="A3" s="73" t="str">
        <f>"2025"&amp;"年区对下转移支付预算表"</f>
        <v>2025年区对下转移支付预算表</v>
      </c>
      <c r="B3" s="3"/>
      <c r="C3" s="3"/>
      <c r="D3" s="3"/>
      <c r="E3" s="66"/>
    </row>
    <row r="4" customFormat="1" ht="18" customHeight="1" spans="1:5">
      <c r="A4" s="74" t="str">
        <f>"单位名称："&amp;"昆明市五华区绿化处"</f>
        <v>单位名称：昆明市五华区绿化处</v>
      </c>
      <c r="B4" s="75"/>
      <c r="C4" s="75"/>
      <c r="D4" s="76"/>
      <c r="E4" s="7" t="s">
        <v>1</v>
      </c>
    </row>
    <row r="5" customFormat="1" ht="19.5" customHeight="1" spans="1:5">
      <c r="A5" s="27" t="s">
        <v>550</v>
      </c>
      <c r="B5" s="10" t="s">
        <v>190</v>
      </c>
      <c r="C5" s="11"/>
      <c r="D5" s="11"/>
      <c r="E5" s="77"/>
    </row>
    <row r="6" customFormat="1" ht="40.5" customHeight="1" spans="1:5">
      <c r="A6" s="18"/>
      <c r="B6" s="28" t="s">
        <v>55</v>
      </c>
      <c r="C6" s="9" t="s">
        <v>58</v>
      </c>
      <c r="D6" s="78" t="s">
        <v>524</v>
      </c>
      <c r="E6" s="79" t="s">
        <v>551</v>
      </c>
    </row>
    <row r="7" customFormat="1" ht="19.5" customHeight="1" spans="1:5">
      <c r="A7" s="19">
        <v>1</v>
      </c>
      <c r="B7" s="19">
        <v>2</v>
      </c>
      <c r="C7" s="19">
        <v>3</v>
      </c>
      <c r="D7" s="80">
        <v>4</v>
      </c>
      <c r="E7" s="37">
        <v>5</v>
      </c>
    </row>
    <row r="8" customFormat="1" ht="19.5" customHeight="1" spans="1:5">
      <c r="A8" s="29"/>
      <c r="B8" s="81"/>
      <c r="C8" s="81"/>
      <c r="D8" s="81"/>
      <c r="E8" s="81"/>
    </row>
    <row r="9" customFormat="1" ht="19.5" customHeight="1" spans="1:5">
      <c r="A9" s="69"/>
      <c r="B9" s="81"/>
      <c r="C9" s="81"/>
      <c r="D9" s="81"/>
      <c r="E9" s="81"/>
    </row>
    <row r="10" customHeight="1" spans="1:1">
      <c r="A10" t="s">
        <v>552</v>
      </c>
    </row>
  </sheetData>
  <mergeCells count="4">
    <mergeCell ref="A3:E3"/>
    <mergeCell ref="A4:D4"/>
    <mergeCell ref="B5:D5"/>
    <mergeCell ref="A5:A6"/>
  </mergeCells>
  <printOptions horizontalCentered="1"/>
  <pageMargins left="0.959722222222222" right="0.959722222222222" top="0.719444444444444" bottom="0.719444444444444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:B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553</v>
      </c>
    </row>
    <row r="2" ht="41.25" customHeight="1" spans="1:10">
      <c r="A2" s="65" t="str">
        <f>"2025"&amp;"年对下转移支付绩效目标表"</f>
        <v>2025年对下转移支付绩效目标表</v>
      </c>
      <c r="B2" s="3"/>
      <c r="C2" s="3"/>
      <c r="D2" s="3"/>
      <c r="E2" s="3"/>
      <c r="F2" s="66"/>
      <c r="G2" s="3"/>
      <c r="H2" s="66"/>
      <c r="I2" s="66"/>
      <c r="J2" s="3"/>
    </row>
    <row r="3" ht="17.25" customHeight="1" spans="1:1">
      <c r="A3" s="4" t="str">
        <f>"单位名称："&amp;"昆明市五华区绿化处"</f>
        <v>单位名称：昆明市五华区绿化处</v>
      </c>
    </row>
    <row r="4" ht="44.25" customHeight="1" spans="1:10">
      <c r="A4" s="67" t="s">
        <v>550</v>
      </c>
      <c r="B4" s="67" t="s">
        <v>291</v>
      </c>
      <c r="C4" s="67" t="s">
        <v>292</v>
      </c>
      <c r="D4" s="67" t="s">
        <v>293</v>
      </c>
      <c r="E4" s="67" t="s">
        <v>294</v>
      </c>
      <c r="F4" s="68" t="s">
        <v>295</v>
      </c>
      <c r="G4" s="67" t="s">
        <v>296</v>
      </c>
      <c r="H4" s="68" t="s">
        <v>297</v>
      </c>
      <c r="I4" s="68" t="s">
        <v>298</v>
      </c>
      <c r="J4" s="67" t="s">
        <v>299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68">
        <v>6</v>
      </c>
      <c r="G5" s="67">
        <v>7</v>
      </c>
      <c r="H5" s="68">
        <v>8</v>
      </c>
      <c r="I5" s="68">
        <v>9</v>
      </c>
      <c r="J5" s="67">
        <v>10</v>
      </c>
    </row>
    <row r="6" ht="42" customHeight="1" spans="1:10">
      <c r="A6" s="29"/>
      <c r="B6" s="69"/>
      <c r="C6" s="69"/>
      <c r="D6" s="69"/>
      <c r="E6" s="55"/>
      <c r="F6" s="70"/>
      <c r="G6" s="55"/>
      <c r="H6" s="70"/>
      <c r="I6" s="70"/>
      <c r="J6" s="55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2">
      <c r="A8" s="35" t="s">
        <v>554</v>
      </c>
      <c r="B8" s="36"/>
    </row>
  </sheetData>
  <mergeCells count="3">
    <mergeCell ref="A2:J2"/>
    <mergeCell ref="A3:H3"/>
    <mergeCell ref="A8:B8"/>
  </mergeCells>
  <printOptions horizontalCentered="1"/>
  <pageMargins left="0.959722222222222" right="0.959722222222222" top="0.719444444444444" bottom="0.719444444444444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B22" sqref="B22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9" t="s">
        <v>555</v>
      </c>
      <c r="B1" s="40"/>
      <c r="C1" s="40"/>
      <c r="D1" s="41"/>
      <c r="E1" s="41"/>
      <c r="F1" s="41"/>
      <c r="G1" s="40"/>
      <c r="H1" s="40"/>
      <c r="I1" s="41"/>
    </row>
    <row r="2" ht="41.25" customHeight="1" spans="1:9">
      <c r="A2" s="42" t="str">
        <f>"2025"&amp;"年新增资产配置预算表"</f>
        <v>2025年新增资产配置预算表</v>
      </c>
      <c r="B2" s="43"/>
      <c r="C2" s="43"/>
      <c r="D2" s="44"/>
      <c r="E2" s="44"/>
      <c r="F2" s="44"/>
      <c r="G2" s="43"/>
      <c r="H2" s="43"/>
      <c r="I2" s="44"/>
    </row>
    <row r="3" customHeight="1" spans="1:9">
      <c r="A3" s="45" t="str">
        <f>"单位名称："&amp;"昆明市五华区绿化处"</f>
        <v>单位名称：昆明市五华区绿化处</v>
      </c>
      <c r="B3" s="46"/>
      <c r="C3" s="46"/>
      <c r="D3" s="47"/>
      <c r="F3" s="44"/>
      <c r="G3" s="43"/>
      <c r="H3" s="43"/>
      <c r="I3" s="64" t="s">
        <v>1</v>
      </c>
    </row>
    <row r="4" ht="28.5" customHeight="1" spans="1:9">
      <c r="A4" s="48" t="s">
        <v>182</v>
      </c>
      <c r="B4" s="49" t="s">
        <v>183</v>
      </c>
      <c r="C4" s="50" t="s">
        <v>556</v>
      </c>
      <c r="D4" s="48" t="s">
        <v>557</v>
      </c>
      <c r="E4" s="48" t="s">
        <v>558</v>
      </c>
      <c r="F4" s="48" t="s">
        <v>559</v>
      </c>
      <c r="G4" s="49" t="s">
        <v>560</v>
      </c>
      <c r="H4" s="37"/>
      <c r="I4" s="48"/>
    </row>
    <row r="5" ht="21" customHeight="1" spans="1:9">
      <c r="A5" s="50"/>
      <c r="B5" s="51"/>
      <c r="C5" s="51"/>
      <c r="D5" s="52"/>
      <c r="E5" s="51"/>
      <c r="F5" s="51"/>
      <c r="G5" s="49" t="s">
        <v>522</v>
      </c>
      <c r="H5" s="49" t="s">
        <v>561</v>
      </c>
      <c r="I5" s="49" t="s">
        <v>562</v>
      </c>
    </row>
    <row r="6" ht="17.25" customHeight="1" spans="1:9">
      <c r="A6" s="53" t="s">
        <v>83</v>
      </c>
      <c r="B6" s="54" t="s">
        <v>84</v>
      </c>
      <c r="C6" s="53" t="s">
        <v>85</v>
      </c>
      <c r="D6" s="55" t="s">
        <v>86</v>
      </c>
      <c r="E6" s="53" t="s">
        <v>87</v>
      </c>
      <c r="F6" s="54" t="s">
        <v>88</v>
      </c>
      <c r="G6" s="56" t="s">
        <v>89</v>
      </c>
      <c r="H6" s="55" t="s">
        <v>90</v>
      </c>
      <c r="I6" s="55">
        <v>9</v>
      </c>
    </row>
    <row r="7" ht="19.5" customHeight="1" spans="1:9">
      <c r="A7" s="57"/>
      <c r="B7" s="31"/>
      <c r="C7" s="31"/>
      <c r="D7" s="29"/>
      <c r="E7" s="20"/>
      <c r="F7" s="56"/>
      <c r="G7" s="58"/>
      <c r="H7" s="59"/>
      <c r="I7" s="59"/>
    </row>
    <row r="8" ht="19.5" customHeight="1" spans="1:9">
      <c r="A8" s="60" t="s">
        <v>55</v>
      </c>
      <c r="B8" s="61"/>
      <c r="C8" s="61"/>
      <c r="D8" s="62"/>
      <c r="E8" s="63"/>
      <c r="F8" s="63"/>
      <c r="G8" s="58"/>
      <c r="H8" s="59"/>
      <c r="I8" s="59"/>
    </row>
    <row r="9" customHeight="1" spans="1:2">
      <c r="A9" s="35" t="s">
        <v>563</v>
      </c>
      <c r="B9" s="36"/>
    </row>
  </sheetData>
  <mergeCells count="12">
    <mergeCell ref="A1:I1"/>
    <mergeCell ref="A2:I2"/>
    <mergeCell ref="A3:C3"/>
    <mergeCell ref="G4:I4"/>
    <mergeCell ref="A8:F8"/>
    <mergeCell ref="A9:B9"/>
    <mergeCell ref="A4:A5"/>
    <mergeCell ref="B4:B5"/>
    <mergeCell ref="C4:C5"/>
    <mergeCell ref="D4:D5"/>
    <mergeCell ref="E4:E5"/>
    <mergeCell ref="F4:F5"/>
  </mergeCells>
  <pageMargins left="0.669444444444445" right="0.669444444444445" top="0.719444444444444" bottom="0.719444444444444" header="0.279861111111111" footer="0.279861111111111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E19" sqref="E19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564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"单位名称："&amp;"昆明市五华区绿化处"</f>
        <v>单位名称：昆明市五华区绿化处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259</v>
      </c>
      <c r="B4" s="8" t="s">
        <v>185</v>
      </c>
      <c r="C4" s="8" t="s">
        <v>260</v>
      </c>
      <c r="D4" s="9" t="s">
        <v>186</v>
      </c>
      <c r="E4" s="9" t="s">
        <v>187</v>
      </c>
      <c r="F4" s="9" t="s">
        <v>261</v>
      </c>
      <c r="G4" s="9" t="s">
        <v>262</v>
      </c>
      <c r="H4" s="27" t="s">
        <v>55</v>
      </c>
      <c r="I4" s="10" t="s">
        <v>565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7">
        <v>10</v>
      </c>
      <c r="K7" s="37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8"/>
      <c r="J8" s="38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173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2">
      <c r="A11" s="35" t="s">
        <v>566</v>
      </c>
      <c r="B11" s="36"/>
    </row>
  </sheetData>
  <mergeCells count="16">
    <mergeCell ref="A2:K2"/>
    <mergeCell ref="A3:G3"/>
    <mergeCell ref="I4:K4"/>
    <mergeCell ref="A10:G10"/>
    <mergeCell ref="A11:B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8"/>
  <sheetViews>
    <sheetView showZeros="0" topLeftCell="B1" workbookViewId="0">
      <selection activeCell="G23" sqref="G23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567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"单位名称："&amp;"昆明市五华区绿化处"</f>
        <v>单位名称：昆明市五华区绿化处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260</v>
      </c>
      <c r="B4" s="8" t="s">
        <v>259</v>
      </c>
      <c r="C4" s="8" t="s">
        <v>185</v>
      </c>
      <c r="D4" s="9" t="s">
        <v>568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2583270.16</v>
      </c>
      <c r="F8" s="22">
        <v>8102000</v>
      </c>
      <c r="G8" s="22">
        <v>4905000</v>
      </c>
    </row>
    <row r="9" ht="18.75" customHeight="1" spans="1:7">
      <c r="A9" s="20"/>
      <c r="B9" s="20" t="s">
        <v>569</v>
      </c>
      <c r="C9" s="20" t="s">
        <v>267</v>
      </c>
      <c r="D9" s="20" t="s">
        <v>570</v>
      </c>
      <c r="E9" s="22">
        <v>42770.16</v>
      </c>
      <c r="F9" s="22">
        <v>44000</v>
      </c>
      <c r="G9" s="22">
        <v>44000</v>
      </c>
    </row>
    <row r="10" ht="18.75" customHeight="1" spans="1:7">
      <c r="A10" s="23"/>
      <c r="B10" s="20" t="s">
        <v>569</v>
      </c>
      <c r="C10" s="20" t="s">
        <v>269</v>
      </c>
      <c r="D10" s="20" t="s">
        <v>570</v>
      </c>
      <c r="E10" s="22">
        <v>32000</v>
      </c>
      <c r="F10" s="22">
        <v>34000</v>
      </c>
      <c r="G10" s="22">
        <v>34000</v>
      </c>
    </row>
    <row r="11" ht="18.75" customHeight="1" spans="1:7">
      <c r="A11" s="23"/>
      <c r="B11" s="20" t="s">
        <v>571</v>
      </c>
      <c r="C11" s="20" t="s">
        <v>272</v>
      </c>
      <c r="D11" s="20" t="s">
        <v>570</v>
      </c>
      <c r="E11" s="22">
        <v>300000</v>
      </c>
      <c r="F11" s="22"/>
      <c r="G11" s="22"/>
    </row>
    <row r="12" ht="18.75" customHeight="1" spans="1:7">
      <c r="A12" s="23"/>
      <c r="B12" s="20" t="s">
        <v>571</v>
      </c>
      <c r="C12" s="20" t="s">
        <v>274</v>
      </c>
      <c r="D12" s="20" t="s">
        <v>570</v>
      </c>
      <c r="E12" s="22">
        <v>604250</v>
      </c>
      <c r="F12" s="22">
        <v>1530000</v>
      </c>
      <c r="G12" s="22">
        <v>1530000</v>
      </c>
    </row>
    <row r="13" ht="18.75" customHeight="1" spans="1:7">
      <c r="A13" s="23"/>
      <c r="B13" s="20" t="s">
        <v>571</v>
      </c>
      <c r="C13" s="20" t="s">
        <v>278</v>
      </c>
      <c r="D13" s="20" t="s">
        <v>570</v>
      </c>
      <c r="E13" s="22">
        <v>572771</v>
      </c>
      <c r="F13" s="22"/>
      <c r="G13" s="22"/>
    </row>
    <row r="14" ht="18.75" customHeight="1" spans="1:7">
      <c r="A14" s="23"/>
      <c r="B14" s="20" t="s">
        <v>571</v>
      </c>
      <c r="C14" s="20" t="s">
        <v>280</v>
      </c>
      <c r="D14" s="20" t="s">
        <v>570</v>
      </c>
      <c r="E14" s="22">
        <v>737979</v>
      </c>
      <c r="F14" s="22">
        <v>6494000</v>
      </c>
      <c r="G14" s="22">
        <v>3297000</v>
      </c>
    </row>
    <row r="15" ht="18.75" customHeight="1" spans="1:7">
      <c r="A15" s="23"/>
      <c r="B15" s="20" t="s">
        <v>571</v>
      </c>
      <c r="C15" s="20" t="s">
        <v>282</v>
      </c>
      <c r="D15" s="20" t="s">
        <v>570</v>
      </c>
      <c r="E15" s="22">
        <v>155000</v>
      </c>
      <c r="F15" s="22"/>
      <c r="G15" s="22"/>
    </row>
    <row r="16" ht="18.75" customHeight="1" spans="1:7">
      <c r="A16" s="23"/>
      <c r="B16" s="20" t="s">
        <v>571</v>
      </c>
      <c r="C16" s="20" t="s">
        <v>284</v>
      </c>
      <c r="D16" s="20" t="s">
        <v>570</v>
      </c>
      <c r="E16" s="22">
        <v>108500</v>
      </c>
      <c r="F16" s="22"/>
      <c r="G16" s="22"/>
    </row>
    <row r="17" ht="18.75" customHeight="1" spans="1:7">
      <c r="A17" s="23"/>
      <c r="B17" s="20" t="s">
        <v>572</v>
      </c>
      <c r="C17" s="20" t="s">
        <v>289</v>
      </c>
      <c r="D17" s="20" t="s">
        <v>570</v>
      </c>
      <c r="E17" s="22">
        <v>30000</v>
      </c>
      <c r="F17" s="22"/>
      <c r="G17" s="22"/>
    </row>
    <row r="18" ht="18.75" customHeight="1" spans="1:7">
      <c r="A18" s="24" t="s">
        <v>55</v>
      </c>
      <c r="B18" s="25" t="s">
        <v>573</v>
      </c>
      <c r="C18" s="25"/>
      <c r="D18" s="26"/>
      <c r="E18" s="22">
        <v>2583270.16</v>
      </c>
      <c r="F18" s="22">
        <v>8102000</v>
      </c>
      <c r="G18" s="22">
        <v>4905000</v>
      </c>
    </row>
  </sheetData>
  <mergeCells count="11">
    <mergeCell ref="A2:G2"/>
    <mergeCell ref="A3:D3"/>
    <mergeCell ref="E4:G4"/>
    <mergeCell ref="A18:D18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4" t="s">
        <v>52</v>
      </c>
    </row>
    <row r="2" ht="41.25" customHeight="1" spans="1:1">
      <c r="A2" s="42" t="str">
        <f>"2025"&amp;"年部门收入预算表"</f>
        <v>2025年部门收入预算表</v>
      </c>
    </row>
    <row r="3" ht="17.25" customHeight="1" spans="1:19">
      <c r="A3" s="45" t="str">
        <f>"单位名称："&amp;"昆明市五华区绿化处"</f>
        <v>单位名称：昆明市五华区绿化处</v>
      </c>
      <c r="S3" s="47" t="s">
        <v>1</v>
      </c>
    </row>
    <row r="4" ht="21.75" customHeight="1" spans="1:19">
      <c r="A4" s="182" t="s">
        <v>53</v>
      </c>
      <c r="B4" s="183" t="s">
        <v>54</v>
      </c>
      <c r="C4" s="183" t="s">
        <v>55</v>
      </c>
      <c r="D4" s="184" t="s">
        <v>56</v>
      </c>
      <c r="E4" s="184"/>
      <c r="F4" s="184"/>
      <c r="G4" s="184"/>
      <c r="H4" s="184"/>
      <c r="I4" s="131"/>
      <c r="J4" s="184"/>
      <c r="K4" s="184"/>
      <c r="L4" s="184"/>
      <c r="M4" s="184"/>
      <c r="N4" s="191"/>
      <c r="O4" s="184" t="s">
        <v>45</v>
      </c>
      <c r="P4" s="184"/>
      <c r="Q4" s="184"/>
      <c r="R4" s="184"/>
      <c r="S4" s="191"/>
    </row>
    <row r="5" ht="27" customHeight="1" spans="1:19">
      <c r="A5" s="185"/>
      <c r="B5" s="186"/>
      <c r="C5" s="186"/>
      <c r="D5" s="186" t="s">
        <v>57</v>
      </c>
      <c r="E5" s="186" t="s">
        <v>58</v>
      </c>
      <c r="F5" s="186" t="s">
        <v>59</v>
      </c>
      <c r="G5" s="186" t="s">
        <v>60</v>
      </c>
      <c r="H5" s="186" t="s">
        <v>61</v>
      </c>
      <c r="I5" s="192" t="s">
        <v>62</v>
      </c>
      <c r="J5" s="193"/>
      <c r="K5" s="193"/>
      <c r="L5" s="193"/>
      <c r="M5" s="193"/>
      <c r="N5" s="194"/>
      <c r="O5" s="186" t="s">
        <v>57</v>
      </c>
      <c r="P5" s="186" t="s">
        <v>58</v>
      </c>
      <c r="Q5" s="186" t="s">
        <v>59</v>
      </c>
      <c r="R5" s="186" t="s">
        <v>60</v>
      </c>
      <c r="S5" s="186" t="s">
        <v>63</v>
      </c>
    </row>
    <row r="6" ht="30" customHeight="1" spans="1:19">
      <c r="A6" s="187"/>
      <c r="B6" s="105"/>
      <c r="C6" s="115"/>
      <c r="D6" s="115"/>
      <c r="E6" s="115"/>
      <c r="F6" s="115"/>
      <c r="G6" s="115"/>
      <c r="H6" s="115"/>
      <c r="I6" s="70" t="s">
        <v>57</v>
      </c>
      <c r="J6" s="194" t="s">
        <v>64</v>
      </c>
      <c r="K6" s="194" t="s">
        <v>65</v>
      </c>
      <c r="L6" s="194" t="s">
        <v>66</v>
      </c>
      <c r="M6" s="194" t="s">
        <v>67</v>
      </c>
      <c r="N6" s="194" t="s">
        <v>68</v>
      </c>
      <c r="O6" s="195"/>
      <c r="P6" s="195"/>
      <c r="Q6" s="195"/>
      <c r="R6" s="195"/>
      <c r="S6" s="115"/>
    </row>
    <row r="7" ht="15" customHeight="1" spans="1:19">
      <c r="A7" s="188">
        <v>1</v>
      </c>
      <c r="B7" s="188">
        <v>2</v>
      </c>
      <c r="C7" s="188">
        <v>3</v>
      </c>
      <c r="D7" s="188">
        <v>4</v>
      </c>
      <c r="E7" s="188">
        <v>5</v>
      </c>
      <c r="F7" s="188">
        <v>6</v>
      </c>
      <c r="G7" s="188">
        <v>7</v>
      </c>
      <c r="H7" s="188">
        <v>8</v>
      </c>
      <c r="I7" s="70">
        <v>9</v>
      </c>
      <c r="J7" s="188">
        <v>10</v>
      </c>
      <c r="K7" s="188">
        <v>11</v>
      </c>
      <c r="L7" s="188">
        <v>12</v>
      </c>
      <c r="M7" s="188">
        <v>13</v>
      </c>
      <c r="N7" s="188">
        <v>14</v>
      </c>
      <c r="O7" s="188">
        <v>15</v>
      </c>
      <c r="P7" s="188">
        <v>16</v>
      </c>
      <c r="Q7" s="188">
        <v>17</v>
      </c>
      <c r="R7" s="188">
        <v>18</v>
      </c>
      <c r="S7" s="188">
        <v>19</v>
      </c>
    </row>
    <row r="8" ht="18" customHeight="1" spans="1:19">
      <c r="A8" s="20" t="s">
        <v>69</v>
      </c>
      <c r="B8" s="20" t="s">
        <v>70</v>
      </c>
      <c r="C8" s="81">
        <v>14932245.16</v>
      </c>
      <c r="D8" s="81">
        <v>14932245.16</v>
      </c>
      <c r="E8" s="81">
        <v>10932245.16</v>
      </c>
      <c r="F8" s="81"/>
      <c r="G8" s="81"/>
      <c r="H8" s="81"/>
      <c r="I8" s="81">
        <v>4000000</v>
      </c>
      <c r="J8" s="81"/>
      <c r="K8" s="81"/>
      <c r="L8" s="81"/>
      <c r="M8" s="81"/>
      <c r="N8" s="81">
        <v>4000000</v>
      </c>
      <c r="O8" s="81"/>
      <c r="P8" s="81"/>
      <c r="Q8" s="81"/>
      <c r="R8" s="81"/>
      <c r="S8" s="81"/>
    </row>
    <row r="9" ht="18" customHeight="1" spans="1:19">
      <c r="A9" s="189" t="s">
        <v>71</v>
      </c>
      <c r="B9" s="189" t="s">
        <v>70</v>
      </c>
      <c r="C9" s="81">
        <v>14932245.16</v>
      </c>
      <c r="D9" s="81">
        <v>14932245.16</v>
      </c>
      <c r="E9" s="81">
        <v>10932245.16</v>
      </c>
      <c r="F9" s="81"/>
      <c r="G9" s="81"/>
      <c r="H9" s="81"/>
      <c r="I9" s="81">
        <v>4000000</v>
      </c>
      <c r="J9" s="81"/>
      <c r="K9" s="81"/>
      <c r="L9" s="81"/>
      <c r="M9" s="81"/>
      <c r="N9" s="81">
        <v>4000000</v>
      </c>
      <c r="O9" s="81"/>
      <c r="P9" s="81"/>
      <c r="Q9" s="81"/>
      <c r="R9" s="81"/>
      <c r="S9" s="81"/>
    </row>
    <row r="10" ht="18" customHeight="1" spans="1:19">
      <c r="A10" s="50" t="s">
        <v>55</v>
      </c>
      <c r="B10" s="190"/>
      <c r="C10" s="81">
        <v>14932245.16</v>
      </c>
      <c r="D10" s="81">
        <v>14932245.16</v>
      </c>
      <c r="E10" s="81">
        <v>10932245.16</v>
      </c>
      <c r="F10" s="81"/>
      <c r="G10" s="81"/>
      <c r="H10" s="81"/>
      <c r="I10" s="81">
        <v>4000000</v>
      </c>
      <c r="J10" s="81"/>
      <c r="K10" s="81"/>
      <c r="L10" s="81"/>
      <c r="M10" s="81"/>
      <c r="N10" s="81">
        <v>4000000</v>
      </c>
      <c r="O10" s="81"/>
      <c r="P10" s="81"/>
      <c r="Q10" s="81"/>
      <c r="R10" s="81"/>
      <c r="S10" s="81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7" t="s">
        <v>72</v>
      </c>
    </row>
    <row r="2" ht="41.25" customHeight="1" spans="1:1">
      <c r="A2" s="42" t="str">
        <f>"2025"&amp;"年部门支出预算表"</f>
        <v>2025年部门支出预算表</v>
      </c>
    </row>
    <row r="3" ht="17.25" customHeight="1" spans="1:15">
      <c r="A3" s="45" t="str">
        <f>"单位名称："&amp;"昆明市五华区绿化处"</f>
        <v>单位名称：昆明市五华区绿化处</v>
      </c>
      <c r="O3" s="47" t="s">
        <v>1</v>
      </c>
    </row>
    <row r="4" ht="27" customHeight="1" spans="1:15">
      <c r="A4" s="168" t="s">
        <v>73</v>
      </c>
      <c r="B4" s="168" t="s">
        <v>74</v>
      </c>
      <c r="C4" s="168" t="s">
        <v>55</v>
      </c>
      <c r="D4" s="169" t="s">
        <v>58</v>
      </c>
      <c r="E4" s="170"/>
      <c r="F4" s="171"/>
      <c r="G4" s="172" t="s">
        <v>59</v>
      </c>
      <c r="H4" s="172" t="s">
        <v>60</v>
      </c>
      <c r="I4" s="172" t="s">
        <v>75</v>
      </c>
      <c r="J4" s="169" t="s">
        <v>62</v>
      </c>
      <c r="K4" s="170"/>
      <c r="L4" s="170"/>
      <c r="M4" s="170"/>
      <c r="N4" s="179"/>
      <c r="O4" s="180"/>
    </row>
    <row r="5" ht="42" customHeight="1" spans="1:15">
      <c r="A5" s="173"/>
      <c r="B5" s="173"/>
      <c r="C5" s="174"/>
      <c r="D5" s="175" t="s">
        <v>57</v>
      </c>
      <c r="E5" s="175" t="s">
        <v>76</v>
      </c>
      <c r="F5" s="175" t="s">
        <v>77</v>
      </c>
      <c r="G5" s="174"/>
      <c r="H5" s="174"/>
      <c r="I5" s="181"/>
      <c r="J5" s="175" t="s">
        <v>57</v>
      </c>
      <c r="K5" s="162" t="s">
        <v>78</v>
      </c>
      <c r="L5" s="162" t="s">
        <v>79</v>
      </c>
      <c r="M5" s="162" t="s">
        <v>80</v>
      </c>
      <c r="N5" s="162" t="s">
        <v>81</v>
      </c>
      <c r="O5" s="162" t="s">
        <v>82</v>
      </c>
    </row>
    <row r="6" ht="18" customHeight="1" spans="1:15">
      <c r="A6" s="53" t="s">
        <v>83</v>
      </c>
      <c r="B6" s="53" t="s">
        <v>84</v>
      </c>
      <c r="C6" s="53" t="s">
        <v>85</v>
      </c>
      <c r="D6" s="56" t="s">
        <v>86</v>
      </c>
      <c r="E6" s="56" t="s">
        <v>87</v>
      </c>
      <c r="F6" s="56" t="s">
        <v>88</v>
      </c>
      <c r="G6" s="56" t="s">
        <v>89</v>
      </c>
      <c r="H6" s="56" t="s">
        <v>90</v>
      </c>
      <c r="I6" s="56" t="s">
        <v>91</v>
      </c>
      <c r="J6" s="56" t="s">
        <v>92</v>
      </c>
      <c r="K6" s="56" t="s">
        <v>93</v>
      </c>
      <c r="L6" s="56" t="s">
        <v>94</v>
      </c>
      <c r="M6" s="56" t="s">
        <v>95</v>
      </c>
      <c r="N6" s="53" t="s">
        <v>96</v>
      </c>
      <c r="O6" s="56" t="s">
        <v>97</v>
      </c>
    </row>
    <row r="7" ht="21" customHeight="1" spans="1:15">
      <c r="A7" s="57" t="s">
        <v>98</v>
      </c>
      <c r="B7" s="57" t="s">
        <v>99</v>
      </c>
      <c r="C7" s="81">
        <v>3048107.16</v>
      </c>
      <c r="D7" s="81">
        <v>3048107.16</v>
      </c>
      <c r="E7" s="81">
        <v>3005337</v>
      </c>
      <c r="F7" s="81">
        <v>42770.16</v>
      </c>
      <c r="G7" s="81"/>
      <c r="H7" s="81"/>
      <c r="I7" s="81"/>
      <c r="J7" s="81"/>
      <c r="K7" s="81"/>
      <c r="L7" s="81"/>
      <c r="M7" s="81"/>
      <c r="N7" s="81"/>
      <c r="O7" s="81"/>
    </row>
    <row r="8" ht="21" customHeight="1" spans="1:15">
      <c r="A8" s="176" t="s">
        <v>100</v>
      </c>
      <c r="B8" s="176" t="s">
        <v>101</v>
      </c>
      <c r="C8" s="81">
        <v>3005337</v>
      </c>
      <c r="D8" s="81">
        <v>3005337</v>
      </c>
      <c r="E8" s="81">
        <v>3005337</v>
      </c>
      <c r="F8" s="81"/>
      <c r="G8" s="81"/>
      <c r="H8" s="81"/>
      <c r="I8" s="81"/>
      <c r="J8" s="81"/>
      <c r="K8" s="81"/>
      <c r="L8" s="81"/>
      <c r="M8" s="81"/>
      <c r="N8" s="81"/>
      <c r="O8" s="81"/>
    </row>
    <row r="9" ht="21" customHeight="1" spans="1:15">
      <c r="A9" s="177" t="s">
        <v>102</v>
      </c>
      <c r="B9" s="177" t="s">
        <v>103</v>
      </c>
      <c r="C9" s="81">
        <v>28800</v>
      </c>
      <c r="D9" s="81">
        <v>28800</v>
      </c>
      <c r="E9" s="81">
        <v>28800</v>
      </c>
      <c r="F9" s="81"/>
      <c r="G9" s="81"/>
      <c r="H9" s="81"/>
      <c r="I9" s="81"/>
      <c r="J9" s="81"/>
      <c r="K9" s="81"/>
      <c r="L9" s="81"/>
      <c r="M9" s="81"/>
      <c r="N9" s="81"/>
      <c r="O9" s="81"/>
    </row>
    <row r="10" ht="21" customHeight="1" spans="1:15">
      <c r="A10" s="177" t="s">
        <v>104</v>
      </c>
      <c r="B10" s="177" t="s">
        <v>105</v>
      </c>
      <c r="C10" s="81">
        <v>2208000</v>
      </c>
      <c r="D10" s="81">
        <v>2208000</v>
      </c>
      <c r="E10" s="81">
        <v>2208000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ht="21" customHeight="1" spans="1:15">
      <c r="A11" s="177" t="s">
        <v>106</v>
      </c>
      <c r="B11" s="177" t="s">
        <v>107</v>
      </c>
      <c r="C11" s="81">
        <v>512358</v>
      </c>
      <c r="D11" s="81">
        <v>512358</v>
      </c>
      <c r="E11" s="81">
        <v>512358</v>
      </c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ht="21" customHeight="1" spans="1:15">
      <c r="A12" s="177" t="s">
        <v>108</v>
      </c>
      <c r="B12" s="177" t="s">
        <v>109</v>
      </c>
      <c r="C12" s="81">
        <v>256179</v>
      </c>
      <c r="D12" s="81">
        <v>256179</v>
      </c>
      <c r="E12" s="81">
        <v>256179</v>
      </c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ht="21" customHeight="1" spans="1:15">
      <c r="A13" s="176" t="s">
        <v>110</v>
      </c>
      <c r="B13" s="176" t="s">
        <v>111</v>
      </c>
      <c r="C13" s="81">
        <v>42770.16</v>
      </c>
      <c r="D13" s="81">
        <v>42770.16</v>
      </c>
      <c r="E13" s="81"/>
      <c r="F13" s="81">
        <v>42770.16</v>
      </c>
      <c r="G13" s="81"/>
      <c r="H13" s="81"/>
      <c r="I13" s="81"/>
      <c r="J13" s="81"/>
      <c r="K13" s="81"/>
      <c r="L13" s="81"/>
      <c r="M13" s="81"/>
      <c r="N13" s="81"/>
      <c r="O13" s="81"/>
    </row>
    <row r="14" ht="21" customHeight="1" spans="1:15">
      <c r="A14" s="177" t="s">
        <v>112</v>
      </c>
      <c r="B14" s="177" t="s">
        <v>113</v>
      </c>
      <c r="C14" s="81">
        <v>42770.16</v>
      </c>
      <c r="D14" s="81">
        <v>42770.16</v>
      </c>
      <c r="E14" s="81"/>
      <c r="F14" s="81">
        <v>42770.16</v>
      </c>
      <c r="G14" s="81"/>
      <c r="H14" s="81"/>
      <c r="I14" s="81"/>
      <c r="J14" s="81"/>
      <c r="K14" s="81"/>
      <c r="L14" s="81"/>
      <c r="M14" s="81"/>
      <c r="N14" s="81"/>
      <c r="O14" s="81"/>
    </row>
    <row r="15" ht="21" customHeight="1" spans="1:15">
      <c r="A15" s="57" t="s">
        <v>114</v>
      </c>
      <c r="B15" s="57" t="s">
        <v>115</v>
      </c>
      <c r="C15" s="81">
        <v>814519</v>
      </c>
      <c r="D15" s="81">
        <v>814519</v>
      </c>
      <c r="E15" s="81">
        <v>814519</v>
      </c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ht="21" customHeight="1" spans="1:15">
      <c r="A16" s="176" t="s">
        <v>116</v>
      </c>
      <c r="B16" s="176" t="s">
        <v>117</v>
      </c>
      <c r="C16" s="81">
        <v>814519</v>
      </c>
      <c r="D16" s="81">
        <v>814519</v>
      </c>
      <c r="E16" s="81">
        <v>814519</v>
      </c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ht="21" customHeight="1" spans="1:15">
      <c r="A17" s="177" t="s">
        <v>118</v>
      </c>
      <c r="B17" s="177" t="s">
        <v>119</v>
      </c>
      <c r="C17" s="81">
        <v>247768</v>
      </c>
      <c r="D17" s="81">
        <v>247768</v>
      </c>
      <c r="E17" s="81">
        <v>247768</v>
      </c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ht="21" customHeight="1" spans="1:15">
      <c r="A18" s="177" t="s">
        <v>120</v>
      </c>
      <c r="B18" s="177" t="s">
        <v>121</v>
      </c>
      <c r="C18" s="81">
        <v>493689</v>
      </c>
      <c r="D18" s="81">
        <v>493689</v>
      </c>
      <c r="E18" s="81">
        <v>493689</v>
      </c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ht="21" customHeight="1" spans="1:15">
      <c r="A19" s="177" t="s">
        <v>122</v>
      </c>
      <c r="B19" s="177" t="s">
        <v>123</v>
      </c>
      <c r="C19" s="81">
        <v>73062</v>
      </c>
      <c r="D19" s="81">
        <v>73062</v>
      </c>
      <c r="E19" s="81">
        <v>73062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ht="21" customHeight="1" spans="1:15">
      <c r="A20" s="57" t="s">
        <v>124</v>
      </c>
      <c r="B20" s="57" t="s">
        <v>125</v>
      </c>
      <c r="C20" s="81">
        <v>10652595</v>
      </c>
      <c r="D20" s="81">
        <v>6652595</v>
      </c>
      <c r="E20" s="81">
        <v>4112095</v>
      </c>
      <c r="F20" s="81">
        <v>2540500</v>
      </c>
      <c r="G20" s="81"/>
      <c r="H20" s="81"/>
      <c r="I20" s="81"/>
      <c r="J20" s="81">
        <v>4000000</v>
      </c>
      <c r="K20" s="81"/>
      <c r="L20" s="81"/>
      <c r="M20" s="81"/>
      <c r="N20" s="81"/>
      <c r="O20" s="81">
        <v>4000000</v>
      </c>
    </row>
    <row r="21" ht="21" customHeight="1" spans="1:15">
      <c r="A21" s="176" t="s">
        <v>126</v>
      </c>
      <c r="B21" s="176" t="s">
        <v>127</v>
      </c>
      <c r="C21" s="81">
        <v>10652595</v>
      </c>
      <c r="D21" s="81">
        <v>6652595</v>
      </c>
      <c r="E21" s="81">
        <v>4112095</v>
      </c>
      <c r="F21" s="81">
        <v>2540500</v>
      </c>
      <c r="G21" s="81"/>
      <c r="H21" s="81"/>
      <c r="I21" s="81"/>
      <c r="J21" s="81">
        <v>4000000</v>
      </c>
      <c r="K21" s="81"/>
      <c r="L21" s="81"/>
      <c r="M21" s="81"/>
      <c r="N21" s="81"/>
      <c r="O21" s="81">
        <v>4000000</v>
      </c>
    </row>
    <row r="22" ht="21" customHeight="1" spans="1:15">
      <c r="A22" s="177" t="s">
        <v>128</v>
      </c>
      <c r="B22" s="177" t="s">
        <v>127</v>
      </c>
      <c r="C22" s="81">
        <v>10652595</v>
      </c>
      <c r="D22" s="81">
        <v>6652595</v>
      </c>
      <c r="E22" s="81">
        <v>4112095</v>
      </c>
      <c r="F22" s="81">
        <v>2540500</v>
      </c>
      <c r="G22" s="81"/>
      <c r="H22" s="81"/>
      <c r="I22" s="81"/>
      <c r="J22" s="81">
        <v>4000000</v>
      </c>
      <c r="K22" s="81"/>
      <c r="L22" s="81"/>
      <c r="M22" s="81"/>
      <c r="N22" s="81"/>
      <c r="O22" s="81">
        <v>4000000</v>
      </c>
    </row>
    <row r="23" ht="21" customHeight="1" spans="1:15">
      <c r="A23" s="57" t="s">
        <v>129</v>
      </c>
      <c r="B23" s="57" t="s">
        <v>130</v>
      </c>
      <c r="C23" s="81">
        <v>417024</v>
      </c>
      <c r="D23" s="81">
        <v>417024</v>
      </c>
      <c r="E23" s="81">
        <v>417024</v>
      </c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ht="21" customHeight="1" spans="1:15">
      <c r="A24" s="176" t="s">
        <v>131</v>
      </c>
      <c r="B24" s="176" t="s">
        <v>132</v>
      </c>
      <c r="C24" s="81">
        <v>417024</v>
      </c>
      <c r="D24" s="81">
        <v>417024</v>
      </c>
      <c r="E24" s="81">
        <v>417024</v>
      </c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ht="21" customHeight="1" spans="1:15">
      <c r="A25" s="177" t="s">
        <v>133</v>
      </c>
      <c r="B25" s="177" t="s">
        <v>134</v>
      </c>
      <c r="C25" s="81">
        <v>417024</v>
      </c>
      <c r="D25" s="81">
        <v>417024</v>
      </c>
      <c r="E25" s="81">
        <v>417024</v>
      </c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ht="21" customHeight="1" spans="1:15">
      <c r="A26" s="178" t="s">
        <v>55</v>
      </c>
      <c r="B26" s="34"/>
      <c r="C26" s="81">
        <v>14932245.16</v>
      </c>
      <c r="D26" s="81">
        <v>10932245.16</v>
      </c>
      <c r="E26" s="81">
        <v>8348975</v>
      </c>
      <c r="F26" s="81">
        <v>2583270.16</v>
      </c>
      <c r="G26" s="81"/>
      <c r="H26" s="81"/>
      <c r="I26" s="81"/>
      <c r="J26" s="81">
        <v>4000000</v>
      </c>
      <c r="K26" s="81"/>
      <c r="L26" s="81"/>
      <c r="M26" s="81"/>
      <c r="N26" s="81"/>
      <c r="O26" s="81">
        <v>4000000</v>
      </c>
    </row>
  </sheetData>
  <mergeCells count="12">
    <mergeCell ref="A1:O1"/>
    <mergeCell ref="A2:O2"/>
    <mergeCell ref="A3:B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7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3"/>
      <c r="B1" s="47"/>
      <c r="C1" s="47"/>
      <c r="D1" s="47" t="s">
        <v>135</v>
      </c>
    </row>
    <row r="2" ht="41.25" customHeight="1" spans="1:1">
      <c r="A2" s="42" t="str">
        <f>"2025"&amp;"年部门财政拨款收支预算总表"</f>
        <v>2025年部门财政拨款收支预算总表</v>
      </c>
    </row>
    <row r="3" ht="17.25" customHeight="1" spans="1:4">
      <c r="A3" s="45" t="str">
        <f>"单位名称："&amp;"昆明市五华区绿化处"</f>
        <v>单位名称：昆明市五华区绿化处</v>
      </c>
      <c r="B3" s="161"/>
      <c r="D3" s="47" t="s">
        <v>1</v>
      </c>
    </row>
    <row r="4" ht="17.25" customHeight="1" spans="1:4">
      <c r="A4" s="162" t="s">
        <v>2</v>
      </c>
      <c r="B4" s="163"/>
      <c r="C4" s="162" t="s">
        <v>3</v>
      </c>
      <c r="D4" s="163"/>
    </row>
    <row r="5" ht="18.75" customHeight="1" spans="1:4">
      <c r="A5" s="162" t="s">
        <v>4</v>
      </c>
      <c r="B5" s="162" t="s">
        <v>5</v>
      </c>
      <c r="C5" s="162" t="s">
        <v>6</v>
      </c>
      <c r="D5" s="162" t="s">
        <v>5</v>
      </c>
    </row>
    <row r="6" ht="16.5" customHeight="1" spans="1:4">
      <c r="A6" s="164" t="s">
        <v>136</v>
      </c>
      <c r="B6" s="81">
        <v>10932245.16</v>
      </c>
      <c r="C6" s="164" t="s">
        <v>137</v>
      </c>
      <c r="D6" s="81">
        <v>10932245.16</v>
      </c>
    </row>
    <row r="7" ht="16.5" customHeight="1" spans="1:4">
      <c r="A7" s="164" t="s">
        <v>138</v>
      </c>
      <c r="B7" s="81">
        <v>10932245.16</v>
      </c>
      <c r="C7" s="164" t="s">
        <v>139</v>
      </c>
      <c r="D7" s="81"/>
    </row>
    <row r="8" ht="16.5" customHeight="1" spans="1:4">
      <c r="A8" s="164" t="s">
        <v>140</v>
      </c>
      <c r="B8" s="81"/>
      <c r="C8" s="164" t="s">
        <v>141</v>
      </c>
      <c r="D8" s="81"/>
    </row>
    <row r="9" ht="16.5" customHeight="1" spans="1:4">
      <c r="A9" s="164" t="s">
        <v>142</v>
      </c>
      <c r="B9" s="81"/>
      <c r="C9" s="164" t="s">
        <v>143</v>
      </c>
      <c r="D9" s="81"/>
    </row>
    <row r="10" ht="16.5" customHeight="1" spans="1:4">
      <c r="A10" s="164" t="s">
        <v>144</v>
      </c>
      <c r="B10" s="81"/>
      <c r="C10" s="164" t="s">
        <v>145</v>
      </c>
      <c r="D10" s="81"/>
    </row>
    <row r="11" ht="16.5" customHeight="1" spans="1:4">
      <c r="A11" s="164" t="s">
        <v>138</v>
      </c>
      <c r="B11" s="81"/>
      <c r="C11" s="164" t="s">
        <v>146</v>
      </c>
      <c r="D11" s="81"/>
    </row>
    <row r="12" ht="16.5" customHeight="1" spans="1:4">
      <c r="A12" s="146" t="s">
        <v>140</v>
      </c>
      <c r="B12" s="81"/>
      <c r="C12" s="69" t="s">
        <v>147</v>
      </c>
      <c r="D12" s="81"/>
    </row>
    <row r="13" ht="16.5" customHeight="1" spans="1:4">
      <c r="A13" s="146" t="s">
        <v>142</v>
      </c>
      <c r="B13" s="81"/>
      <c r="C13" s="69" t="s">
        <v>148</v>
      </c>
      <c r="D13" s="81"/>
    </row>
    <row r="14" ht="16.5" customHeight="1" spans="1:4">
      <c r="A14" s="165"/>
      <c r="B14" s="81"/>
      <c r="C14" s="69" t="s">
        <v>149</v>
      </c>
      <c r="D14" s="81">
        <v>3048107.16</v>
      </c>
    </row>
    <row r="15" ht="16.5" customHeight="1" spans="1:4">
      <c r="A15" s="165"/>
      <c r="B15" s="81"/>
      <c r="C15" s="69" t="s">
        <v>150</v>
      </c>
      <c r="D15" s="81">
        <v>814519</v>
      </c>
    </row>
    <row r="16" ht="16.5" customHeight="1" spans="1:4">
      <c r="A16" s="165"/>
      <c r="B16" s="81"/>
      <c r="C16" s="69" t="s">
        <v>151</v>
      </c>
      <c r="D16" s="81"/>
    </row>
    <row r="17" ht="16.5" customHeight="1" spans="1:4">
      <c r="A17" s="165"/>
      <c r="B17" s="81"/>
      <c r="C17" s="69" t="s">
        <v>152</v>
      </c>
      <c r="D17" s="81">
        <v>6652595</v>
      </c>
    </row>
    <row r="18" ht="16.5" customHeight="1" spans="1:4">
      <c r="A18" s="165"/>
      <c r="B18" s="81"/>
      <c r="C18" s="69" t="s">
        <v>153</v>
      </c>
      <c r="D18" s="81"/>
    </row>
    <row r="19" ht="16.5" customHeight="1" spans="1:4">
      <c r="A19" s="165"/>
      <c r="B19" s="81"/>
      <c r="C19" s="69" t="s">
        <v>154</v>
      </c>
      <c r="D19" s="81"/>
    </row>
    <row r="20" ht="16.5" customHeight="1" spans="1:4">
      <c r="A20" s="165"/>
      <c r="B20" s="81"/>
      <c r="C20" s="69" t="s">
        <v>155</v>
      </c>
      <c r="D20" s="81"/>
    </row>
    <row r="21" ht="16.5" customHeight="1" spans="1:4">
      <c r="A21" s="165"/>
      <c r="B21" s="81"/>
      <c r="C21" s="69" t="s">
        <v>156</v>
      </c>
      <c r="D21" s="81"/>
    </row>
    <row r="22" ht="16.5" customHeight="1" spans="1:4">
      <c r="A22" s="165"/>
      <c r="B22" s="81"/>
      <c r="C22" s="69" t="s">
        <v>157</v>
      </c>
      <c r="D22" s="81"/>
    </row>
    <row r="23" ht="16.5" customHeight="1" spans="1:4">
      <c r="A23" s="165"/>
      <c r="B23" s="81"/>
      <c r="C23" s="69" t="s">
        <v>158</v>
      </c>
      <c r="D23" s="81"/>
    </row>
    <row r="24" ht="16.5" customHeight="1" spans="1:4">
      <c r="A24" s="165"/>
      <c r="B24" s="81"/>
      <c r="C24" s="69" t="s">
        <v>159</v>
      </c>
      <c r="D24" s="81"/>
    </row>
    <row r="25" ht="16.5" customHeight="1" spans="1:4">
      <c r="A25" s="165"/>
      <c r="B25" s="81"/>
      <c r="C25" s="69" t="s">
        <v>160</v>
      </c>
      <c r="D25" s="81">
        <v>417024</v>
      </c>
    </row>
    <row r="26" ht="16.5" customHeight="1" spans="1:4">
      <c r="A26" s="165"/>
      <c r="B26" s="81"/>
      <c r="C26" s="69" t="s">
        <v>161</v>
      </c>
      <c r="D26" s="81"/>
    </row>
    <row r="27" ht="16.5" customHeight="1" spans="1:4">
      <c r="A27" s="165"/>
      <c r="B27" s="81"/>
      <c r="C27" s="69" t="s">
        <v>162</v>
      </c>
      <c r="D27" s="81"/>
    </row>
    <row r="28" ht="16.5" customHeight="1" spans="1:4">
      <c r="A28" s="165"/>
      <c r="B28" s="81"/>
      <c r="C28" s="69" t="s">
        <v>163</v>
      </c>
      <c r="D28" s="81"/>
    </row>
    <row r="29" ht="16.5" customHeight="1" spans="1:4">
      <c r="A29" s="165"/>
      <c r="B29" s="81"/>
      <c r="C29" s="69" t="s">
        <v>164</v>
      </c>
      <c r="D29" s="81"/>
    </row>
    <row r="30" ht="16.5" customHeight="1" spans="1:4">
      <c r="A30" s="165"/>
      <c r="B30" s="81"/>
      <c r="C30" s="69" t="s">
        <v>165</v>
      </c>
      <c r="D30" s="81"/>
    </row>
    <row r="31" ht="16.5" customHeight="1" spans="1:4">
      <c r="A31" s="165"/>
      <c r="B31" s="81"/>
      <c r="C31" s="146" t="s">
        <v>166</v>
      </c>
      <c r="D31" s="81"/>
    </row>
    <row r="32" ht="16.5" customHeight="1" spans="1:4">
      <c r="A32" s="165"/>
      <c r="B32" s="81"/>
      <c r="C32" s="146" t="s">
        <v>167</v>
      </c>
      <c r="D32" s="81"/>
    </row>
    <row r="33" ht="16.5" customHeight="1" spans="1:4">
      <c r="A33" s="165"/>
      <c r="B33" s="81"/>
      <c r="C33" s="29" t="s">
        <v>168</v>
      </c>
      <c r="D33" s="81"/>
    </row>
    <row r="34" ht="15" customHeight="1" spans="1:4">
      <c r="A34" s="166" t="s">
        <v>50</v>
      </c>
      <c r="B34" s="167">
        <v>10932245.16</v>
      </c>
      <c r="C34" s="166" t="s">
        <v>51</v>
      </c>
      <c r="D34" s="167">
        <v>10932245.16</v>
      </c>
    </row>
  </sheetData>
  <mergeCells count="4">
    <mergeCell ref="A2:D2"/>
    <mergeCell ref="A3:B3"/>
    <mergeCell ref="A4:B4"/>
    <mergeCell ref="C4:D4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topLeftCell="A3" workbookViewId="0">
      <selection activeCell="E18" sqref="E18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6"/>
      <c r="F1" s="72"/>
      <c r="G1" s="141" t="s">
        <v>169</v>
      </c>
    </row>
    <row r="2" ht="41.25" customHeight="1" spans="1:7">
      <c r="A2" s="124" t="str">
        <f>"2025"&amp;"年一般公共预算支出预算表（按功能科目分类）"</f>
        <v>2025年一般公共预算支出预算表（按功能科目分类）</v>
      </c>
      <c r="B2" s="124"/>
      <c r="C2" s="124"/>
      <c r="D2" s="124"/>
      <c r="E2" s="124"/>
      <c r="F2" s="124"/>
      <c r="G2" s="124"/>
    </row>
    <row r="3" ht="18" customHeight="1" spans="1:7">
      <c r="A3" s="4" t="str">
        <f>"单位名称："&amp;"昆明市五华区绿化处"</f>
        <v>单位名称：昆明市五华区绿化处</v>
      </c>
      <c r="F3" s="121"/>
      <c r="G3" s="141" t="s">
        <v>1</v>
      </c>
    </row>
    <row r="4" ht="20.25" customHeight="1" spans="1:7">
      <c r="A4" s="157" t="s">
        <v>170</v>
      </c>
      <c r="B4" s="158"/>
      <c r="C4" s="125" t="s">
        <v>55</v>
      </c>
      <c r="D4" s="149" t="s">
        <v>76</v>
      </c>
      <c r="E4" s="11"/>
      <c r="F4" s="12"/>
      <c r="G4" s="138" t="s">
        <v>77</v>
      </c>
    </row>
    <row r="5" ht="20.25" customHeight="1" spans="1:7">
      <c r="A5" s="159" t="s">
        <v>73</v>
      </c>
      <c r="B5" s="159" t="s">
        <v>74</v>
      </c>
      <c r="C5" s="18"/>
      <c r="D5" s="130" t="s">
        <v>57</v>
      </c>
      <c r="E5" s="130" t="s">
        <v>171</v>
      </c>
      <c r="F5" s="130" t="s">
        <v>172</v>
      </c>
      <c r="G5" s="140"/>
    </row>
    <row r="6" ht="15" customHeight="1" spans="1:7">
      <c r="A6" s="60" t="s">
        <v>83</v>
      </c>
      <c r="B6" s="60" t="s">
        <v>84</v>
      </c>
      <c r="C6" s="60" t="s">
        <v>85</v>
      </c>
      <c r="D6" s="60" t="s">
        <v>86</v>
      </c>
      <c r="E6" s="60" t="s">
        <v>87</v>
      </c>
      <c r="F6" s="60" t="s">
        <v>88</v>
      </c>
      <c r="G6" s="60" t="s">
        <v>89</v>
      </c>
    </row>
    <row r="7" ht="18" customHeight="1" spans="1:7">
      <c r="A7" s="29" t="s">
        <v>98</v>
      </c>
      <c r="B7" s="29" t="s">
        <v>99</v>
      </c>
      <c r="C7" s="81">
        <v>3048107.16</v>
      </c>
      <c r="D7" s="81">
        <v>3005337</v>
      </c>
      <c r="E7" s="81">
        <v>2670537</v>
      </c>
      <c r="F7" s="81">
        <v>334800</v>
      </c>
      <c r="G7" s="81">
        <v>42770.16</v>
      </c>
    </row>
    <row r="8" ht="18" customHeight="1" spans="1:7">
      <c r="A8" s="134" t="s">
        <v>100</v>
      </c>
      <c r="B8" s="134" t="s">
        <v>101</v>
      </c>
      <c r="C8" s="81">
        <v>3005337</v>
      </c>
      <c r="D8" s="81">
        <v>3005337</v>
      </c>
      <c r="E8" s="81">
        <v>2670537</v>
      </c>
      <c r="F8" s="81">
        <v>334800</v>
      </c>
      <c r="G8" s="81"/>
    </row>
    <row r="9" ht="18" customHeight="1" spans="1:7">
      <c r="A9" s="135" t="s">
        <v>102</v>
      </c>
      <c r="B9" s="135" t="s">
        <v>103</v>
      </c>
      <c r="C9" s="81">
        <v>28800</v>
      </c>
      <c r="D9" s="81">
        <v>28800</v>
      </c>
      <c r="E9" s="81">
        <v>25200</v>
      </c>
      <c r="F9" s="81">
        <v>3600</v>
      </c>
      <c r="G9" s="81"/>
    </row>
    <row r="10" ht="18" customHeight="1" spans="1:7">
      <c r="A10" s="135" t="s">
        <v>104</v>
      </c>
      <c r="B10" s="135" t="s">
        <v>105</v>
      </c>
      <c r="C10" s="81">
        <v>2208000</v>
      </c>
      <c r="D10" s="81">
        <v>2208000</v>
      </c>
      <c r="E10" s="81">
        <v>1876800</v>
      </c>
      <c r="F10" s="81">
        <v>331200</v>
      </c>
      <c r="G10" s="81"/>
    </row>
    <row r="11" ht="18" customHeight="1" spans="1:7">
      <c r="A11" s="135" t="s">
        <v>106</v>
      </c>
      <c r="B11" s="135" t="s">
        <v>107</v>
      </c>
      <c r="C11" s="81">
        <v>512358</v>
      </c>
      <c r="D11" s="81">
        <v>512358</v>
      </c>
      <c r="E11" s="81">
        <v>512358</v>
      </c>
      <c r="F11" s="81"/>
      <c r="G11" s="81"/>
    </row>
    <row r="12" ht="18" customHeight="1" spans="1:7">
      <c r="A12" s="135" t="s">
        <v>108</v>
      </c>
      <c r="B12" s="135" t="s">
        <v>109</v>
      </c>
      <c r="C12" s="81">
        <v>256179</v>
      </c>
      <c r="D12" s="81">
        <v>256179</v>
      </c>
      <c r="E12" s="81">
        <v>256179</v>
      </c>
      <c r="F12" s="81"/>
      <c r="G12" s="81"/>
    </row>
    <row r="13" ht="18" customHeight="1" spans="1:7">
      <c r="A13" s="134" t="s">
        <v>110</v>
      </c>
      <c r="B13" s="134" t="s">
        <v>111</v>
      </c>
      <c r="C13" s="81">
        <v>42770.16</v>
      </c>
      <c r="D13" s="81"/>
      <c r="E13" s="81"/>
      <c r="F13" s="81"/>
      <c r="G13" s="81">
        <v>42770.16</v>
      </c>
    </row>
    <row r="14" ht="18" customHeight="1" spans="1:7">
      <c r="A14" s="135" t="s">
        <v>112</v>
      </c>
      <c r="B14" s="135" t="s">
        <v>113</v>
      </c>
      <c r="C14" s="81">
        <v>42770.16</v>
      </c>
      <c r="D14" s="81"/>
      <c r="E14" s="81"/>
      <c r="F14" s="81"/>
      <c r="G14" s="81">
        <v>42770.16</v>
      </c>
    </row>
    <row r="15" ht="18" customHeight="1" spans="1:7">
      <c r="A15" s="29" t="s">
        <v>114</v>
      </c>
      <c r="B15" s="29" t="s">
        <v>115</v>
      </c>
      <c r="C15" s="81">
        <v>814519</v>
      </c>
      <c r="D15" s="81">
        <v>814519</v>
      </c>
      <c r="E15" s="81">
        <v>814519</v>
      </c>
      <c r="F15" s="81"/>
      <c r="G15" s="81"/>
    </row>
    <row r="16" ht="18" customHeight="1" spans="1:7">
      <c r="A16" s="134" t="s">
        <v>116</v>
      </c>
      <c r="B16" s="134" t="s">
        <v>117</v>
      </c>
      <c r="C16" s="81">
        <v>814519</v>
      </c>
      <c r="D16" s="81">
        <v>814519</v>
      </c>
      <c r="E16" s="81">
        <v>814519</v>
      </c>
      <c r="F16" s="81"/>
      <c r="G16" s="81"/>
    </row>
    <row r="17" ht="18" customHeight="1" spans="1:7">
      <c r="A17" s="135" t="s">
        <v>118</v>
      </c>
      <c r="B17" s="135" t="s">
        <v>119</v>
      </c>
      <c r="C17" s="81">
        <v>247768</v>
      </c>
      <c r="D17" s="81">
        <v>247768</v>
      </c>
      <c r="E17" s="81">
        <v>247768</v>
      </c>
      <c r="F17" s="81"/>
      <c r="G17" s="81"/>
    </row>
    <row r="18" ht="18" customHeight="1" spans="1:7">
      <c r="A18" s="135" t="s">
        <v>120</v>
      </c>
      <c r="B18" s="135" t="s">
        <v>121</v>
      </c>
      <c r="C18" s="81">
        <v>493689</v>
      </c>
      <c r="D18" s="81">
        <v>493689</v>
      </c>
      <c r="E18" s="81">
        <v>493689</v>
      </c>
      <c r="F18" s="81"/>
      <c r="G18" s="81"/>
    </row>
    <row r="19" ht="18" customHeight="1" spans="1:7">
      <c r="A19" s="135" t="s">
        <v>122</v>
      </c>
      <c r="B19" s="135" t="s">
        <v>123</v>
      </c>
      <c r="C19" s="81">
        <v>73062</v>
      </c>
      <c r="D19" s="81">
        <v>73062</v>
      </c>
      <c r="E19" s="81">
        <v>73062</v>
      </c>
      <c r="F19" s="81"/>
      <c r="G19" s="81"/>
    </row>
    <row r="20" ht="18" customHeight="1" spans="1:7">
      <c r="A20" s="29" t="s">
        <v>124</v>
      </c>
      <c r="B20" s="29" t="s">
        <v>125</v>
      </c>
      <c r="C20" s="81">
        <v>6652595</v>
      </c>
      <c r="D20" s="81">
        <v>4112095</v>
      </c>
      <c r="E20" s="81">
        <v>3637031</v>
      </c>
      <c r="F20" s="81">
        <v>475064</v>
      </c>
      <c r="G20" s="81">
        <v>2540500</v>
      </c>
    </row>
    <row r="21" ht="18" customHeight="1" spans="1:7">
      <c r="A21" s="134" t="s">
        <v>126</v>
      </c>
      <c r="B21" s="134" t="s">
        <v>127</v>
      </c>
      <c r="C21" s="81">
        <v>6652595</v>
      </c>
      <c r="D21" s="81">
        <v>4112095</v>
      </c>
      <c r="E21" s="81">
        <v>3637031</v>
      </c>
      <c r="F21" s="81">
        <v>475064</v>
      </c>
      <c r="G21" s="81">
        <v>2540500</v>
      </c>
    </row>
    <row r="22" ht="18" customHeight="1" spans="1:7">
      <c r="A22" s="135" t="s">
        <v>128</v>
      </c>
      <c r="B22" s="135" t="s">
        <v>127</v>
      </c>
      <c r="C22" s="81">
        <v>6652595</v>
      </c>
      <c r="D22" s="81">
        <v>4112095</v>
      </c>
      <c r="E22" s="81">
        <v>3637031</v>
      </c>
      <c r="F22" s="81">
        <v>475064</v>
      </c>
      <c r="G22" s="81">
        <v>2540500</v>
      </c>
    </row>
    <row r="23" ht="18" customHeight="1" spans="1:7">
      <c r="A23" s="29" t="s">
        <v>129</v>
      </c>
      <c r="B23" s="29" t="s">
        <v>130</v>
      </c>
      <c r="C23" s="81">
        <v>417024</v>
      </c>
      <c r="D23" s="81">
        <v>417024</v>
      </c>
      <c r="E23" s="81">
        <v>417024</v>
      </c>
      <c r="F23" s="81"/>
      <c r="G23" s="81"/>
    </row>
    <row r="24" ht="18" customHeight="1" spans="1:7">
      <c r="A24" s="134" t="s">
        <v>131</v>
      </c>
      <c r="B24" s="134" t="s">
        <v>132</v>
      </c>
      <c r="C24" s="81">
        <v>417024</v>
      </c>
      <c r="D24" s="81">
        <v>417024</v>
      </c>
      <c r="E24" s="81">
        <v>417024</v>
      </c>
      <c r="F24" s="81"/>
      <c r="G24" s="81"/>
    </row>
    <row r="25" ht="18" customHeight="1" spans="1:7">
      <c r="A25" s="135" t="s">
        <v>133</v>
      </c>
      <c r="B25" s="135" t="s">
        <v>134</v>
      </c>
      <c r="C25" s="81">
        <v>417024</v>
      </c>
      <c r="D25" s="81">
        <v>417024</v>
      </c>
      <c r="E25" s="81">
        <v>417024</v>
      </c>
      <c r="F25" s="81"/>
      <c r="G25" s="81"/>
    </row>
    <row r="26" ht="18" customHeight="1" spans="1:7">
      <c r="A26" s="80" t="s">
        <v>173</v>
      </c>
      <c r="B26" s="160" t="s">
        <v>173</v>
      </c>
      <c r="C26" s="81">
        <v>10932245.16</v>
      </c>
      <c r="D26" s="81">
        <v>8348975</v>
      </c>
      <c r="E26" s="81">
        <v>7539111</v>
      </c>
      <c r="F26" s="81">
        <v>809864</v>
      </c>
      <c r="G26" s="81">
        <v>2583270.16</v>
      </c>
    </row>
  </sheetData>
  <mergeCells count="6">
    <mergeCell ref="A2:G2"/>
    <mergeCell ref="A4:B4"/>
    <mergeCell ref="D4:F4"/>
    <mergeCell ref="A26:B26"/>
    <mergeCell ref="C4:C5"/>
    <mergeCell ref="G4:G5"/>
  </mergeCells>
  <printOptions horizontalCentered="1"/>
  <pageMargins left="0.369444444444444" right="0.369444444444444" top="0.559722222222222" bottom="0.559722222222222" header="0.479861111111111" footer="0.479861111111111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4"/>
      <c r="B1" s="44"/>
      <c r="C1" s="44"/>
      <c r="D1" s="44"/>
      <c r="E1" s="43"/>
      <c r="F1" s="153" t="s">
        <v>174</v>
      </c>
    </row>
    <row r="2" ht="41.25" customHeight="1" spans="1:6">
      <c r="A2" s="154" t="str">
        <f>"2025"&amp;"年一般公共预算“三公”经费支出预算表"</f>
        <v>2025年一般公共预算“三公”经费支出预算表</v>
      </c>
      <c r="B2" s="44"/>
      <c r="C2" s="44"/>
      <c r="D2" s="44"/>
      <c r="E2" s="43"/>
      <c r="F2" s="44"/>
    </row>
    <row r="3" customHeight="1" spans="1:6">
      <c r="A3" s="111" t="str">
        <f>"单位名称："&amp;"昆明市五华区绿化处"</f>
        <v>单位名称：昆明市五华区绿化处</v>
      </c>
      <c r="B3" s="155"/>
      <c r="D3" s="44"/>
      <c r="E3" s="43"/>
      <c r="F3" s="64" t="s">
        <v>1</v>
      </c>
    </row>
    <row r="4" ht="27" customHeight="1" spans="1:6">
      <c r="A4" s="48" t="s">
        <v>175</v>
      </c>
      <c r="B4" s="48" t="s">
        <v>176</v>
      </c>
      <c r="C4" s="50" t="s">
        <v>177</v>
      </c>
      <c r="D4" s="48"/>
      <c r="E4" s="49"/>
      <c r="F4" s="48" t="s">
        <v>178</v>
      </c>
    </row>
    <row r="5" ht="28.5" customHeight="1" spans="1:6">
      <c r="A5" s="156"/>
      <c r="B5" s="52"/>
      <c r="C5" s="49" t="s">
        <v>57</v>
      </c>
      <c r="D5" s="49" t="s">
        <v>179</v>
      </c>
      <c r="E5" s="49" t="s">
        <v>180</v>
      </c>
      <c r="F5" s="51"/>
    </row>
    <row r="6" ht="17.2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7.25" customHeight="1" spans="1:6">
      <c r="A7" s="81">
        <v>168464</v>
      </c>
      <c r="B7" s="81"/>
      <c r="C7" s="81">
        <v>168464</v>
      </c>
      <c r="D7" s="81"/>
      <c r="E7" s="81">
        <v>168464</v>
      </c>
      <c r="F7" s="81"/>
    </row>
  </sheetData>
  <mergeCells count="6">
    <mergeCell ref="A2:F2"/>
    <mergeCell ref="A3:B3"/>
    <mergeCell ref="C4:E4"/>
    <mergeCell ref="A4:A5"/>
    <mergeCell ref="B4:B5"/>
    <mergeCell ref="F4:F5"/>
  </mergeCells>
  <pageMargins left="0.669444444444445" right="0.669444444444445" top="0.719444444444444" bottom="0.719444444444444" header="0.279861111111111" footer="0.279861111111111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0"/>
  <sheetViews>
    <sheetView showZeros="0" topLeftCell="F1" workbookViewId="0">
      <selection activeCell="H4" sqref="H4:H7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36.625" customWidth="1"/>
    <col min="7" max="7" width="10.2833333333333" customWidth="1"/>
    <col min="8" max="8" width="28.875" customWidth="1"/>
    <col min="9" max="24" width="18.7083333333333" customWidth="1"/>
  </cols>
  <sheetData>
    <row r="1" ht="13.5" customHeight="1" spans="2:24">
      <c r="B1" s="136"/>
      <c r="C1" s="142"/>
      <c r="E1" s="143"/>
      <c r="F1" s="143"/>
      <c r="G1" s="143"/>
      <c r="H1" s="143"/>
      <c r="I1" s="83"/>
      <c r="J1" s="83"/>
      <c r="K1" s="83"/>
      <c r="L1" s="83"/>
      <c r="M1" s="83"/>
      <c r="N1" s="83"/>
      <c r="R1" s="83"/>
      <c r="V1" s="142"/>
      <c r="X1" s="2" t="s">
        <v>181</v>
      </c>
    </row>
    <row r="2" ht="45.75" customHeight="1" spans="1:24">
      <c r="A2" s="66" t="str">
        <f>"2025"&amp;"年部门基本支出预算表"</f>
        <v>2025年部门基本支出预算表</v>
      </c>
      <c r="B2" s="3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3"/>
      <c r="P2" s="3"/>
      <c r="Q2" s="3"/>
      <c r="R2" s="66"/>
      <c r="S2" s="66"/>
      <c r="T2" s="66"/>
      <c r="U2" s="66"/>
      <c r="V2" s="66"/>
      <c r="W2" s="66"/>
      <c r="X2" s="66"/>
    </row>
    <row r="3" ht="18.75" customHeight="1" spans="1:24">
      <c r="A3" s="4" t="str">
        <f>"单位名称："&amp;"昆明市五华区绿化处"</f>
        <v>单位名称：昆明市五华区绿化处</v>
      </c>
      <c r="B3" s="5"/>
      <c r="C3" s="144"/>
      <c r="D3" s="144"/>
      <c r="E3" s="144"/>
      <c r="F3" s="144"/>
      <c r="G3" s="144"/>
      <c r="H3" s="144"/>
      <c r="I3" s="85"/>
      <c r="J3" s="85"/>
      <c r="K3" s="85"/>
      <c r="L3" s="85"/>
      <c r="M3" s="85"/>
      <c r="N3" s="85"/>
      <c r="O3" s="6"/>
      <c r="P3" s="6"/>
      <c r="Q3" s="6"/>
      <c r="R3" s="85"/>
      <c r="V3" s="142"/>
      <c r="X3" s="2" t="s">
        <v>1</v>
      </c>
    </row>
    <row r="4" ht="18" customHeight="1" spans="1:24">
      <c r="A4" s="8" t="s">
        <v>182</v>
      </c>
      <c r="B4" s="8" t="s">
        <v>183</v>
      </c>
      <c r="C4" s="8" t="s">
        <v>184</v>
      </c>
      <c r="D4" s="8" t="s">
        <v>185</v>
      </c>
      <c r="E4" s="8" t="s">
        <v>186</v>
      </c>
      <c r="F4" s="8" t="s">
        <v>187</v>
      </c>
      <c r="G4" s="8" t="s">
        <v>188</v>
      </c>
      <c r="H4" s="8" t="s">
        <v>189</v>
      </c>
      <c r="I4" s="149" t="s">
        <v>190</v>
      </c>
      <c r="J4" s="108" t="s">
        <v>190</v>
      </c>
      <c r="K4" s="108"/>
      <c r="L4" s="108"/>
      <c r="M4" s="108"/>
      <c r="N4" s="108"/>
      <c r="O4" s="11"/>
      <c r="P4" s="11"/>
      <c r="Q4" s="11"/>
      <c r="R4" s="101" t="s">
        <v>61</v>
      </c>
      <c r="S4" s="108" t="s">
        <v>62</v>
      </c>
      <c r="T4" s="108"/>
      <c r="U4" s="108"/>
      <c r="V4" s="108"/>
      <c r="W4" s="108"/>
      <c r="X4" s="77"/>
    </row>
    <row r="5" ht="18" customHeight="1" spans="1:24">
      <c r="A5" s="13"/>
      <c r="B5" s="28"/>
      <c r="C5" s="127"/>
      <c r="D5" s="13"/>
      <c r="E5" s="13"/>
      <c r="F5" s="13"/>
      <c r="G5" s="13"/>
      <c r="H5" s="13"/>
      <c r="I5" s="125" t="s">
        <v>191</v>
      </c>
      <c r="J5" s="149" t="s">
        <v>58</v>
      </c>
      <c r="K5" s="108"/>
      <c r="L5" s="108"/>
      <c r="M5" s="108"/>
      <c r="N5" s="77"/>
      <c r="O5" s="10" t="s">
        <v>192</v>
      </c>
      <c r="P5" s="11"/>
      <c r="Q5" s="12"/>
      <c r="R5" s="8" t="s">
        <v>61</v>
      </c>
      <c r="S5" s="149" t="s">
        <v>62</v>
      </c>
      <c r="T5" s="101" t="s">
        <v>64</v>
      </c>
      <c r="U5" s="108" t="s">
        <v>62</v>
      </c>
      <c r="V5" s="101" t="s">
        <v>66</v>
      </c>
      <c r="W5" s="101" t="s">
        <v>67</v>
      </c>
      <c r="X5" s="152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50" t="s">
        <v>193</v>
      </c>
      <c r="K6" s="8" t="s">
        <v>194</v>
      </c>
      <c r="L6" s="8" t="s">
        <v>195</v>
      </c>
      <c r="M6" s="8" t="s">
        <v>196</v>
      </c>
      <c r="N6" s="8" t="s">
        <v>197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198</v>
      </c>
      <c r="V6" s="8" t="s">
        <v>66</v>
      </c>
      <c r="W6" s="8" t="s">
        <v>67</v>
      </c>
      <c r="X6" s="8" t="s">
        <v>68</v>
      </c>
    </row>
    <row r="7" ht="37.5" customHeight="1" spans="1:24">
      <c r="A7" s="145"/>
      <c r="B7" s="18"/>
      <c r="C7" s="145"/>
      <c r="D7" s="145"/>
      <c r="E7" s="145"/>
      <c r="F7" s="145"/>
      <c r="G7" s="145"/>
      <c r="H7" s="145"/>
      <c r="I7" s="145"/>
      <c r="J7" s="151" t="s">
        <v>57</v>
      </c>
      <c r="K7" s="16" t="s">
        <v>199</v>
      </c>
      <c r="L7" s="16" t="s">
        <v>195</v>
      </c>
      <c r="M7" s="16" t="s">
        <v>196</v>
      </c>
      <c r="N7" s="16" t="s">
        <v>197</v>
      </c>
      <c r="O7" s="16" t="s">
        <v>195</v>
      </c>
      <c r="P7" s="16" t="s">
        <v>196</v>
      </c>
      <c r="Q7" s="16" t="s">
        <v>197</v>
      </c>
      <c r="R7" s="16" t="s">
        <v>61</v>
      </c>
      <c r="S7" s="16" t="s">
        <v>57</v>
      </c>
      <c r="T7" s="16" t="s">
        <v>64</v>
      </c>
      <c r="U7" s="16" t="s">
        <v>198</v>
      </c>
      <c r="V7" s="16" t="s">
        <v>66</v>
      </c>
      <c r="W7" s="16" t="s">
        <v>67</v>
      </c>
      <c r="X7" s="16" t="s">
        <v>68</v>
      </c>
    </row>
    <row r="8" customHeight="1" spans="1:24">
      <c r="A8" s="37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  <c r="J8" s="37">
        <v>10</v>
      </c>
      <c r="K8" s="37">
        <v>11</v>
      </c>
      <c r="L8" s="37">
        <v>12</v>
      </c>
      <c r="M8" s="37">
        <v>13</v>
      </c>
      <c r="N8" s="37">
        <v>14</v>
      </c>
      <c r="O8" s="37">
        <v>15</v>
      </c>
      <c r="P8" s="37">
        <v>16</v>
      </c>
      <c r="Q8" s="37">
        <v>17</v>
      </c>
      <c r="R8" s="37">
        <v>18</v>
      </c>
      <c r="S8" s="37">
        <v>19</v>
      </c>
      <c r="T8" s="37">
        <v>20</v>
      </c>
      <c r="U8" s="37">
        <v>21</v>
      </c>
      <c r="V8" s="37">
        <v>22</v>
      </c>
      <c r="W8" s="37">
        <v>23</v>
      </c>
      <c r="X8" s="37">
        <v>24</v>
      </c>
    </row>
    <row r="9" ht="20.25" customHeight="1" spans="1:24">
      <c r="A9" s="146" t="s">
        <v>70</v>
      </c>
      <c r="B9" s="146" t="s">
        <v>70</v>
      </c>
      <c r="C9" s="146" t="s">
        <v>200</v>
      </c>
      <c r="D9" s="146" t="s">
        <v>201</v>
      </c>
      <c r="E9" s="146" t="s">
        <v>128</v>
      </c>
      <c r="F9" s="146" t="s">
        <v>127</v>
      </c>
      <c r="G9" s="146" t="s">
        <v>202</v>
      </c>
      <c r="H9" s="146" t="s">
        <v>203</v>
      </c>
      <c r="I9" s="81">
        <v>1504800</v>
      </c>
      <c r="J9" s="81">
        <v>1504800</v>
      </c>
      <c r="K9" s="81"/>
      <c r="L9" s="81"/>
      <c r="M9" s="81">
        <v>1504800</v>
      </c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  <row r="10" ht="20.25" customHeight="1" spans="1:24">
      <c r="A10" s="146" t="s">
        <v>70</v>
      </c>
      <c r="B10" s="146" t="s">
        <v>70</v>
      </c>
      <c r="C10" s="146" t="s">
        <v>200</v>
      </c>
      <c r="D10" s="146" t="s">
        <v>201</v>
      </c>
      <c r="E10" s="146" t="s">
        <v>128</v>
      </c>
      <c r="F10" s="146" t="s">
        <v>127</v>
      </c>
      <c r="G10" s="146" t="s">
        <v>204</v>
      </c>
      <c r="H10" s="146" t="s">
        <v>205</v>
      </c>
      <c r="I10" s="81">
        <v>735672</v>
      </c>
      <c r="J10" s="81">
        <v>735672</v>
      </c>
      <c r="K10" s="23"/>
      <c r="L10" s="23"/>
      <c r="M10" s="81">
        <v>735672</v>
      </c>
      <c r="N10" s="23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ht="20.25" customHeight="1" spans="1:24">
      <c r="A11" s="146" t="s">
        <v>70</v>
      </c>
      <c r="B11" s="146" t="s">
        <v>70</v>
      </c>
      <c r="C11" s="146" t="s">
        <v>200</v>
      </c>
      <c r="D11" s="146" t="s">
        <v>201</v>
      </c>
      <c r="E11" s="146" t="s">
        <v>128</v>
      </c>
      <c r="F11" s="146" t="s">
        <v>127</v>
      </c>
      <c r="G11" s="146" t="s">
        <v>206</v>
      </c>
      <c r="H11" s="146" t="s">
        <v>207</v>
      </c>
      <c r="I11" s="81">
        <v>125400</v>
      </c>
      <c r="J11" s="81">
        <v>125400</v>
      </c>
      <c r="K11" s="23"/>
      <c r="L11" s="23"/>
      <c r="M11" s="81">
        <v>125400</v>
      </c>
      <c r="N11" s="23"/>
      <c r="O11" s="81"/>
      <c r="P11" s="81"/>
      <c r="Q11" s="81"/>
      <c r="R11" s="81"/>
      <c r="S11" s="81"/>
      <c r="T11" s="81"/>
      <c r="U11" s="81"/>
      <c r="V11" s="81"/>
      <c r="W11" s="81"/>
      <c r="X11" s="81"/>
    </row>
    <row r="12" ht="20.25" customHeight="1" spans="1:24">
      <c r="A12" s="146" t="s">
        <v>70</v>
      </c>
      <c r="B12" s="146" t="s">
        <v>70</v>
      </c>
      <c r="C12" s="146" t="s">
        <v>200</v>
      </c>
      <c r="D12" s="146" t="s">
        <v>201</v>
      </c>
      <c r="E12" s="146" t="s">
        <v>128</v>
      </c>
      <c r="F12" s="146" t="s">
        <v>127</v>
      </c>
      <c r="G12" s="146" t="s">
        <v>208</v>
      </c>
      <c r="H12" s="146" t="s">
        <v>209</v>
      </c>
      <c r="I12" s="81">
        <v>451500</v>
      </c>
      <c r="J12" s="81">
        <v>451500</v>
      </c>
      <c r="K12" s="23"/>
      <c r="L12" s="23"/>
      <c r="M12" s="81">
        <v>451500</v>
      </c>
      <c r="N12" s="23"/>
      <c r="O12" s="81"/>
      <c r="P12" s="81"/>
      <c r="Q12" s="81"/>
      <c r="R12" s="81"/>
      <c r="S12" s="81"/>
      <c r="T12" s="81"/>
      <c r="U12" s="81"/>
      <c r="V12" s="81"/>
      <c r="W12" s="81"/>
      <c r="X12" s="81"/>
    </row>
    <row r="13" ht="20.25" customHeight="1" spans="1:24">
      <c r="A13" s="146" t="s">
        <v>70</v>
      </c>
      <c r="B13" s="146" t="s">
        <v>70</v>
      </c>
      <c r="C13" s="146" t="s">
        <v>200</v>
      </c>
      <c r="D13" s="146" t="s">
        <v>201</v>
      </c>
      <c r="E13" s="146" t="s">
        <v>128</v>
      </c>
      <c r="F13" s="146" t="s">
        <v>127</v>
      </c>
      <c r="G13" s="146" t="s">
        <v>208</v>
      </c>
      <c r="H13" s="146" t="s">
        <v>209</v>
      </c>
      <c r="I13" s="81">
        <v>513000</v>
      </c>
      <c r="J13" s="81">
        <v>513000</v>
      </c>
      <c r="K13" s="23"/>
      <c r="L13" s="23"/>
      <c r="M13" s="81">
        <v>513000</v>
      </c>
      <c r="N13" s="23"/>
      <c r="O13" s="81"/>
      <c r="P13" s="81"/>
      <c r="Q13" s="81"/>
      <c r="R13" s="81"/>
      <c r="S13" s="81"/>
      <c r="T13" s="81"/>
      <c r="U13" s="81"/>
      <c r="V13" s="81"/>
      <c r="W13" s="81"/>
      <c r="X13" s="81"/>
    </row>
    <row r="14" ht="20.25" customHeight="1" spans="1:24">
      <c r="A14" s="146" t="s">
        <v>70</v>
      </c>
      <c r="B14" s="146" t="s">
        <v>70</v>
      </c>
      <c r="C14" s="146" t="s">
        <v>210</v>
      </c>
      <c r="D14" s="146" t="s">
        <v>211</v>
      </c>
      <c r="E14" s="146" t="s">
        <v>106</v>
      </c>
      <c r="F14" s="146" t="s">
        <v>107</v>
      </c>
      <c r="G14" s="146" t="s">
        <v>212</v>
      </c>
      <c r="H14" s="146" t="s">
        <v>213</v>
      </c>
      <c r="I14" s="81">
        <v>512358</v>
      </c>
      <c r="J14" s="81">
        <v>512358</v>
      </c>
      <c r="K14" s="23"/>
      <c r="L14" s="23"/>
      <c r="M14" s="81">
        <v>512358</v>
      </c>
      <c r="N14" s="23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ht="20.25" customHeight="1" spans="1:24">
      <c r="A15" s="146" t="s">
        <v>70</v>
      </c>
      <c r="B15" s="146" t="s">
        <v>70</v>
      </c>
      <c r="C15" s="146" t="s">
        <v>210</v>
      </c>
      <c r="D15" s="146" t="s">
        <v>211</v>
      </c>
      <c r="E15" s="146" t="s">
        <v>108</v>
      </c>
      <c r="F15" s="146" t="s">
        <v>109</v>
      </c>
      <c r="G15" s="146" t="s">
        <v>214</v>
      </c>
      <c r="H15" s="146" t="s">
        <v>215</v>
      </c>
      <c r="I15" s="81">
        <v>256179</v>
      </c>
      <c r="J15" s="81">
        <v>256179</v>
      </c>
      <c r="K15" s="23"/>
      <c r="L15" s="23"/>
      <c r="M15" s="81">
        <v>256179</v>
      </c>
      <c r="N15" s="23"/>
      <c r="O15" s="81"/>
      <c r="P15" s="81"/>
      <c r="Q15" s="81"/>
      <c r="R15" s="81"/>
      <c r="S15" s="81"/>
      <c r="T15" s="81"/>
      <c r="U15" s="81"/>
      <c r="V15" s="81"/>
      <c r="W15" s="81"/>
      <c r="X15" s="81"/>
    </row>
    <row r="16" ht="20.25" customHeight="1" spans="1:24">
      <c r="A16" s="146" t="s">
        <v>70</v>
      </c>
      <c r="B16" s="146" t="s">
        <v>70</v>
      </c>
      <c r="C16" s="146" t="s">
        <v>210</v>
      </c>
      <c r="D16" s="146" t="s">
        <v>211</v>
      </c>
      <c r="E16" s="146" t="s">
        <v>118</v>
      </c>
      <c r="F16" s="146" t="s">
        <v>119</v>
      </c>
      <c r="G16" s="146" t="s">
        <v>216</v>
      </c>
      <c r="H16" s="146" t="s">
        <v>217</v>
      </c>
      <c r="I16" s="81">
        <v>247768</v>
      </c>
      <c r="J16" s="81">
        <v>247768</v>
      </c>
      <c r="K16" s="23"/>
      <c r="L16" s="23"/>
      <c r="M16" s="81">
        <v>247768</v>
      </c>
      <c r="N16" s="23"/>
      <c r="O16" s="81"/>
      <c r="P16" s="81"/>
      <c r="Q16" s="81"/>
      <c r="R16" s="81"/>
      <c r="S16" s="81"/>
      <c r="T16" s="81"/>
      <c r="U16" s="81"/>
      <c r="V16" s="81"/>
      <c r="W16" s="81"/>
      <c r="X16" s="81"/>
    </row>
    <row r="17" ht="20.25" customHeight="1" spans="1:24">
      <c r="A17" s="146" t="s">
        <v>70</v>
      </c>
      <c r="B17" s="146" t="s">
        <v>70</v>
      </c>
      <c r="C17" s="146" t="s">
        <v>210</v>
      </c>
      <c r="D17" s="146" t="s">
        <v>211</v>
      </c>
      <c r="E17" s="146" t="s">
        <v>120</v>
      </c>
      <c r="F17" s="146" t="s">
        <v>121</v>
      </c>
      <c r="G17" s="146" t="s">
        <v>218</v>
      </c>
      <c r="H17" s="146" t="s">
        <v>219</v>
      </c>
      <c r="I17" s="81">
        <v>493689</v>
      </c>
      <c r="J17" s="81">
        <v>493689</v>
      </c>
      <c r="K17" s="23"/>
      <c r="L17" s="23"/>
      <c r="M17" s="81">
        <v>493689</v>
      </c>
      <c r="N17" s="23"/>
      <c r="O17" s="81"/>
      <c r="P17" s="81"/>
      <c r="Q17" s="81"/>
      <c r="R17" s="81"/>
      <c r="S17" s="81"/>
      <c r="T17" s="81"/>
      <c r="U17" s="81"/>
      <c r="V17" s="81"/>
      <c r="W17" s="81"/>
      <c r="X17" s="81"/>
    </row>
    <row r="18" ht="20.25" customHeight="1" spans="1:24">
      <c r="A18" s="146" t="s">
        <v>70</v>
      </c>
      <c r="B18" s="146" t="s">
        <v>70</v>
      </c>
      <c r="C18" s="146" t="s">
        <v>210</v>
      </c>
      <c r="D18" s="146" t="s">
        <v>211</v>
      </c>
      <c r="E18" s="146" t="s">
        <v>122</v>
      </c>
      <c r="F18" s="146" t="s">
        <v>123</v>
      </c>
      <c r="G18" s="146" t="s">
        <v>220</v>
      </c>
      <c r="H18" s="146" t="s">
        <v>221</v>
      </c>
      <c r="I18" s="81">
        <v>6405</v>
      </c>
      <c r="J18" s="81">
        <v>6405</v>
      </c>
      <c r="K18" s="23"/>
      <c r="L18" s="23"/>
      <c r="M18" s="81">
        <v>6405</v>
      </c>
      <c r="N18" s="23"/>
      <c r="O18" s="81"/>
      <c r="P18" s="81"/>
      <c r="Q18" s="81"/>
      <c r="R18" s="81"/>
      <c r="S18" s="81"/>
      <c r="T18" s="81"/>
      <c r="U18" s="81"/>
      <c r="V18" s="81"/>
      <c r="W18" s="81"/>
      <c r="X18" s="81"/>
    </row>
    <row r="19" ht="20.25" customHeight="1" spans="1:24">
      <c r="A19" s="146" t="s">
        <v>70</v>
      </c>
      <c r="B19" s="146" t="s">
        <v>70</v>
      </c>
      <c r="C19" s="146" t="s">
        <v>210</v>
      </c>
      <c r="D19" s="146" t="s">
        <v>211</v>
      </c>
      <c r="E19" s="146" t="s">
        <v>122</v>
      </c>
      <c r="F19" s="146" t="s">
        <v>123</v>
      </c>
      <c r="G19" s="146" t="s">
        <v>220</v>
      </c>
      <c r="H19" s="146" t="s">
        <v>221</v>
      </c>
      <c r="I19" s="81">
        <v>66657</v>
      </c>
      <c r="J19" s="81">
        <v>66657</v>
      </c>
      <c r="K19" s="23"/>
      <c r="L19" s="23"/>
      <c r="M19" s="81">
        <v>66657</v>
      </c>
      <c r="N19" s="23"/>
      <c r="O19" s="81"/>
      <c r="P19" s="81"/>
      <c r="Q19" s="81"/>
      <c r="R19" s="81"/>
      <c r="S19" s="81"/>
      <c r="T19" s="81"/>
      <c r="U19" s="81"/>
      <c r="V19" s="81"/>
      <c r="W19" s="81"/>
      <c r="X19" s="81"/>
    </row>
    <row r="20" ht="20.25" customHeight="1" spans="1:24">
      <c r="A20" s="146" t="s">
        <v>70</v>
      </c>
      <c r="B20" s="146" t="s">
        <v>70</v>
      </c>
      <c r="C20" s="146" t="s">
        <v>210</v>
      </c>
      <c r="D20" s="146" t="s">
        <v>211</v>
      </c>
      <c r="E20" s="146" t="s">
        <v>128</v>
      </c>
      <c r="F20" s="146" t="s">
        <v>127</v>
      </c>
      <c r="G20" s="146" t="s">
        <v>220</v>
      </c>
      <c r="H20" s="146" t="s">
        <v>221</v>
      </c>
      <c r="I20" s="81">
        <v>12659</v>
      </c>
      <c r="J20" s="81">
        <v>12659</v>
      </c>
      <c r="K20" s="23"/>
      <c r="L20" s="23"/>
      <c r="M20" s="81">
        <v>12659</v>
      </c>
      <c r="N20" s="23"/>
      <c r="O20" s="81"/>
      <c r="P20" s="81"/>
      <c r="Q20" s="81"/>
      <c r="R20" s="81"/>
      <c r="S20" s="81"/>
      <c r="T20" s="81"/>
      <c r="U20" s="81"/>
      <c r="V20" s="81"/>
      <c r="W20" s="81"/>
      <c r="X20" s="81"/>
    </row>
    <row r="21" ht="20.25" customHeight="1" spans="1:24">
      <c r="A21" s="146" t="s">
        <v>70</v>
      </c>
      <c r="B21" s="146" t="s">
        <v>70</v>
      </c>
      <c r="C21" s="146" t="s">
        <v>222</v>
      </c>
      <c r="D21" s="146" t="s">
        <v>134</v>
      </c>
      <c r="E21" s="146" t="s">
        <v>133</v>
      </c>
      <c r="F21" s="146" t="s">
        <v>134</v>
      </c>
      <c r="G21" s="146" t="s">
        <v>223</v>
      </c>
      <c r="H21" s="146" t="s">
        <v>134</v>
      </c>
      <c r="I21" s="81">
        <v>417024</v>
      </c>
      <c r="J21" s="81">
        <v>417024</v>
      </c>
      <c r="K21" s="23"/>
      <c r="L21" s="23"/>
      <c r="M21" s="81">
        <v>417024</v>
      </c>
      <c r="N21" s="23"/>
      <c r="O21" s="81"/>
      <c r="P21" s="81"/>
      <c r="Q21" s="81"/>
      <c r="R21" s="81"/>
      <c r="S21" s="81"/>
      <c r="T21" s="81"/>
      <c r="U21" s="81"/>
      <c r="V21" s="81"/>
      <c r="W21" s="81"/>
      <c r="X21" s="81"/>
    </row>
    <row r="22" ht="20.25" customHeight="1" spans="1:24">
      <c r="A22" s="146" t="s">
        <v>70</v>
      </c>
      <c r="B22" s="146" t="s">
        <v>70</v>
      </c>
      <c r="C22" s="146" t="s">
        <v>224</v>
      </c>
      <c r="D22" s="146" t="s">
        <v>225</v>
      </c>
      <c r="E22" s="146" t="s">
        <v>128</v>
      </c>
      <c r="F22" s="146" t="s">
        <v>127</v>
      </c>
      <c r="G22" s="146" t="s">
        <v>226</v>
      </c>
      <c r="H22" s="146" t="s">
        <v>225</v>
      </c>
      <c r="I22" s="81">
        <v>168464</v>
      </c>
      <c r="J22" s="81">
        <v>168464</v>
      </c>
      <c r="K22" s="23"/>
      <c r="L22" s="23"/>
      <c r="M22" s="81">
        <v>168464</v>
      </c>
      <c r="N22" s="23"/>
      <c r="O22" s="81"/>
      <c r="P22" s="81"/>
      <c r="Q22" s="81"/>
      <c r="R22" s="81"/>
      <c r="S22" s="81"/>
      <c r="T22" s="81"/>
      <c r="U22" s="81"/>
      <c r="V22" s="81"/>
      <c r="W22" s="81"/>
      <c r="X22" s="81"/>
    </row>
    <row r="23" ht="20.25" customHeight="1" spans="1:24">
      <c r="A23" s="146" t="s">
        <v>70</v>
      </c>
      <c r="B23" s="146" t="s">
        <v>70</v>
      </c>
      <c r="C23" s="146" t="s">
        <v>227</v>
      </c>
      <c r="D23" s="146" t="s">
        <v>228</v>
      </c>
      <c r="E23" s="146" t="s">
        <v>128</v>
      </c>
      <c r="F23" s="146" t="s">
        <v>127</v>
      </c>
      <c r="G23" s="146" t="s">
        <v>229</v>
      </c>
      <c r="H23" s="146" t="s">
        <v>228</v>
      </c>
      <c r="I23" s="81">
        <v>27300</v>
      </c>
      <c r="J23" s="81">
        <v>27300</v>
      </c>
      <c r="K23" s="23"/>
      <c r="L23" s="23"/>
      <c r="M23" s="81">
        <v>27300</v>
      </c>
      <c r="N23" s="23"/>
      <c r="O23" s="81"/>
      <c r="P23" s="81"/>
      <c r="Q23" s="81"/>
      <c r="R23" s="81"/>
      <c r="S23" s="81"/>
      <c r="T23" s="81"/>
      <c r="U23" s="81"/>
      <c r="V23" s="81"/>
      <c r="W23" s="81"/>
      <c r="X23" s="81"/>
    </row>
    <row r="24" ht="20.25" customHeight="1" spans="1:24">
      <c r="A24" s="146" t="s">
        <v>70</v>
      </c>
      <c r="B24" s="146" t="s">
        <v>70</v>
      </c>
      <c r="C24" s="146" t="s">
        <v>230</v>
      </c>
      <c r="D24" s="146" t="s">
        <v>231</v>
      </c>
      <c r="E24" s="146" t="s">
        <v>128</v>
      </c>
      <c r="F24" s="146" t="s">
        <v>127</v>
      </c>
      <c r="G24" s="146" t="s">
        <v>232</v>
      </c>
      <c r="H24" s="146" t="s">
        <v>233</v>
      </c>
      <c r="I24" s="81">
        <v>69960</v>
      </c>
      <c r="J24" s="81">
        <v>69960</v>
      </c>
      <c r="K24" s="23"/>
      <c r="L24" s="23"/>
      <c r="M24" s="81">
        <v>69960</v>
      </c>
      <c r="N24" s="23"/>
      <c r="O24" s="81"/>
      <c r="P24" s="81"/>
      <c r="Q24" s="81"/>
      <c r="R24" s="81"/>
      <c r="S24" s="81"/>
      <c r="T24" s="81"/>
      <c r="U24" s="81"/>
      <c r="V24" s="81"/>
      <c r="W24" s="81"/>
      <c r="X24" s="81"/>
    </row>
    <row r="25" ht="20.25" customHeight="1" spans="1:24">
      <c r="A25" s="146" t="s">
        <v>70</v>
      </c>
      <c r="B25" s="146" t="s">
        <v>70</v>
      </c>
      <c r="C25" s="146" t="s">
        <v>230</v>
      </c>
      <c r="D25" s="146" t="s">
        <v>231</v>
      </c>
      <c r="E25" s="146" t="s">
        <v>128</v>
      </c>
      <c r="F25" s="146" t="s">
        <v>127</v>
      </c>
      <c r="G25" s="146" t="s">
        <v>234</v>
      </c>
      <c r="H25" s="146" t="s">
        <v>235</v>
      </c>
      <c r="I25" s="81">
        <v>7665</v>
      </c>
      <c r="J25" s="81">
        <v>7665</v>
      </c>
      <c r="K25" s="23"/>
      <c r="L25" s="23"/>
      <c r="M25" s="81">
        <v>7665</v>
      </c>
      <c r="N25" s="23"/>
      <c r="O25" s="81"/>
      <c r="P25" s="81"/>
      <c r="Q25" s="81"/>
      <c r="R25" s="81"/>
      <c r="S25" s="81"/>
      <c r="T25" s="81"/>
      <c r="U25" s="81"/>
      <c r="V25" s="81"/>
      <c r="W25" s="81"/>
      <c r="X25" s="81"/>
    </row>
    <row r="26" ht="20.25" customHeight="1" spans="1:24">
      <c r="A26" s="146" t="s">
        <v>70</v>
      </c>
      <c r="B26" s="146" t="s">
        <v>70</v>
      </c>
      <c r="C26" s="146" t="s">
        <v>230</v>
      </c>
      <c r="D26" s="146" t="s">
        <v>231</v>
      </c>
      <c r="E26" s="146" t="s">
        <v>128</v>
      </c>
      <c r="F26" s="146" t="s">
        <v>127</v>
      </c>
      <c r="G26" s="146" t="s">
        <v>234</v>
      </c>
      <c r="H26" s="146" t="s">
        <v>235</v>
      </c>
      <c r="I26" s="81">
        <v>9205</v>
      </c>
      <c r="J26" s="81">
        <v>9205</v>
      </c>
      <c r="K26" s="23"/>
      <c r="L26" s="23"/>
      <c r="M26" s="81">
        <v>9205</v>
      </c>
      <c r="N26" s="23"/>
      <c r="O26" s="81"/>
      <c r="P26" s="81"/>
      <c r="Q26" s="81"/>
      <c r="R26" s="81"/>
      <c r="S26" s="81"/>
      <c r="T26" s="81"/>
      <c r="U26" s="81"/>
      <c r="V26" s="81"/>
      <c r="W26" s="81"/>
      <c r="X26" s="81"/>
    </row>
    <row r="27" ht="20.25" customHeight="1" spans="1:24">
      <c r="A27" s="146" t="s">
        <v>70</v>
      </c>
      <c r="B27" s="146" t="s">
        <v>70</v>
      </c>
      <c r="C27" s="146" t="s">
        <v>230</v>
      </c>
      <c r="D27" s="146" t="s">
        <v>231</v>
      </c>
      <c r="E27" s="146" t="s">
        <v>128</v>
      </c>
      <c r="F27" s="146" t="s">
        <v>127</v>
      </c>
      <c r="G27" s="146" t="s">
        <v>236</v>
      </c>
      <c r="H27" s="146" t="s">
        <v>237</v>
      </c>
      <c r="I27" s="81">
        <v>14350</v>
      </c>
      <c r="J27" s="81">
        <v>14350</v>
      </c>
      <c r="K27" s="23"/>
      <c r="L27" s="23"/>
      <c r="M27" s="81">
        <v>14350</v>
      </c>
      <c r="N27" s="23"/>
      <c r="O27" s="81"/>
      <c r="P27" s="81"/>
      <c r="Q27" s="81"/>
      <c r="R27" s="81"/>
      <c r="S27" s="81"/>
      <c r="T27" s="81"/>
      <c r="U27" s="81"/>
      <c r="V27" s="81"/>
      <c r="W27" s="81"/>
      <c r="X27" s="81"/>
    </row>
    <row r="28" ht="20.25" customHeight="1" spans="1:24">
      <c r="A28" s="146" t="s">
        <v>70</v>
      </c>
      <c r="B28" s="146" t="s">
        <v>70</v>
      </c>
      <c r="C28" s="146" t="s">
        <v>230</v>
      </c>
      <c r="D28" s="146" t="s">
        <v>231</v>
      </c>
      <c r="E28" s="146" t="s">
        <v>128</v>
      </c>
      <c r="F28" s="146" t="s">
        <v>127</v>
      </c>
      <c r="G28" s="146" t="s">
        <v>238</v>
      </c>
      <c r="H28" s="146" t="s">
        <v>239</v>
      </c>
      <c r="I28" s="81">
        <v>10100</v>
      </c>
      <c r="J28" s="81">
        <v>10100</v>
      </c>
      <c r="K28" s="23"/>
      <c r="L28" s="23"/>
      <c r="M28" s="81">
        <v>10100</v>
      </c>
      <c r="N28" s="23"/>
      <c r="O28" s="81"/>
      <c r="P28" s="81"/>
      <c r="Q28" s="81"/>
      <c r="R28" s="81"/>
      <c r="S28" s="81"/>
      <c r="T28" s="81"/>
      <c r="U28" s="81"/>
      <c r="V28" s="81"/>
      <c r="W28" s="81"/>
      <c r="X28" s="81"/>
    </row>
    <row r="29" ht="20.25" customHeight="1" spans="1:24">
      <c r="A29" s="146" t="s">
        <v>70</v>
      </c>
      <c r="B29" s="146" t="s">
        <v>70</v>
      </c>
      <c r="C29" s="146" t="s">
        <v>230</v>
      </c>
      <c r="D29" s="146" t="s">
        <v>231</v>
      </c>
      <c r="E29" s="146" t="s">
        <v>128</v>
      </c>
      <c r="F29" s="146" t="s">
        <v>127</v>
      </c>
      <c r="G29" s="146" t="s">
        <v>240</v>
      </c>
      <c r="H29" s="146" t="s">
        <v>241</v>
      </c>
      <c r="I29" s="81">
        <v>25000</v>
      </c>
      <c r="J29" s="81">
        <v>25000</v>
      </c>
      <c r="K29" s="23"/>
      <c r="L29" s="23"/>
      <c r="M29" s="81">
        <v>25000</v>
      </c>
      <c r="N29" s="23"/>
      <c r="O29" s="81"/>
      <c r="P29" s="81"/>
      <c r="Q29" s="81"/>
      <c r="R29" s="81"/>
      <c r="S29" s="81"/>
      <c r="T29" s="81"/>
      <c r="U29" s="81"/>
      <c r="V29" s="81"/>
      <c r="W29" s="81"/>
      <c r="X29" s="81"/>
    </row>
    <row r="30" ht="20.25" customHeight="1" spans="1:24">
      <c r="A30" s="146" t="s">
        <v>70</v>
      </c>
      <c r="B30" s="146" t="s">
        <v>70</v>
      </c>
      <c r="C30" s="146" t="s">
        <v>230</v>
      </c>
      <c r="D30" s="146" t="s">
        <v>231</v>
      </c>
      <c r="E30" s="146" t="s">
        <v>128</v>
      </c>
      <c r="F30" s="146" t="s">
        <v>127</v>
      </c>
      <c r="G30" s="146" t="s">
        <v>242</v>
      </c>
      <c r="H30" s="146" t="s">
        <v>243</v>
      </c>
      <c r="I30" s="81">
        <v>34020</v>
      </c>
      <c r="J30" s="81">
        <v>34020</v>
      </c>
      <c r="K30" s="23"/>
      <c r="L30" s="23"/>
      <c r="M30" s="81">
        <v>34020</v>
      </c>
      <c r="N30" s="23"/>
      <c r="O30" s="81"/>
      <c r="P30" s="81"/>
      <c r="Q30" s="81"/>
      <c r="R30" s="81"/>
      <c r="S30" s="81"/>
      <c r="T30" s="81"/>
      <c r="U30" s="81"/>
      <c r="V30" s="81"/>
      <c r="W30" s="81"/>
      <c r="X30" s="81"/>
    </row>
    <row r="31" ht="20.25" customHeight="1" spans="1:24">
      <c r="A31" s="146" t="s">
        <v>70</v>
      </c>
      <c r="B31" s="146" t="s">
        <v>70</v>
      </c>
      <c r="C31" s="146" t="s">
        <v>230</v>
      </c>
      <c r="D31" s="146" t="s">
        <v>231</v>
      </c>
      <c r="E31" s="146" t="s">
        <v>128</v>
      </c>
      <c r="F31" s="146" t="s">
        <v>127</v>
      </c>
      <c r="G31" s="146" t="s">
        <v>244</v>
      </c>
      <c r="H31" s="146" t="s">
        <v>245</v>
      </c>
      <c r="I31" s="81">
        <v>4000</v>
      </c>
      <c r="J31" s="81">
        <v>4000</v>
      </c>
      <c r="K31" s="23"/>
      <c r="L31" s="23"/>
      <c r="M31" s="81">
        <v>4000</v>
      </c>
      <c r="N31" s="23"/>
      <c r="O31" s="81"/>
      <c r="P31" s="81"/>
      <c r="Q31" s="81"/>
      <c r="R31" s="81"/>
      <c r="S31" s="81"/>
      <c r="T31" s="81"/>
      <c r="U31" s="81"/>
      <c r="V31" s="81"/>
      <c r="W31" s="81"/>
      <c r="X31" s="81"/>
    </row>
    <row r="32" ht="20.25" customHeight="1" spans="1:24">
      <c r="A32" s="146" t="s">
        <v>70</v>
      </c>
      <c r="B32" s="146" t="s">
        <v>70</v>
      </c>
      <c r="C32" s="146" t="s">
        <v>230</v>
      </c>
      <c r="D32" s="146" t="s">
        <v>231</v>
      </c>
      <c r="E32" s="146" t="s">
        <v>128</v>
      </c>
      <c r="F32" s="146" t="s">
        <v>127</v>
      </c>
      <c r="G32" s="146" t="s">
        <v>246</v>
      </c>
      <c r="H32" s="146" t="s">
        <v>247</v>
      </c>
      <c r="I32" s="81">
        <v>105000</v>
      </c>
      <c r="J32" s="81">
        <v>105000</v>
      </c>
      <c r="K32" s="23"/>
      <c r="L32" s="23"/>
      <c r="M32" s="81">
        <v>105000</v>
      </c>
      <c r="N32" s="23"/>
      <c r="O32" s="81"/>
      <c r="P32" s="81"/>
      <c r="Q32" s="81"/>
      <c r="R32" s="81"/>
      <c r="S32" s="81"/>
      <c r="T32" s="81"/>
      <c r="U32" s="81"/>
      <c r="V32" s="81"/>
      <c r="W32" s="81"/>
      <c r="X32" s="81"/>
    </row>
    <row r="33" ht="20.25" customHeight="1" spans="1:24">
      <c r="A33" s="146" t="s">
        <v>70</v>
      </c>
      <c r="B33" s="146" t="s">
        <v>70</v>
      </c>
      <c r="C33" s="146" t="s">
        <v>230</v>
      </c>
      <c r="D33" s="146" t="s">
        <v>231</v>
      </c>
      <c r="E33" s="146" t="s">
        <v>102</v>
      </c>
      <c r="F33" s="146" t="s">
        <v>103</v>
      </c>
      <c r="G33" s="146" t="s">
        <v>248</v>
      </c>
      <c r="H33" s="146" t="s">
        <v>249</v>
      </c>
      <c r="I33" s="81">
        <v>600</v>
      </c>
      <c r="J33" s="81">
        <v>600</v>
      </c>
      <c r="K33" s="23"/>
      <c r="L33" s="23"/>
      <c r="M33" s="81">
        <v>600</v>
      </c>
      <c r="N33" s="23"/>
      <c r="O33" s="81"/>
      <c r="P33" s="81"/>
      <c r="Q33" s="81"/>
      <c r="R33" s="81"/>
      <c r="S33" s="81"/>
      <c r="T33" s="81"/>
      <c r="U33" s="81"/>
      <c r="V33" s="81"/>
      <c r="W33" s="81"/>
      <c r="X33" s="81"/>
    </row>
    <row r="34" ht="20.25" customHeight="1" spans="1:24">
      <c r="A34" s="146" t="s">
        <v>70</v>
      </c>
      <c r="B34" s="146" t="s">
        <v>70</v>
      </c>
      <c r="C34" s="146" t="s">
        <v>230</v>
      </c>
      <c r="D34" s="146" t="s">
        <v>231</v>
      </c>
      <c r="E34" s="146" t="s">
        <v>104</v>
      </c>
      <c r="F34" s="146" t="s">
        <v>105</v>
      </c>
      <c r="G34" s="146" t="s">
        <v>248</v>
      </c>
      <c r="H34" s="146" t="s">
        <v>249</v>
      </c>
      <c r="I34" s="81">
        <v>55200</v>
      </c>
      <c r="J34" s="81">
        <v>55200</v>
      </c>
      <c r="K34" s="23"/>
      <c r="L34" s="23"/>
      <c r="M34" s="81">
        <v>55200</v>
      </c>
      <c r="N34" s="23"/>
      <c r="O34" s="81"/>
      <c r="P34" s="81"/>
      <c r="Q34" s="81"/>
      <c r="R34" s="81"/>
      <c r="S34" s="81"/>
      <c r="T34" s="81"/>
      <c r="U34" s="81"/>
      <c r="V34" s="81"/>
      <c r="W34" s="81"/>
      <c r="X34" s="81"/>
    </row>
    <row r="35" ht="20.25" customHeight="1" spans="1:24">
      <c r="A35" s="146" t="s">
        <v>70</v>
      </c>
      <c r="B35" s="146" t="s">
        <v>70</v>
      </c>
      <c r="C35" s="146" t="s">
        <v>250</v>
      </c>
      <c r="D35" s="146" t="s">
        <v>251</v>
      </c>
      <c r="E35" s="146" t="s">
        <v>102</v>
      </c>
      <c r="F35" s="146" t="s">
        <v>103</v>
      </c>
      <c r="G35" s="146" t="s">
        <v>252</v>
      </c>
      <c r="H35" s="146" t="s">
        <v>253</v>
      </c>
      <c r="I35" s="81">
        <v>25200</v>
      </c>
      <c r="J35" s="81">
        <v>25200</v>
      </c>
      <c r="K35" s="23"/>
      <c r="L35" s="23"/>
      <c r="M35" s="81">
        <v>25200</v>
      </c>
      <c r="N35" s="23"/>
      <c r="O35" s="81"/>
      <c r="P35" s="81"/>
      <c r="Q35" s="81"/>
      <c r="R35" s="81"/>
      <c r="S35" s="81"/>
      <c r="T35" s="81"/>
      <c r="U35" s="81"/>
      <c r="V35" s="81"/>
      <c r="W35" s="81"/>
      <c r="X35" s="81"/>
    </row>
    <row r="36" ht="20.25" customHeight="1" spans="1:24">
      <c r="A36" s="146" t="s">
        <v>70</v>
      </c>
      <c r="B36" s="146" t="s">
        <v>70</v>
      </c>
      <c r="C36" s="146" t="s">
        <v>250</v>
      </c>
      <c r="D36" s="146" t="s">
        <v>251</v>
      </c>
      <c r="E36" s="146" t="s">
        <v>104</v>
      </c>
      <c r="F36" s="146" t="s">
        <v>105</v>
      </c>
      <c r="G36" s="146" t="s">
        <v>252</v>
      </c>
      <c r="H36" s="146" t="s">
        <v>253</v>
      </c>
      <c r="I36" s="81">
        <v>1876800</v>
      </c>
      <c r="J36" s="81">
        <v>1876800</v>
      </c>
      <c r="K36" s="23"/>
      <c r="L36" s="23"/>
      <c r="M36" s="81">
        <v>1876800</v>
      </c>
      <c r="N36" s="23"/>
      <c r="O36" s="81"/>
      <c r="P36" s="81"/>
      <c r="Q36" s="81"/>
      <c r="R36" s="81"/>
      <c r="S36" s="81"/>
      <c r="T36" s="81"/>
      <c r="U36" s="81"/>
      <c r="V36" s="81"/>
      <c r="W36" s="81"/>
      <c r="X36" s="81"/>
    </row>
    <row r="37" ht="20.25" customHeight="1" spans="1:24">
      <c r="A37" s="146" t="s">
        <v>70</v>
      </c>
      <c r="B37" s="146" t="s">
        <v>70</v>
      </c>
      <c r="C37" s="146" t="s">
        <v>254</v>
      </c>
      <c r="D37" s="146" t="s">
        <v>255</v>
      </c>
      <c r="E37" s="146" t="s">
        <v>102</v>
      </c>
      <c r="F37" s="146" t="s">
        <v>103</v>
      </c>
      <c r="G37" s="146" t="s">
        <v>246</v>
      </c>
      <c r="H37" s="146" t="s">
        <v>247</v>
      </c>
      <c r="I37" s="81">
        <v>3000</v>
      </c>
      <c r="J37" s="81">
        <v>3000</v>
      </c>
      <c r="K37" s="23"/>
      <c r="L37" s="23"/>
      <c r="M37" s="81">
        <v>3000</v>
      </c>
      <c r="N37" s="23"/>
      <c r="O37" s="81"/>
      <c r="P37" s="81"/>
      <c r="Q37" s="81"/>
      <c r="R37" s="81"/>
      <c r="S37" s="81"/>
      <c r="T37" s="81"/>
      <c r="U37" s="81"/>
      <c r="V37" s="81"/>
      <c r="W37" s="81"/>
      <c r="X37" s="81"/>
    </row>
    <row r="38" ht="20.25" customHeight="1" spans="1:24">
      <c r="A38" s="146" t="s">
        <v>70</v>
      </c>
      <c r="B38" s="146" t="s">
        <v>70</v>
      </c>
      <c r="C38" s="146" t="s">
        <v>254</v>
      </c>
      <c r="D38" s="146" t="s">
        <v>255</v>
      </c>
      <c r="E38" s="146" t="s">
        <v>104</v>
      </c>
      <c r="F38" s="146" t="s">
        <v>105</v>
      </c>
      <c r="G38" s="146" t="s">
        <v>246</v>
      </c>
      <c r="H38" s="146" t="s">
        <v>247</v>
      </c>
      <c r="I38" s="81">
        <v>276000</v>
      </c>
      <c r="J38" s="81">
        <v>276000</v>
      </c>
      <c r="K38" s="23"/>
      <c r="L38" s="23"/>
      <c r="M38" s="81">
        <v>276000</v>
      </c>
      <c r="N38" s="23"/>
      <c r="O38" s="81"/>
      <c r="P38" s="81"/>
      <c r="Q38" s="81"/>
      <c r="R38" s="81"/>
      <c r="S38" s="81"/>
      <c r="T38" s="81"/>
      <c r="U38" s="81"/>
      <c r="V38" s="81"/>
      <c r="W38" s="81"/>
      <c r="X38" s="81"/>
    </row>
    <row r="39" ht="20.25" customHeight="1" spans="1:24">
      <c r="A39" s="146" t="s">
        <v>70</v>
      </c>
      <c r="B39" s="146" t="s">
        <v>70</v>
      </c>
      <c r="C39" s="146" t="s">
        <v>256</v>
      </c>
      <c r="D39" s="146" t="s">
        <v>257</v>
      </c>
      <c r="E39" s="146" t="s">
        <v>128</v>
      </c>
      <c r="F39" s="146" t="s">
        <v>127</v>
      </c>
      <c r="G39" s="146" t="s">
        <v>208</v>
      </c>
      <c r="H39" s="146" t="s">
        <v>209</v>
      </c>
      <c r="I39" s="81">
        <v>294000</v>
      </c>
      <c r="J39" s="81">
        <v>294000</v>
      </c>
      <c r="K39" s="23"/>
      <c r="L39" s="23"/>
      <c r="M39" s="81">
        <v>294000</v>
      </c>
      <c r="N39" s="23"/>
      <c r="O39" s="81"/>
      <c r="P39" s="81"/>
      <c r="Q39" s="81"/>
      <c r="R39" s="81"/>
      <c r="S39" s="81"/>
      <c r="T39" s="81"/>
      <c r="U39" s="81"/>
      <c r="V39" s="81"/>
      <c r="W39" s="81"/>
      <c r="X39" s="81"/>
    </row>
    <row r="40" ht="17.25" customHeight="1" spans="1:24">
      <c r="A40" s="32" t="s">
        <v>173</v>
      </c>
      <c r="B40" s="33"/>
      <c r="C40" s="147"/>
      <c r="D40" s="147"/>
      <c r="E40" s="147"/>
      <c r="F40" s="147"/>
      <c r="G40" s="147"/>
      <c r="H40" s="148"/>
      <c r="I40" s="81">
        <v>8348975</v>
      </c>
      <c r="J40" s="81">
        <v>8348975</v>
      </c>
      <c r="K40" s="81"/>
      <c r="L40" s="81"/>
      <c r="M40" s="81">
        <v>8348975</v>
      </c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</row>
  </sheetData>
  <mergeCells count="31">
    <mergeCell ref="A2:X2"/>
    <mergeCell ref="A3:H3"/>
    <mergeCell ref="I4:X4"/>
    <mergeCell ref="J5:N5"/>
    <mergeCell ref="O5:Q5"/>
    <mergeCell ref="S5:X5"/>
    <mergeCell ref="A40:H40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9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4.125" customWidth="1"/>
    <col min="2" max="2" width="18.7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6"/>
      <c r="E1" s="1"/>
      <c r="F1" s="1"/>
      <c r="G1" s="1"/>
      <c r="H1" s="1"/>
      <c r="U1" s="136"/>
      <c r="W1" s="141" t="s">
        <v>258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"单位名称："&amp;"昆明市五华区绿化处"</f>
        <v>单位名称：昆明市五华区绿化处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6"/>
      <c r="W3" s="118" t="s">
        <v>1</v>
      </c>
    </row>
    <row r="4" ht="21.75" customHeight="1" spans="1:23">
      <c r="A4" s="8" t="s">
        <v>259</v>
      </c>
      <c r="B4" s="9" t="s">
        <v>184</v>
      </c>
      <c r="C4" s="8" t="s">
        <v>185</v>
      </c>
      <c r="D4" s="8" t="s">
        <v>260</v>
      </c>
      <c r="E4" s="9" t="s">
        <v>186</v>
      </c>
      <c r="F4" s="9" t="s">
        <v>187</v>
      </c>
      <c r="G4" s="9" t="s">
        <v>261</v>
      </c>
      <c r="H4" s="9" t="s">
        <v>262</v>
      </c>
      <c r="I4" s="27" t="s">
        <v>55</v>
      </c>
      <c r="J4" s="10" t="s">
        <v>263</v>
      </c>
      <c r="K4" s="11"/>
      <c r="L4" s="11"/>
      <c r="M4" s="12"/>
      <c r="N4" s="10" t="s">
        <v>192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7" t="s">
        <v>58</v>
      </c>
      <c r="K5" s="138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198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9" t="s">
        <v>57</v>
      </c>
      <c r="K6" s="140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7" t="s">
        <v>57</v>
      </c>
      <c r="K7" s="67" t="s">
        <v>264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7">
        <v>12</v>
      </c>
      <c r="M8" s="37">
        <v>13</v>
      </c>
      <c r="N8" s="37">
        <v>14</v>
      </c>
      <c r="O8" s="37">
        <v>15</v>
      </c>
      <c r="P8" s="37">
        <v>16</v>
      </c>
      <c r="Q8" s="37">
        <v>17</v>
      </c>
      <c r="R8" s="37">
        <v>18</v>
      </c>
      <c r="S8" s="37">
        <v>19</v>
      </c>
      <c r="T8" s="37">
        <v>20</v>
      </c>
      <c r="U8" s="19">
        <v>21</v>
      </c>
      <c r="V8" s="37">
        <v>22</v>
      </c>
      <c r="W8" s="19">
        <v>23</v>
      </c>
    </row>
    <row r="9" ht="21.75" customHeight="1" spans="1:23">
      <c r="A9" s="69" t="s">
        <v>265</v>
      </c>
      <c r="B9" s="69" t="s">
        <v>266</v>
      </c>
      <c r="C9" s="69" t="s">
        <v>267</v>
      </c>
      <c r="D9" s="69" t="s">
        <v>70</v>
      </c>
      <c r="E9" s="69" t="s">
        <v>112</v>
      </c>
      <c r="F9" s="69" t="s">
        <v>113</v>
      </c>
      <c r="G9" s="69" t="s">
        <v>248</v>
      </c>
      <c r="H9" s="69" t="s">
        <v>249</v>
      </c>
      <c r="I9" s="81">
        <v>42770.16</v>
      </c>
      <c r="J9" s="81">
        <v>42770.16</v>
      </c>
      <c r="K9" s="81">
        <v>42770.16</v>
      </c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</row>
    <row r="10" ht="21.75" customHeight="1" spans="1:23">
      <c r="A10" s="69" t="s">
        <v>265</v>
      </c>
      <c r="B10" s="69" t="s">
        <v>268</v>
      </c>
      <c r="C10" s="69" t="s">
        <v>269</v>
      </c>
      <c r="D10" s="69" t="s">
        <v>70</v>
      </c>
      <c r="E10" s="69" t="s">
        <v>128</v>
      </c>
      <c r="F10" s="69" t="s">
        <v>127</v>
      </c>
      <c r="G10" s="69" t="s">
        <v>232</v>
      </c>
      <c r="H10" s="69" t="s">
        <v>233</v>
      </c>
      <c r="I10" s="81">
        <v>32000</v>
      </c>
      <c r="J10" s="81">
        <v>32000</v>
      </c>
      <c r="K10" s="81">
        <v>32000</v>
      </c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</row>
    <row r="11" ht="21.75" customHeight="1" spans="1:23">
      <c r="A11" s="69" t="s">
        <v>270</v>
      </c>
      <c r="B11" s="69" t="s">
        <v>271</v>
      </c>
      <c r="C11" s="69" t="s">
        <v>272</v>
      </c>
      <c r="D11" s="69" t="s">
        <v>70</v>
      </c>
      <c r="E11" s="69" t="s">
        <v>128</v>
      </c>
      <c r="F11" s="69" t="s">
        <v>127</v>
      </c>
      <c r="G11" s="69" t="s">
        <v>242</v>
      </c>
      <c r="H11" s="69" t="s">
        <v>243</v>
      </c>
      <c r="I11" s="81">
        <v>300000</v>
      </c>
      <c r="J11" s="81">
        <v>300000</v>
      </c>
      <c r="K11" s="81">
        <v>300000</v>
      </c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</row>
    <row r="12" ht="21.75" customHeight="1" spans="1:23">
      <c r="A12" s="69" t="s">
        <v>270</v>
      </c>
      <c r="B12" s="69" t="s">
        <v>273</v>
      </c>
      <c r="C12" s="69" t="s">
        <v>274</v>
      </c>
      <c r="D12" s="69" t="s">
        <v>70</v>
      </c>
      <c r="E12" s="69" t="s">
        <v>128</v>
      </c>
      <c r="F12" s="69" t="s">
        <v>127</v>
      </c>
      <c r="G12" s="69" t="s">
        <v>242</v>
      </c>
      <c r="H12" s="69" t="s">
        <v>243</v>
      </c>
      <c r="I12" s="81">
        <v>604250</v>
      </c>
      <c r="J12" s="81">
        <v>604250</v>
      </c>
      <c r="K12" s="81">
        <v>604250</v>
      </c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</row>
    <row r="13" ht="21.75" customHeight="1" spans="1:23">
      <c r="A13" s="69" t="s">
        <v>270</v>
      </c>
      <c r="B13" s="69" t="s">
        <v>275</v>
      </c>
      <c r="C13" s="69" t="s">
        <v>276</v>
      </c>
      <c r="D13" s="69" t="s">
        <v>70</v>
      </c>
      <c r="E13" s="69" t="s">
        <v>128</v>
      </c>
      <c r="F13" s="69" t="s">
        <v>127</v>
      </c>
      <c r="G13" s="69" t="s">
        <v>242</v>
      </c>
      <c r="H13" s="69" t="s">
        <v>243</v>
      </c>
      <c r="I13" s="81">
        <v>4000000</v>
      </c>
      <c r="J13" s="81"/>
      <c r="K13" s="81"/>
      <c r="L13" s="81"/>
      <c r="M13" s="81"/>
      <c r="N13" s="81"/>
      <c r="O13" s="81"/>
      <c r="P13" s="81"/>
      <c r="Q13" s="81"/>
      <c r="R13" s="81">
        <v>4000000</v>
      </c>
      <c r="S13" s="81"/>
      <c r="T13" s="81"/>
      <c r="U13" s="81"/>
      <c r="V13" s="81"/>
      <c r="W13" s="81">
        <v>4000000</v>
      </c>
    </row>
    <row r="14" ht="21.75" customHeight="1" spans="1:23">
      <c r="A14" s="69" t="s">
        <v>270</v>
      </c>
      <c r="B14" s="69" t="s">
        <v>277</v>
      </c>
      <c r="C14" s="69" t="s">
        <v>278</v>
      </c>
      <c r="D14" s="69" t="s">
        <v>70</v>
      </c>
      <c r="E14" s="69" t="s">
        <v>128</v>
      </c>
      <c r="F14" s="69" t="s">
        <v>127</v>
      </c>
      <c r="G14" s="69" t="s">
        <v>242</v>
      </c>
      <c r="H14" s="69" t="s">
        <v>243</v>
      </c>
      <c r="I14" s="81">
        <v>572771</v>
      </c>
      <c r="J14" s="81">
        <v>572771</v>
      </c>
      <c r="K14" s="81">
        <v>572771</v>
      </c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</row>
    <row r="15" ht="21.75" customHeight="1" spans="1:23">
      <c r="A15" s="69" t="s">
        <v>270</v>
      </c>
      <c r="B15" s="69" t="s">
        <v>279</v>
      </c>
      <c r="C15" s="69" t="s">
        <v>280</v>
      </c>
      <c r="D15" s="69" t="s">
        <v>70</v>
      </c>
      <c r="E15" s="69" t="s">
        <v>128</v>
      </c>
      <c r="F15" s="69" t="s">
        <v>127</v>
      </c>
      <c r="G15" s="69" t="s">
        <v>242</v>
      </c>
      <c r="H15" s="69" t="s">
        <v>243</v>
      </c>
      <c r="I15" s="81">
        <v>737979</v>
      </c>
      <c r="J15" s="81">
        <v>737979</v>
      </c>
      <c r="K15" s="81">
        <v>737979</v>
      </c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</row>
    <row r="16" ht="21.75" customHeight="1" spans="1:23">
      <c r="A16" s="69" t="s">
        <v>270</v>
      </c>
      <c r="B16" s="69" t="s">
        <v>281</v>
      </c>
      <c r="C16" s="69" t="s">
        <v>282</v>
      </c>
      <c r="D16" s="69" t="s">
        <v>70</v>
      </c>
      <c r="E16" s="69" t="s">
        <v>128</v>
      </c>
      <c r="F16" s="69" t="s">
        <v>127</v>
      </c>
      <c r="G16" s="69" t="s">
        <v>242</v>
      </c>
      <c r="H16" s="69" t="s">
        <v>243</v>
      </c>
      <c r="I16" s="81">
        <v>155000</v>
      </c>
      <c r="J16" s="81">
        <v>155000</v>
      </c>
      <c r="K16" s="81">
        <v>155000</v>
      </c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</row>
    <row r="17" ht="21.75" customHeight="1" spans="1:23">
      <c r="A17" s="69" t="s">
        <v>270</v>
      </c>
      <c r="B17" s="69" t="s">
        <v>283</v>
      </c>
      <c r="C17" s="69" t="s">
        <v>284</v>
      </c>
      <c r="D17" s="69" t="s">
        <v>70</v>
      </c>
      <c r="E17" s="69" t="s">
        <v>128</v>
      </c>
      <c r="F17" s="69" t="s">
        <v>127</v>
      </c>
      <c r="G17" s="69" t="s">
        <v>285</v>
      </c>
      <c r="H17" s="69" t="s">
        <v>286</v>
      </c>
      <c r="I17" s="81">
        <v>108500</v>
      </c>
      <c r="J17" s="81">
        <v>108500</v>
      </c>
      <c r="K17" s="81">
        <v>108500</v>
      </c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</row>
    <row r="18" ht="21.75" customHeight="1" spans="1:23">
      <c r="A18" s="69" t="s">
        <v>287</v>
      </c>
      <c r="B18" s="69" t="s">
        <v>288</v>
      </c>
      <c r="C18" s="69" t="s">
        <v>289</v>
      </c>
      <c r="D18" s="69" t="s">
        <v>70</v>
      </c>
      <c r="E18" s="69" t="s">
        <v>128</v>
      </c>
      <c r="F18" s="69" t="s">
        <v>127</v>
      </c>
      <c r="G18" s="69" t="s">
        <v>242</v>
      </c>
      <c r="H18" s="69" t="s">
        <v>243</v>
      </c>
      <c r="I18" s="81">
        <v>30000</v>
      </c>
      <c r="J18" s="81">
        <v>30000</v>
      </c>
      <c r="K18" s="81">
        <v>30000</v>
      </c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</row>
    <row r="19" ht="18.75" customHeight="1" spans="1:23">
      <c r="A19" s="32" t="s">
        <v>173</v>
      </c>
      <c r="B19" s="33"/>
      <c r="C19" s="33"/>
      <c r="D19" s="33"/>
      <c r="E19" s="33"/>
      <c r="F19" s="33"/>
      <c r="G19" s="33"/>
      <c r="H19" s="34"/>
      <c r="I19" s="81">
        <v>6583270.16</v>
      </c>
      <c r="J19" s="81">
        <v>2583270.16</v>
      </c>
      <c r="K19" s="81">
        <v>2583270.16</v>
      </c>
      <c r="L19" s="81"/>
      <c r="M19" s="81"/>
      <c r="N19" s="81"/>
      <c r="O19" s="81"/>
      <c r="P19" s="81"/>
      <c r="Q19" s="81"/>
      <c r="R19" s="81">
        <v>4000000</v>
      </c>
      <c r="S19" s="81"/>
      <c r="T19" s="81"/>
      <c r="U19" s="81"/>
      <c r="V19" s="81"/>
      <c r="W19" s="81">
        <v>4000000</v>
      </c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7"/>
  <sheetViews>
    <sheetView showZeros="0" topLeftCell="B1" workbookViewId="0">
      <selection activeCell="G38" sqref="G38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4" width="23.575" customWidth="1"/>
    <col min="5" max="5" width="25.8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290</v>
      </c>
    </row>
    <row r="2" ht="39.75" customHeight="1" spans="1:10">
      <c r="A2" s="65" t="str">
        <f>"2025"&amp;"年部门项目支出绩效目标表"</f>
        <v>2025年部门项目支出绩效目标表</v>
      </c>
      <c r="B2" s="3"/>
      <c r="C2" s="3"/>
      <c r="D2" s="3"/>
      <c r="E2" s="3"/>
      <c r="F2" s="66"/>
      <c r="G2" s="3"/>
      <c r="H2" s="66"/>
      <c r="I2" s="66"/>
      <c r="J2" s="3"/>
    </row>
    <row r="3" ht="17.25" customHeight="1" spans="1:1">
      <c r="A3" s="4" t="str">
        <f>"单位名称："&amp;"昆明市五华区绿化处"</f>
        <v>单位名称：昆明市五华区绿化处</v>
      </c>
    </row>
    <row r="4" ht="44.25" customHeight="1" spans="1:10">
      <c r="A4" s="67" t="s">
        <v>185</v>
      </c>
      <c r="B4" s="67" t="s">
        <v>291</v>
      </c>
      <c r="C4" s="67" t="s">
        <v>292</v>
      </c>
      <c r="D4" s="67" t="s">
        <v>293</v>
      </c>
      <c r="E4" s="67" t="s">
        <v>294</v>
      </c>
      <c r="F4" s="68" t="s">
        <v>295</v>
      </c>
      <c r="G4" s="67" t="s">
        <v>296</v>
      </c>
      <c r="H4" s="68" t="s">
        <v>297</v>
      </c>
      <c r="I4" s="68" t="s">
        <v>298</v>
      </c>
      <c r="J4" s="67" t="s">
        <v>299</v>
      </c>
    </row>
    <row r="5" ht="18.75" customHeight="1" spans="1:10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37">
        <v>6</v>
      </c>
      <c r="G5" s="133">
        <v>7</v>
      </c>
      <c r="H5" s="37">
        <v>8</v>
      </c>
      <c r="I5" s="37">
        <v>9</v>
      </c>
      <c r="J5" s="133">
        <v>10</v>
      </c>
    </row>
    <row r="6" ht="42" customHeight="1" spans="1:10">
      <c r="A6" s="29" t="s">
        <v>70</v>
      </c>
      <c r="B6" s="69"/>
      <c r="C6" s="69"/>
      <c r="D6" s="69"/>
      <c r="E6" s="55"/>
      <c r="F6" s="70"/>
      <c r="G6" s="55"/>
      <c r="H6" s="70"/>
      <c r="I6" s="70"/>
      <c r="J6" s="55"/>
    </row>
    <row r="7" ht="42" customHeight="1" spans="1:10">
      <c r="A7" s="134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5" t="s">
        <v>269</v>
      </c>
      <c r="B8" s="20" t="s">
        <v>300</v>
      </c>
      <c r="C8" s="20" t="s">
        <v>301</v>
      </c>
      <c r="D8" s="20" t="s">
        <v>302</v>
      </c>
      <c r="E8" s="29" t="s">
        <v>303</v>
      </c>
      <c r="F8" s="20" t="s">
        <v>304</v>
      </c>
      <c r="G8" s="29" t="s">
        <v>305</v>
      </c>
      <c r="H8" s="20" t="s">
        <v>306</v>
      </c>
      <c r="I8" s="20" t="s">
        <v>307</v>
      </c>
      <c r="J8" s="29" t="s">
        <v>308</v>
      </c>
    </row>
    <row r="9" ht="42" customHeight="1" spans="1:10">
      <c r="A9" s="135" t="s">
        <v>269</v>
      </c>
      <c r="B9" s="20" t="s">
        <v>300</v>
      </c>
      <c r="C9" s="20" t="s">
        <v>309</v>
      </c>
      <c r="D9" s="20" t="s">
        <v>310</v>
      </c>
      <c r="E9" s="29" t="s">
        <v>311</v>
      </c>
      <c r="F9" s="20" t="s">
        <v>312</v>
      </c>
      <c r="G9" s="29" t="s">
        <v>313</v>
      </c>
      <c r="H9" s="20" t="s">
        <v>314</v>
      </c>
      <c r="I9" s="20" t="s">
        <v>315</v>
      </c>
      <c r="J9" s="29" t="s">
        <v>316</v>
      </c>
    </row>
    <row r="10" ht="42" customHeight="1" spans="1:10">
      <c r="A10" s="135" t="s">
        <v>269</v>
      </c>
      <c r="B10" s="20" t="s">
        <v>300</v>
      </c>
      <c r="C10" s="20" t="s">
        <v>317</v>
      </c>
      <c r="D10" s="20" t="s">
        <v>318</v>
      </c>
      <c r="E10" s="29" t="s">
        <v>319</v>
      </c>
      <c r="F10" s="20" t="s">
        <v>320</v>
      </c>
      <c r="G10" s="29" t="s">
        <v>321</v>
      </c>
      <c r="H10" s="20" t="s">
        <v>314</v>
      </c>
      <c r="I10" s="20" t="s">
        <v>315</v>
      </c>
      <c r="J10" s="29" t="s">
        <v>322</v>
      </c>
    </row>
    <row r="11" ht="42" customHeight="1" spans="1:10">
      <c r="A11" s="135" t="s">
        <v>272</v>
      </c>
      <c r="B11" s="20" t="s">
        <v>323</v>
      </c>
      <c r="C11" s="20" t="s">
        <v>301</v>
      </c>
      <c r="D11" s="20" t="s">
        <v>324</v>
      </c>
      <c r="E11" s="29" t="s">
        <v>325</v>
      </c>
      <c r="F11" s="20" t="s">
        <v>312</v>
      </c>
      <c r="G11" s="29" t="s">
        <v>326</v>
      </c>
      <c r="H11" s="20" t="s">
        <v>327</v>
      </c>
      <c r="I11" s="20" t="s">
        <v>307</v>
      </c>
      <c r="J11" s="29" t="s">
        <v>328</v>
      </c>
    </row>
    <row r="12" ht="42" customHeight="1" spans="1:10">
      <c r="A12" s="135" t="s">
        <v>272</v>
      </c>
      <c r="B12" s="20" t="s">
        <v>323</v>
      </c>
      <c r="C12" s="20" t="s">
        <v>301</v>
      </c>
      <c r="D12" s="20" t="s">
        <v>324</v>
      </c>
      <c r="E12" s="29" t="s">
        <v>329</v>
      </c>
      <c r="F12" s="20" t="s">
        <v>312</v>
      </c>
      <c r="G12" s="29" t="s">
        <v>330</v>
      </c>
      <c r="H12" s="20" t="s">
        <v>327</v>
      </c>
      <c r="I12" s="20" t="s">
        <v>307</v>
      </c>
      <c r="J12" s="29" t="s">
        <v>328</v>
      </c>
    </row>
    <row r="13" ht="42" customHeight="1" spans="1:10">
      <c r="A13" s="135" t="s">
        <v>272</v>
      </c>
      <c r="B13" s="20" t="s">
        <v>323</v>
      </c>
      <c r="C13" s="20" t="s">
        <v>301</v>
      </c>
      <c r="D13" s="20" t="s">
        <v>324</v>
      </c>
      <c r="E13" s="29" t="s">
        <v>331</v>
      </c>
      <c r="F13" s="20" t="s">
        <v>312</v>
      </c>
      <c r="G13" s="29" t="s">
        <v>332</v>
      </c>
      <c r="H13" s="20" t="s">
        <v>333</v>
      </c>
      <c r="I13" s="20" t="s">
        <v>307</v>
      </c>
      <c r="J13" s="29" t="s">
        <v>334</v>
      </c>
    </row>
    <row r="14" ht="42" customHeight="1" spans="1:10">
      <c r="A14" s="135" t="s">
        <v>272</v>
      </c>
      <c r="B14" s="20" t="s">
        <v>323</v>
      </c>
      <c r="C14" s="20" t="s">
        <v>301</v>
      </c>
      <c r="D14" s="20" t="s">
        <v>324</v>
      </c>
      <c r="E14" s="29" t="s">
        <v>335</v>
      </c>
      <c r="F14" s="20" t="s">
        <v>312</v>
      </c>
      <c r="G14" s="29" t="s">
        <v>336</v>
      </c>
      <c r="H14" s="20" t="s">
        <v>327</v>
      </c>
      <c r="I14" s="20" t="s">
        <v>307</v>
      </c>
      <c r="J14" s="29" t="s">
        <v>328</v>
      </c>
    </row>
    <row r="15" ht="42" customHeight="1" spans="1:10">
      <c r="A15" s="135" t="s">
        <v>272</v>
      </c>
      <c r="B15" s="20" t="s">
        <v>323</v>
      </c>
      <c r="C15" s="20" t="s">
        <v>301</v>
      </c>
      <c r="D15" s="20" t="s">
        <v>324</v>
      </c>
      <c r="E15" s="29" t="s">
        <v>337</v>
      </c>
      <c r="F15" s="20" t="s">
        <v>312</v>
      </c>
      <c r="G15" s="29" t="s">
        <v>338</v>
      </c>
      <c r="H15" s="20" t="s">
        <v>327</v>
      </c>
      <c r="I15" s="20" t="s">
        <v>307</v>
      </c>
      <c r="J15" s="29" t="s">
        <v>328</v>
      </c>
    </row>
    <row r="16" ht="42" customHeight="1" spans="1:10">
      <c r="A16" s="135" t="s">
        <v>272</v>
      </c>
      <c r="B16" s="20" t="s">
        <v>323</v>
      </c>
      <c r="C16" s="20" t="s">
        <v>301</v>
      </c>
      <c r="D16" s="20" t="s">
        <v>324</v>
      </c>
      <c r="E16" s="29" t="s">
        <v>339</v>
      </c>
      <c r="F16" s="20" t="s">
        <v>312</v>
      </c>
      <c r="G16" s="29" t="s">
        <v>340</v>
      </c>
      <c r="H16" s="20" t="s">
        <v>333</v>
      </c>
      <c r="I16" s="20" t="s">
        <v>307</v>
      </c>
      <c r="J16" s="29" t="s">
        <v>328</v>
      </c>
    </row>
    <row r="17" ht="42" customHeight="1" spans="1:10">
      <c r="A17" s="135" t="s">
        <v>272</v>
      </c>
      <c r="B17" s="20" t="s">
        <v>323</v>
      </c>
      <c r="C17" s="20" t="s">
        <v>301</v>
      </c>
      <c r="D17" s="20" t="s">
        <v>324</v>
      </c>
      <c r="E17" s="29" t="s">
        <v>341</v>
      </c>
      <c r="F17" s="20" t="s">
        <v>312</v>
      </c>
      <c r="G17" s="29" t="s">
        <v>342</v>
      </c>
      <c r="H17" s="20" t="s">
        <v>333</v>
      </c>
      <c r="I17" s="20" t="s">
        <v>307</v>
      </c>
      <c r="J17" s="29" t="s">
        <v>328</v>
      </c>
    </row>
    <row r="18" ht="42" customHeight="1" spans="1:10">
      <c r="A18" s="135" t="s">
        <v>272</v>
      </c>
      <c r="B18" s="20" t="s">
        <v>323</v>
      </c>
      <c r="C18" s="20" t="s">
        <v>301</v>
      </c>
      <c r="D18" s="20" t="s">
        <v>324</v>
      </c>
      <c r="E18" s="29" t="s">
        <v>343</v>
      </c>
      <c r="F18" s="20" t="s">
        <v>312</v>
      </c>
      <c r="G18" s="29" t="s">
        <v>344</v>
      </c>
      <c r="H18" s="20" t="s">
        <v>327</v>
      </c>
      <c r="I18" s="20" t="s">
        <v>307</v>
      </c>
      <c r="J18" s="29" t="s">
        <v>328</v>
      </c>
    </row>
    <row r="19" ht="42" customHeight="1" spans="1:10">
      <c r="A19" s="135" t="s">
        <v>272</v>
      </c>
      <c r="B19" s="20" t="s">
        <v>323</v>
      </c>
      <c r="C19" s="20" t="s">
        <v>301</v>
      </c>
      <c r="D19" s="20" t="s">
        <v>324</v>
      </c>
      <c r="E19" s="29" t="s">
        <v>345</v>
      </c>
      <c r="F19" s="20" t="s">
        <v>312</v>
      </c>
      <c r="G19" s="29" t="s">
        <v>346</v>
      </c>
      <c r="H19" s="20" t="s">
        <v>333</v>
      </c>
      <c r="I19" s="20" t="s">
        <v>307</v>
      </c>
      <c r="J19" s="29" t="s">
        <v>334</v>
      </c>
    </row>
    <row r="20" ht="42" customHeight="1" spans="1:10">
      <c r="A20" s="135" t="s">
        <v>272</v>
      </c>
      <c r="B20" s="20" t="s">
        <v>323</v>
      </c>
      <c r="C20" s="20" t="s">
        <v>301</v>
      </c>
      <c r="D20" s="20" t="s">
        <v>324</v>
      </c>
      <c r="E20" s="29" t="s">
        <v>347</v>
      </c>
      <c r="F20" s="20" t="s">
        <v>312</v>
      </c>
      <c r="G20" s="29" t="s">
        <v>348</v>
      </c>
      <c r="H20" s="20" t="s">
        <v>327</v>
      </c>
      <c r="I20" s="20" t="s">
        <v>307</v>
      </c>
      <c r="J20" s="29" t="s">
        <v>328</v>
      </c>
    </row>
    <row r="21" ht="42" customHeight="1" spans="1:10">
      <c r="A21" s="135" t="s">
        <v>272</v>
      </c>
      <c r="B21" s="20" t="s">
        <v>323</v>
      </c>
      <c r="C21" s="20" t="s">
        <v>301</v>
      </c>
      <c r="D21" s="20" t="s">
        <v>349</v>
      </c>
      <c r="E21" s="29" t="s">
        <v>350</v>
      </c>
      <c r="F21" s="20" t="s">
        <v>351</v>
      </c>
      <c r="G21" s="29" t="s">
        <v>352</v>
      </c>
      <c r="H21" s="20" t="s">
        <v>314</v>
      </c>
      <c r="I21" s="20" t="s">
        <v>307</v>
      </c>
      <c r="J21" s="29" t="s">
        <v>353</v>
      </c>
    </row>
    <row r="22" ht="42" customHeight="1" spans="1:10">
      <c r="A22" s="135" t="s">
        <v>272</v>
      </c>
      <c r="B22" s="20" t="s">
        <v>323</v>
      </c>
      <c r="C22" s="20" t="s">
        <v>301</v>
      </c>
      <c r="D22" s="20" t="s">
        <v>354</v>
      </c>
      <c r="E22" s="29" t="s">
        <v>355</v>
      </c>
      <c r="F22" s="20" t="s">
        <v>312</v>
      </c>
      <c r="G22" s="29" t="s">
        <v>356</v>
      </c>
      <c r="H22" s="20" t="s">
        <v>357</v>
      </c>
      <c r="I22" s="20" t="s">
        <v>307</v>
      </c>
      <c r="J22" s="29" t="s">
        <v>358</v>
      </c>
    </row>
    <row r="23" ht="42" customHeight="1" spans="1:10">
      <c r="A23" s="135" t="s">
        <v>272</v>
      </c>
      <c r="B23" s="20" t="s">
        <v>323</v>
      </c>
      <c r="C23" s="20" t="s">
        <v>301</v>
      </c>
      <c r="D23" s="20" t="s">
        <v>302</v>
      </c>
      <c r="E23" s="29" t="s">
        <v>303</v>
      </c>
      <c r="F23" s="20" t="s">
        <v>304</v>
      </c>
      <c r="G23" s="29" t="s">
        <v>5</v>
      </c>
      <c r="H23" s="20" t="s">
        <v>306</v>
      </c>
      <c r="I23" s="20" t="s">
        <v>307</v>
      </c>
      <c r="J23" s="29" t="s">
        <v>359</v>
      </c>
    </row>
    <row r="24" ht="42" customHeight="1" spans="1:10">
      <c r="A24" s="135" t="s">
        <v>272</v>
      </c>
      <c r="B24" s="20" t="s">
        <v>323</v>
      </c>
      <c r="C24" s="20" t="s">
        <v>309</v>
      </c>
      <c r="D24" s="20" t="s">
        <v>360</v>
      </c>
      <c r="E24" s="29" t="s">
        <v>361</v>
      </c>
      <c r="F24" s="20" t="s">
        <v>312</v>
      </c>
      <c r="G24" s="29" t="s">
        <v>362</v>
      </c>
      <c r="H24" s="20" t="s">
        <v>363</v>
      </c>
      <c r="I24" s="20" t="s">
        <v>315</v>
      </c>
      <c r="J24" s="29" t="s">
        <v>364</v>
      </c>
    </row>
    <row r="25" ht="42" customHeight="1" spans="1:10">
      <c r="A25" s="135" t="s">
        <v>272</v>
      </c>
      <c r="B25" s="20" t="s">
        <v>323</v>
      </c>
      <c r="C25" s="20" t="s">
        <v>309</v>
      </c>
      <c r="D25" s="20" t="s">
        <v>365</v>
      </c>
      <c r="E25" s="29" t="s">
        <v>366</v>
      </c>
      <c r="F25" s="20" t="s">
        <v>312</v>
      </c>
      <c r="G25" s="29" t="s">
        <v>362</v>
      </c>
      <c r="H25" s="20" t="s">
        <v>363</v>
      </c>
      <c r="I25" s="20" t="s">
        <v>315</v>
      </c>
      <c r="J25" s="29" t="s">
        <v>367</v>
      </c>
    </row>
    <row r="26" ht="42" customHeight="1" spans="1:10">
      <c r="A26" s="135" t="s">
        <v>272</v>
      </c>
      <c r="B26" s="20" t="s">
        <v>323</v>
      </c>
      <c r="C26" s="20" t="s">
        <v>317</v>
      </c>
      <c r="D26" s="20" t="s">
        <v>318</v>
      </c>
      <c r="E26" s="29" t="s">
        <v>368</v>
      </c>
      <c r="F26" s="20" t="s">
        <v>351</v>
      </c>
      <c r="G26" s="29" t="s">
        <v>352</v>
      </c>
      <c r="H26" s="20" t="s">
        <v>314</v>
      </c>
      <c r="I26" s="20" t="s">
        <v>307</v>
      </c>
      <c r="J26" s="29" t="s">
        <v>369</v>
      </c>
    </row>
    <row r="27" ht="42" customHeight="1" spans="1:10">
      <c r="A27" s="135" t="s">
        <v>282</v>
      </c>
      <c r="B27" s="20" t="s">
        <v>370</v>
      </c>
      <c r="C27" s="20" t="s">
        <v>301</v>
      </c>
      <c r="D27" s="20" t="s">
        <v>324</v>
      </c>
      <c r="E27" s="29" t="s">
        <v>371</v>
      </c>
      <c r="F27" s="20" t="s">
        <v>312</v>
      </c>
      <c r="G27" s="29" t="s">
        <v>372</v>
      </c>
      <c r="H27" s="20" t="s">
        <v>327</v>
      </c>
      <c r="I27" s="20" t="s">
        <v>307</v>
      </c>
      <c r="J27" s="29" t="s">
        <v>373</v>
      </c>
    </row>
    <row r="28" ht="42" customHeight="1" spans="1:10">
      <c r="A28" s="135" t="s">
        <v>282</v>
      </c>
      <c r="B28" s="20" t="s">
        <v>370</v>
      </c>
      <c r="C28" s="20" t="s">
        <v>301</v>
      </c>
      <c r="D28" s="20" t="s">
        <v>349</v>
      </c>
      <c r="E28" s="29" t="s">
        <v>374</v>
      </c>
      <c r="F28" s="20" t="s">
        <v>351</v>
      </c>
      <c r="G28" s="29" t="s">
        <v>352</v>
      </c>
      <c r="H28" s="20" t="s">
        <v>314</v>
      </c>
      <c r="I28" s="20" t="s">
        <v>307</v>
      </c>
      <c r="J28" s="29" t="s">
        <v>375</v>
      </c>
    </row>
    <row r="29" ht="42" customHeight="1" spans="1:10">
      <c r="A29" s="135" t="s">
        <v>282</v>
      </c>
      <c r="B29" s="20" t="s">
        <v>370</v>
      </c>
      <c r="C29" s="20" t="s">
        <v>301</v>
      </c>
      <c r="D29" s="20" t="s">
        <v>354</v>
      </c>
      <c r="E29" s="29" t="s">
        <v>376</v>
      </c>
      <c r="F29" s="20" t="s">
        <v>351</v>
      </c>
      <c r="G29" s="29" t="s">
        <v>88</v>
      </c>
      <c r="H29" s="20" t="s">
        <v>377</v>
      </c>
      <c r="I29" s="20" t="s">
        <v>307</v>
      </c>
      <c r="J29" s="29" t="s">
        <v>378</v>
      </c>
    </row>
    <row r="30" ht="42" customHeight="1" spans="1:10">
      <c r="A30" s="135" t="s">
        <v>282</v>
      </c>
      <c r="B30" s="20" t="s">
        <v>370</v>
      </c>
      <c r="C30" s="20" t="s">
        <v>309</v>
      </c>
      <c r="D30" s="20" t="s">
        <v>360</v>
      </c>
      <c r="E30" s="29" t="s">
        <v>379</v>
      </c>
      <c r="F30" s="20" t="s">
        <v>312</v>
      </c>
      <c r="G30" s="29" t="s">
        <v>380</v>
      </c>
      <c r="H30" s="20" t="s">
        <v>381</v>
      </c>
      <c r="I30" s="20" t="s">
        <v>315</v>
      </c>
      <c r="J30" s="29" t="s">
        <v>382</v>
      </c>
    </row>
    <row r="31" ht="42" customHeight="1" spans="1:10">
      <c r="A31" s="135" t="s">
        <v>282</v>
      </c>
      <c r="B31" s="20" t="s">
        <v>370</v>
      </c>
      <c r="C31" s="20" t="s">
        <v>309</v>
      </c>
      <c r="D31" s="20" t="s">
        <v>360</v>
      </c>
      <c r="E31" s="29" t="s">
        <v>383</v>
      </c>
      <c r="F31" s="20" t="s">
        <v>351</v>
      </c>
      <c r="G31" s="29" t="s">
        <v>352</v>
      </c>
      <c r="H31" s="20" t="s">
        <v>314</v>
      </c>
      <c r="I31" s="20" t="s">
        <v>307</v>
      </c>
      <c r="J31" s="29" t="s">
        <v>384</v>
      </c>
    </row>
    <row r="32" ht="42" customHeight="1" spans="1:10">
      <c r="A32" s="135" t="s">
        <v>282</v>
      </c>
      <c r="B32" s="20" t="s">
        <v>370</v>
      </c>
      <c r="C32" s="20" t="s">
        <v>317</v>
      </c>
      <c r="D32" s="20" t="s">
        <v>318</v>
      </c>
      <c r="E32" s="29" t="s">
        <v>385</v>
      </c>
      <c r="F32" s="20" t="s">
        <v>312</v>
      </c>
      <c r="G32" s="29" t="s">
        <v>321</v>
      </c>
      <c r="H32" s="20" t="s">
        <v>314</v>
      </c>
      <c r="I32" s="20" t="s">
        <v>307</v>
      </c>
      <c r="J32" s="29" t="s">
        <v>386</v>
      </c>
    </row>
    <row r="33" ht="42" customHeight="1" spans="1:10">
      <c r="A33" s="135" t="s">
        <v>284</v>
      </c>
      <c r="B33" s="20" t="s">
        <v>387</v>
      </c>
      <c r="C33" s="20" t="s">
        <v>301</v>
      </c>
      <c r="D33" s="20" t="s">
        <v>324</v>
      </c>
      <c r="E33" s="29" t="s">
        <v>388</v>
      </c>
      <c r="F33" s="20" t="s">
        <v>351</v>
      </c>
      <c r="G33" s="29" t="s">
        <v>389</v>
      </c>
      <c r="H33" s="20" t="s">
        <v>327</v>
      </c>
      <c r="I33" s="20" t="s">
        <v>307</v>
      </c>
      <c r="J33" s="29" t="s">
        <v>390</v>
      </c>
    </row>
    <row r="34" ht="42" customHeight="1" spans="1:10">
      <c r="A34" s="135" t="s">
        <v>284</v>
      </c>
      <c r="B34" s="20" t="s">
        <v>387</v>
      </c>
      <c r="C34" s="20" t="s">
        <v>301</v>
      </c>
      <c r="D34" s="20" t="s">
        <v>349</v>
      </c>
      <c r="E34" s="29" t="s">
        <v>391</v>
      </c>
      <c r="F34" s="20" t="s">
        <v>351</v>
      </c>
      <c r="G34" s="29" t="s">
        <v>352</v>
      </c>
      <c r="H34" s="20" t="s">
        <v>314</v>
      </c>
      <c r="I34" s="20" t="s">
        <v>307</v>
      </c>
      <c r="J34" s="29" t="s">
        <v>392</v>
      </c>
    </row>
    <row r="35" ht="42" customHeight="1" spans="1:10">
      <c r="A35" s="135" t="s">
        <v>284</v>
      </c>
      <c r="B35" s="20" t="s">
        <v>387</v>
      </c>
      <c r="C35" s="20" t="s">
        <v>301</v>
      </c>
      <c r="D35" s="20" t="s">
        <v>349</v>
      </c>
      <c r="E35" s="29" t="s">
        <v>393</v>
      </c>
      <c r="F35" s="20" t="s">
        <v>351</v>
      </c>
      <c r="G35" s="29" t="s">
        <v>352</v>
      </c>
      <c r="H35" s="20" t="s">
        <v>314</v>
      </c>
      <c r="I35" s="20" t="s">
        <v>307</v>
      </c>
      <c r="J35" s="29" t="s">
        <v>394</v>
      </c>
    </row>
    <row r="36" ht="42" customHeight="1" spans="1:10">
      <c r="A36" s="135" t="s">
        <v>284</v>
      </c>
      <c r="B36" s="20" t="s">
        <v>387</v>
      </c>
      <c r="C36" s="20" t="s">
        <v>301</v>
      </c>
      <c r="D36" s="20" t="s">
        <v>349</v>
      </c>
      <c r="E36" s="29" t="s">
        <v>395</v>
      </c>
      <c r="F36" s="20" t="s">
        <v>351</v>
      </c>
      <c r="G36" s="29" t="s">
        <v>321</v>
      </c>
      <c r="H36" s="20" t="s">
        <v>314</v>
      </c>
      <c r="I36" s="20" t="s">
        <v>307</v>
      </c>
      <c r="J36" s="29" t="s">
        <v>396</v>
      </c>
    </row>
    <row r="37" ht="42" customHeight="1" spans="1:10">
      <c r="A37" s="135" t="s">
        <v>284</v>
      </c>
      <c r="B37" s="20" t="s">
        <v>387</v>
      </c>
      <c r="C37" s="20" t="s">
        <v>301</v>
      </c>
      <c r="D37" s="20" t="s">
        <v>354</v>
      </c>
      <c r="E37" s="29" t="s">
        <v>397</v>
      </c>
      <c r="F37" s="20" t="s">
        <v>351</v>
      </c>
      <c r="G37" s="29" t="s">
        <v>321</v>
      </c>
      <c r="H37" s="20" t="s">
        <v>314</v>
      </c>
      <c r="I37" s="20" t="s">
        <v>307</v>
      </c>
      <c r="J37" s="29" t="s">
        <v>398</v>
      </c>
    </row>
    <row r="38" ht="42" customHeight="1" spans="1:10">
      <c r="A38" s="135" t="s">
        <v>284</v>
      </c>
      <c r="B38" s="20" t="s">
        <v>387</v>
      </c>
      <c r="C38" s="20" t="s">
        <v>309</v>
      </c>
      <c r="D38" s="20" t="s">
        <v>360</v>
      </c>
      <c r="E38" s="29" t="s">
        <v>399</v>
      </c>
      <c r="F38" s="20" t="s">
        <v>312</v>
      </c>
      <c r="G38" s="29" t="s">
        <v>400</v>
      </c>
      <c r="H38" s="20" t="s">
        <v>381</v>
      </c>
      <c r="I38" s="20" t="s">
        <v>315</v>
      </c>
      <c r="J38" s="29" t="s">
        <v>401</v>
      </c>
    </row>
    <row r="39" ht="42" customHeight="1" spans="1:10">
      <c r="A39" s="135" t="s">
        <v>284</v>
      </c>
      <c r="B39" s="20" t="s">
        <v>387</v>
      </c>
      <c r="C39" s="20" t="s">
        <v>309</v>
      </c>
      <c r="D39" s="20" t="s">
        <v>360</v>
      </c>
      <c r="E39" s="29" t="s">
        <v>402</v>
      </c>
      <c r="F39" s="20" t="s">
        <v>304</v>
      </c>
      <c r="G39" s="29">
        <v>1</v>
      </c>
      <c r="H39" s="20" t="s">
        <v>403</v>
      </c>
      <c r="I39" s="20" t="s">
        <v>307</v>
      </c>
      <c r="J39" s="29" t="s">
        <v>404</v>
      </c>
    </row>
    <row r="40" ht="42" customHeight="1" spans="1:10">
      <c r="A40" s="135" t="s">
        <v>284</v>
      </c>
      <c r="B40" s="20" t="s">
        <v>387</v>
      </c>
      <c r="C40" s="20" t="s">
        <v>317</v>
      </c>
      <c r="D40" s="20" t="s">
        <v>318</v>
      </c>
      <c r="E40" s="29" t="s">
        <v>405</v>
      </c>
      <c r="F40" s="20" t="s">
        <v>351</v>
      </c>
      <c r="G40" s="29" t="s">
        <v>321</v>
      </c>
      <c r="H40" s="20" t="s">
        <v>314</v>
      </c>
      <c r="I40" s="20" t="s">
        <v>307</v>
      </c>
      <c r="J40" s="29" t="s">
        <v>406</v>
      </c>
    </row>
    <row r="41" ht="42" customHeight="1" spans="1:10">
      <c r="A41" s="135" t="s">
        <v>274</v>
      </c>
      <c r="B41" s="20" t="s">
        <v>407</v>
      </c>
      <c r="C41" s="20" t="s">
        <v>301</v>
      </c>
      <c r="D41" s="20" t="s">
        <v>324</v>
      </c>
      <c r="E41" s="29" t="s">
        <v>408</v>
      </c>
      <c r="F41" s="20" t="s">
        <v>320</v>
      </c>
      <c r="G41" s="29" t="s">
        <v>409</v>
      </c>
      <c r="H41" s="20" t="s">
        <v>327</v>
      </c>
      <c r="I41" s="20" t="s">
        <v>307</v>
      </c>
      <c r="J41" s="29" t="s">
        <v>410</v>
      </c>
    </row>
    <row r="42" ht="42" customHeight="1" spans="1:10">
      <c r="A42" s="135" t="s">
        <v>274</v>
      </c>
      <c r="B42" s="20" t="s">
        <v>407</v>
      </c>
      <c r="C42" s="20" t="s">
        <v>301</v>
      </c>
      <c r="D42" s="20" t="s">
        <v>324</v>
      </c>
      <c r="E42" s="29" t="s">
        <v>411</v>
      </c>
      <c r="F42" s="20" t="s">
        <v>312</v>
      </c>
      <c r="G42" s="29" t="s">
        <v>86</v>
      </c>
      <c r="H42" s="20" t="s">
        <v>403</v>
      </c>
      <c r="I42" s="20" t="s">
        <v>307</v>
      </c>
      <c r="J42" s="29" t="s">
        <v>412</v>
      </c>
    </row>
    <row r="43" ht="42" customHeight="1" spans="1:10">
      <c r="A43" s="135" t="s">
        <v>274</v>
      </c>
      <c r="B43" s="20" t="s">
        <v>407</v>
      </c>
      <c r="C43" s="20" t="s">
        <v>301</v>
      </c>
      <c r="D43" s="20" t="s">
        <v>349</v>
      </c>
      <c r="E43" s="29" t="s">
        <v>413</v>
      </c>
      <c r="F43" s="20" t="s">
        <v>351</v>
      </c>
      <c r="G43" s="29" t="s">
        <v>352</v>
      </c>
      <c r="H43" s="20" t="s">
        <v>314</v>
      </c>
      <c r="I43" s="20" t="s">
        <v>307</v>
      </c>
      <c r="J43" s="29" t="s">
        <v>414</v>
      </c>
    </row>
    <row r="44" ht="42" customHeight="1" spans="1:10">
      <c r="A44" s="135" t="s">
        <v>274</v>
      </c>
      <c r="B44" s="20" t="s">
        <v>407</v>
      </c>
      <c r="C44" s="20" t="s">
        <v>301</v>
      </c>
      <c r="D44" s="20" t="s">
        <v>354</v>
      </c>
      <c r="E44" s="29" t="s">
        <v>415</v>
      </c>
      <c r="F44" s="20" t="s">
        <v>304</v>
      </c>
      <c r="G44" s="29" t="s">
        <v>89</v>
      </c>
      <c r="H44" s="20" t="s">
        <v>416</v>
      </c>
      <c r="I44" s="20" t="s">
        <v>307</v>
      </c>
      <c r="J44" s="29" t="s">
        <v>417</v>
      </c>
    </row>
    <row r="45" ht="42" customHeight="1" spans="1:10">
      <c r="A45" s="135" t="s">
        <v>274</v>
      </c>
      <c r="B45" s="20" t="s">
        <v>407</v>
      </c>
      <c r="C45" s="20" t="s">
        <v>301</v>
      </c>
      <c r="D45" s="20" t="s">
        <v>354</v>
      </c>
      <c r="E45" s="29" t="s">
        <v>418</v>
      </c>
      <c r="F45" s="20" t="s">
        <v>312</v>
      </c>
      <c r="G45" s="29" t="s">
        <v>419</v>
      </c>
      <c r="H45" s="20" t="s">
        <v>381</v>
      </c>
      <c r="I45" s="20" t="s">
        <v>315</v>
      </c>
      <c r="J45" s="29" t="s">
        <v>420</v>
      </c>
    </row>
    <row r="46" ht="42" customHeight="1" spans="1:10">
      <c r="A46" s="135" t="s">
        <v>274</v>
      </c>
      <c r="B46" s="20" t="s">
        <v>407</v>
      </c>
      <c r="C46" s="20" t="s">
        <v>301</v>
      </c>
      <c r="D46" s="20" t="s">
        <v>302</v>
      </c>
      <c r="E46" s="29" t="s">
        <v>303</v>
      </c>
      <c r="F46" s="20" t="s">
        <v>304</v>
      </c>
      <c r="G46" s="29" t="s">
        <v>5</v>
      </c>
      <c r="H46" s="20" t="s">
        <v>306</v>
      </c>
      <c r="I46" s="20" t="s">
        <v>307</v>
      </c>
      <c r="J46" s="29" t="s">
        <v>421</v>
      </c>
    </row>
    <row r="47" ht="42" customHeight="1" spans="1:10">
      <c r="A47" s="135" t="s">
        <v>274</v>
      </c>
      <c r="B47" s="20" t="s">
        <v>407</v>
      </c>
      <c r="C47" s="20" t="s">
        <v>309</v>
      </c>
      <c r="D47" s="20" t="s">
        <v>360</v>
      </c>
      <c r="E47" s="29" t="s">
        <v>422</v>
      </c>
      <c r="F47" s="20" t="s">
        <v>351</v>
      </c>
      <c r="G47" s="29" t="s">
        <v>352</v>
      </c>
      <c r="H47" s="20" t="s">
        <v>314</v>
      </c>
      <c r="I47" s="20" t="s">
        <v>307</v>
      </c>
      <c r="J47" s="29" t="s">
        <v>423</v>
      </c>
    </row>
    <row r="48" ht="42" customHeight="1" spans="1:10">
      <c r="A48" s="135" t="s">
        <v>274</v>
      </c>
      <c r="B48" s="20" t="s">
        <v>407</v>
      </c>
      <c r="C48" s="20" t="s">
        <v>317</v>
      </c>
      <c r="D48" s="20" t="s">
        <v>318</v>
      </c>
      <c r="E48" s="29" t="s">
        <v>424</v>
      </c>
      <c r="F48" s="20" t="s">
        <v>351</v>
      </c>
      <c r="G48" s="29" t="s">
        <v>352</v>
      </c>
      <c r="H48" s="20" t="s">
        <v>314</v>
      </c>
      <c r="I48" s="20" t="s">
        <v>307</v>
      </c>
      <c r="J48" s="29" t="s">
        <v>425</v>
      </c>
    </row>
    <row r="49" ht="42" customHeight="1" spans="1:10">
      <c r="A49" s="135" t="s">
        <v>289</v>
      </c>
      <c r="B49" s="20" t="s">
        <v>426</v>
      </c>
      <c r="C49" s="20" t="s">
        <v>301</v>
      </c>
      <c r="D49" s="20" t="s">
        <v>324</v>
      </c>
      <c r="E49" s="29" t="s">
        <v>427</v>
      </c>
      <c r="F49" s="20" t="s">
        <v>351</v>
      </c>
      <c r="G49" s="29" t="s">
        <v>428</v>
      </c>
      <c r="H49" s="20" t="s">
        <v>403</v>
      </c>
      <c r="I49" s="20" t="s">
        <v>307</v>
      </c>
      <c r="J49" s="29" t="s">
        <v>429</v>
      </c>
    </row>
    <row r="50" ht="42" customHeight="1" spans="1:10">
      <c r="A50" s="135" t="s">
        <v>289</v>
      </c>
      <c r="B50" s="20" t="s">
        <v>426</v>
      </c>
      <c r="C50" s="20" t="s">
        <v>301</v>
      </c>
      <c r="D50" s="20" t="s">
        <v>349</v>
      </c>
      <c r="E50" s="29" t="s">
        <v>430</v>
      </c>
      <c r="F50" s="20" t="s">
        <v>351</v>
      </c>
      <c r="G50" s="29" t="s">
        <v>352</v>
      </c>
      <c r="H50" s="20" t="s">
        <v>314</v>
      </c>
      <c r="I50" s="20" t="s">
        <v>307</v>
      </c>
      <c r="J50" s="29" t="s">
        <v>431</v>
      </c>
    </row>
    <row r="51" ht="42" customHeight="1" spans="1:10">
      <c r="A51" s="135" t="s">
        <v>289</v>
      </c>
      <c r="B51" s="20" t="s">
        <v>426</v>
      </c>
      <c r="C51" s="20" t="s">
        <v>301</v>
      </c>
      <c r="D51" s="20" t="s">
        <v>349</v>
      </c>
      <c r="E51" s="29" t="s">
        <v>432</v>
      </c>
      <c r="F51" s="20" t="s">
        <v>351</v>
      </c>
      <c r="G51" s="29" t="s">
        <v>313</v>
      </c>
      <c r="H51" s="20" t="s">
        <v>314</v>
      </c>
      <c r="I51" s="20" t="s">
        <v>307</v>
      </c>
      <c r="J51" s="29" t="s">
        <v>433</v>
      </c>
    </row>
    <row r="52" ht="42" customHeight="1" spans="1:10">
      <c r="A52" s="135" t="s">
        <v>289</v>
      </c>
      <c r="B52" s="20" t="s">
        <v>426</v>
      </c>
      <c r="C52" s="20" t="s">
        <v>301</v>
      </c>
      <c r="D52" s="20" t="s">
        <v>354</v>
      </c>
      <c r="E52" s="29" t="s">
        <v>434</v>
      </c>
      <c r="F52" s="20" t="s">
        <v>312</v>
      </c>
      <c r="G52" s="29" t="s">
        <v>419</v>
      </c>
      <c r="H52" s="20" t="s">
        <v>381</v>
      </c>
      <c r="I52" s="20" t="s">
        <v>315</v>
      </c>
      <c r="J52" s="29" t="s">
        <v>435</v>
      </c>
    </row>
    <row r="53" ht="42" customHeight="1" spans="1:10">
      <c r="A53" s="135" t="s">
        <v>289</v>
      </c>
      <c r="B53" s="20" t="s">
        <v>426</v>
      </c>
      <c r="C53" s="20" t="s">
        <v>301</v>
      </c>
      <c r="D53" s="20" t="s">
        <v>302</v>
      </c>
      <c r="E53" s="29" t="s">
        <v>303</v>
      </c>
      <c r="F53" s="20" t="s">
        <v>304</v>
      </c>
      <c r="G53" s="29" t="s">
        <v>5</v>
      </c>
      <c r="H53" s="20" t="s">
        <v>306</v>
      </c>
      <c r="I53" s="20" t="s">
        <v>307</v>
      </c>
      <c r="J53" s="29" t="s">
        <v>436</v>
      </c>
    </row>
    <row r="54" ht="42" customHeight="1" spans="1:10">
      <c r="A54" s="135" t="s">
        <v>289</v>
      </c>
      <c r="B54" s="20" t="s">
        <v>426</v>
      </c>
      <c r="C54" s="20" t="s">
        <v>309</v>
      </c>
      <c r="D54" s="20" t="s">
        <v>360</v>
      </c>
      <c r="E54" s="29" t="s">
        <v>437</v>
      </c>
      <c r="F54" s="20" t="s">
        <v>312</v>
      </c>
      <c r="G54" s="29" t="s">
        <v>438</v>
      </c>
      <c r="H54" s="20" t="s">
        <v>381</v>
      </c>
      <c r="I54" s="20" t="s">
        <v>315</v>
      </c>
      <c r="J54" s="29" t="s">
        <v>439</v>
      </c>
    </row>
    <row r="55" ht="42" customHeight="1" spans="1:10">
      <c r="A55" s="135" t="s">
        <v>289</v>
      </c>
      <c r="B55" s="20" t="s">
        <v>426</v>
      </c>
      <c r="C55" s="20" t="s">
        <v>317</v>
      </c>
      <c r="D55" s="20" t="s">
        <v>318</v>
      </c>
      <c r="E55" s="29" t="s">
        <v>440</v>
      </c>
      <c r="F55" s="20" t="s">
        <v>351</v>
      </c>
      <c r="G55" s="29" t="s">
        <v>321</v>
      </c>
      <c r="H55" s="20" t="s">
        <v>314</v>
      </c>
      <c r="I55" s="20" t="s">
        <v>307</v>
      </c>
      <c r="J55" s="29" t="s">
        <v>441</v>
      </c>
    </row>
    <row r="56" ht="42" customHeight="1" spans="1:10">
      <c r="A56" s="135" t="s">
        <v>278</v>
      </c>
      <c r="B56" s="20" t="s">
        <v>442</v>
      </c>
      <c r="C56" s="20" t="s">
        <v>301</v>
      </c>
      <c r="D56" s="20" t="s">
        <v>324</v>
      </c>
      <c r="E56" s="29" t="s">
        <v>443</v>
      </c>
      <c r="F56" s="20" t="s">
        <v>351</v>
      </c>
      <c r="G56" s="29" t="s">
        <v>83</v>
      </c>
      <c r="H56" s="20" t="s">
        <v>444</v>
      </c>
      <c r="I56" s="20" t="s">
        <v>307</v>
      </c>
      <c r="J56" s="29" t="s">
        <v>445</v>
      </c>
    </row>
    <row r="57" ht="42" customHeight="1" spans="1:10">
      <c r="A57" s="135" t="s">
        <v>278</v>
      </c>
      <c r="B57" s="20" t="s">
        <v>442</v>
      </c>
      <c r="C57" s="20" t="s">
        <v>301</v>
      </c>
      <c r="D57" s="20" t="s">
        <v>349</v>
      </c>
      <c r="E57" s="29" t="s">
        <v>446</v>
      </c>
      <c r="F57" s="20" t="s">
        <v>351</v>
      </c>
      <c r="G57" s="29" t="s">
        <v>321</v>
      </c>
      <c r="H57" s="20" t="s">
        <v>314</v>
      </c>
      <c r="I57" s="20" t="s">
        <v>307</v>
      </c>
      <c r="J57" s="29" t="s">
        <v>447</v>
      </c>
    </row>
    <row r="58" ht="42" customHeight="1" spans="1:10">
      <c r="A58" s="135" t="s">
        <v>278</v>
      </c>
      <c r="B58" s="20" t="s">
        <v>442</v>
      </c>
      <c r="C58" s="20" t="s">
        <v>301</v>
      </c>
      <c r="D58" s="20" t="s">
        <v>349</v>
      </c>
      <c r="E58" s="29" t="s">
        <v>448</v>
      </c>
      <c r="F58" s="20" t="s">
        <v>351</v>
      </c>
      <c r="G58" s="29" t="s">
        <v>321</v>
      </c>
      <c r="H58" s="20" t="s">
        <v>314</v>
      </c>
      <c r="I58" s="20" t="s">
        <v>307</v>
      </c>
      <c r="J58" s="29" t="s">
        <v>449</v>
      </c>
    </row>
    <row r="59" ht="42" customHeight="1" spans="1:10">
      <c r="A59" s="135" t="s">
        <v>278</v>
      </c>
      <c r="B59" s="20" t="s">
        <v>442</v>
      </c>
      <c r="C59" s="20" t="s">
        <v>301</v>
      </c>
      <c r="D59" s="20" t="s">
        <v>349</v>
      </c>
      <c r="E59" s="29" t="s">
        <v>450</v>
      </c>
      <c r="F59" s="20" t="s">
        <v>351</v>
      </c>
      <c r="G59" s="29" t="s">
        <v>321</v>
      </c>
      <c r="H59" s="20" t="s">
        <v>314</v>
      </c>
      <c r="I59" s="20" t="s">
        <v>307</v>
      </c>
      <c r="J59" s="29" t="s">
        <v>451</v>
      </c>
    </row>
    <row r="60" ht="42" customHeight="1" spans="1:10">
      <c r="A60" s="135" t="s">
        <v>278</v>
      </c>
      <c r="B60" s="20" t="s">
        <v>442</v>
      </c>
      <c r="C60" s="20" t="s">
        <v>301</v>
      </c>
      <c r="D60" s="20" t="s">
        <v>349</v>
      </c>
      <c r="E60" s="29" t="s">
        <v>452</v>
      </c>
      <c r="F60" s="20" t="s">
        <v>351</v>
      </c>
      <c r="G60" s="29" t="s">
        <v>321</v>
      </c>
      <c r="H60" s="20" t="s">
        <v>314</v>
      </c>
      <c r="I60" s="20" t="s">
        <v>307</v>
      </c>
      <c r="J60" s="29" t="s">
        <v>453</v>
      </c>
    </row>
    <row r="61" ht="42" customHeight="1" spans="1:10">
      <c r="A61" s="135" t="s">
        <v>278</v>
      </c>
      <c r="B61" s="20" t="s">
        <v>442</v>
      </c>
      <c r="C61" s="20" t="s">
        <v>301</v>
      </c>
      <c r="D61" s="20" t="s">
        <v>354</v>
      </c>
      <c r="E61" s="29" t="s">
        <v>454</v>
      </c>
      <c r="F61" s="20" t="s">
        <v>312</v>
      </c>
      <c r="G61" s="29" t="s">
        <v>419</v>
      </c>
      <c r="H61" s="20" t="s">
        <v>381</v>
      </c>
      <c r="I61" s="20" t="s">
        <v>315</v>
      </c>
      <c r="J61" s="29" t="s">
        <v>455</v>
      </c>
    </row>
    <row r="62" ht="42" customHeight="1" spans="1:10">
      <c r="A62" s="135" t="s">
        <v>278</v>
      </c>
      <c r="B62" s="20" t="s">
        <v>442</v>
      </c>
      <c r="C62" s="20" t="s">
        <v>301</v>
      </c>
      <c r="D62" s="20" t="s">
        <v>302</v>
      </c>
      <c r="E62" s="29" t="s">
        <v>303</v>
      </c>
      <c r="F62" s="20" t="s">
        <v>304</v>
      </c>
      <c r="G62" s="29" t="s">
        <v>456</v>
      </c>
      <c r="H62" s="20" t="s">
        <v>306</v>
      </c>
      <c r="I62" s="20" t="s">
        <v>307</v>
      </c>
      <c r="J62" s="29" t="s">
        <v>457</v>
      </c>
    </row>
    <row r="63" ht="42" customHeight="1" spans="1:10">
      <c r="A63" s="135" t="s">
        <v>278</v>
      </c>
      <c r="B63" s="20" t="s">
        <v>442</v>
      </c>
      <c r="C63" s="20" t="s">
        <v>309</v>
      </c>
      <c r="D63" s="20" t="s">
        <v>360</v>
      </c>
      <c r="E63" s="29" t="s">
        <v>458</v>
      </c>
      <c r="F63" s="20" t="s">
        <v>304</v>
      </c>
      <c r="G63" s="29" t="s">
        <v>87</v>
      </c>
      <c r="H63" s="20" t="s">
        <v>314</v>
      </c>
      <c r="I63" s="20" t="s">
        <v>307</v>
      </c>
      <c r="J63" s="29" t="s">
        <v>459</v>
      </c>
    </row>
    <row r="64" ht="42" customHeight="1" spans="1:10">
      <c r="A64" s="135" t="s">
        <v>278</v>
      </c>
      <c r="B64" s="20" t="s">
        <v>442</v>
      </c>
      <c r="C64" s="20" t="s">
        <v>309</v>
      </c>
      <c r="D64" s="20" t="s">
        <v>360</v>
      </c>
      <c r="E64" s="29" t="s">
        <v>460</v>
      </c>
      <c r="F64" s="20" t="s">
        <v>312</v>
      </c>
      <c r="G64" s="29" t="s">
        <v>461</v>
      </c>
      <c r="H64" s="20" t="s">
        <v>381</v>
      </c>
      <c r="I64" s="20" t="s">
        <v>315</v>
      </c>
      <c r="J64" s="29" t="s">
        <v>462</v>
      </c>
    </row>
    <row r="65" ht="42" customHeight="1" spans="1:10">
      <c r="A65" s="135" t="s">
        <v>278</v>
      </c>
      <c r="B65" s="20" t="s">
        <v>442</v>
      </c>
      <c r="C65" s="20" t="s">
        <v>317</v>
      </c>
      <c r="D65" s="20" t="s">
        <v>318</v>
      </c>
      <c r="E65" s="29" t="s">
        <v>368</v>
      </c>
      <c r="F65" s="20" t="s">
        <v>351</v>
      </c>
      <c r="G65" s="29" t="s">
        <v>321</v>
      </c>
      <c r="H65" s="20" t="s">
        <v>314</v>
      </c>
      <c r="I65" s="20" t="s">
        <v>307</v>
      </c>
      <c r="J65" s="29" t="s">
        <v>369</v>
      </c>
    </row>
    <row r="66" ht="42" customHeight="1" spans="1:10">
      <c r="A66" s="135" t="s">
        <v>276</v>
      </c>
      <c r="B66" s="20" t="s">
        <v>463</v>
      </c>
      <c r="C66" s="20" t="s">
        <v>301</v>
      </c>
      <c r="D66" s="20" t="s">
        <v>324</v>
      </c>
      <c r="E66" s="29" t="s">
        <v>464</v>
      </c>
      <c r="F66" s="20" t="s">
        <v>312</v>
      </c>
      <c r="G66" s="29" t="s">
        <v>465</v>
      </c>
      <c r="H66" s="20" t="s">
        <v>466</v>
      </c>
      <c r="I66" s="20" t="s">
        <v>307</v>
      </c>
      <c r="J66" s="29" t="s">
        <v>467</v>
      </c>
    </row>
    <row r="67" ht="42" customHeight="1" spans="1:10">
      <c r="A67" s="135" t="s">
        <v>276</v>
      </c>
      <c r="B67" s="20" t="s">
        <v>463</v>
      </c>
      <c r="C67" s="20" t="s">
        <v>301</v>
      </c>
      <c r="D67" s="20" t="s">
        <v>324</v>
      </c>
      <c r="E67" s="29" t="s">
        <v>468</v>
      </c>
      <c r="F67" s="20" t="s">
        <v>312</v>
      </c>
      <c r="G67" s="29" t="s">
        <v>87</v>
      </c>
      <c r="H67" s="20" t="s">
        <v>466</v>
      </c>
      <c r="I67" s="20" t="s">
        <v>307</v>
      </c>
      <c r="J67" s="29" t="s">
        <v>469</v>
      </c>
    </row>
    <row r="68" ht="42" customHeight="1" spans="1:10">
      <c r="A68" s="135" t="s">
        <v>276</v>
      </c>
      <c r="B68" s="20" t="s">
        <v>463</v>
      </c>
      <c r="C68" s="20" t="s">
        <v>301</v>
      </c>
      <c r="D68" s="20" t="s">
        <v>324</v>
      </c>
      <c r="E68" s="29" t="s">
        <v>470</v>
      </c>
      <c r="F68" s="20" t="s">
        <v>312</v>
      </c>
      <c r="G68" s="29" t="s">
        <v>83</v>
      </c>
      <c r="H68" s="20" t="s">
        <v>471</v>
      </c>
      <c r="I68" s="20" t="s">
        <v>307</v>
      </c>
      <c r="J68" s="29" t="s">
        <v>472</v>
      </c>
    </row>
    <row r="69" ht="42" customHeight="1" spans="1:10">
      <c r="A69" s="135" t="s">
        <v>276</v>
      </c>
      <c r="B69" s="20" t="s">
        <v>463</v>
      </c>
      <c r="C69" s="20" t="s">
        <v>301</v>
      </c>
      <c r="D69" s="20" t="s">
        <v>349</v>
      </c>
      <c r="E69" s="29" t="s">
        <v>473</v>
      </c>
      <c r="F69" s="20" t="s">
        <v>312</v>
      </c>
      <c r="G69" s="29" t="s">
        <v>313</v>
      </c>
      <c r="H69" s="20" t="s">
        <v>314</v>
      </c>
      <c r="I69" s="20" t="s">
        <v>307</v>
      </c>
      <c r="J69" s="29" t="s">
        <v>474</v>
      </c>
    </row>
    <row r="70" ht="42" customHeight="1" spans="1:10">
      <c r="A70" s="135" t="s">
        <v>276</v>
      </c>
      <c r="B70" s="20" t="s">
        <v>463</v>
      </c>
      <c r="C70" s="20" t="s">
        <v>301</v>
      </c>
      <c r="D70" s="20" t="s">
        <v>354</v>
      </c>
      <c r="E70" s="29" t="s">
        <v>475</v>
      </c>
      <c r="F70" s="20" t="s">
        <v>312</v>
      </c>
      <c r="G70" s="29" t="s">
        <v>86</v>
      </c>
      <c r="H70" s="20" t="s">
        <v>476</v>
      </c>
      <c r="I70" s="20" t="s">
        <v>307</v>
      </c>
      <c r="J70" s="29" t="s">
        <v>477</v>
      </c>
    </row>
    <row r="71" ht="42" customHeight="1" spans="1:10">
      <c r="A71" s="135" t="s">
        <v>276</v>
      </c>
      <c r="B71" s="20" t="s">
        <v>463</v>
      </c>
      <c r="C71" s="20" t="s">
        <v>301</v>
      </c>
      <c r="D71" s="20" t="s">
        <v>302</v>
      </c>
      <c r="E71" s="29" t="s">
        <v>303</v>
      </c>
      <c r="F71" s="20" t="s">
        <v>304</v>
      </c>
      <c r="G71" s="29" t="s">
        <v>456</v>
      </c>
      <c r="H71" s="20" t="s">
        <v>306</v>
      </c>
      <c r="I71" s="20" t="s">
        <v>307</v>
      </c>
      <c r="J71" s="29" t="s">
        <v>359</v>
      </c>
    </row>
    <row r="72" ht="42" customHeight="1" spans="1:10">
      <c r="A72" s="135" t="s">
        <v>276</v>
      </c>
      <c r="B72" s="20" t="s">
        <v>463</v>
      </c>
      <c r="C72" s="20" t="s">
        <v>309</v>
      </c>
      <c r="D72" s="20" t="s">
        <v>360</v>
      </c>
      <c r="E72" s="29" t="s">
        <v>478</v>
      </c>
      <c r="F72" s="20" t="s">
        <v>312</v>
      </c>
      <c r="G72" s="29" t="s">
        <v>313</v>
      </c>
      <c r="H72" s="20" t="s">
        <v>314</v>
      </c>
      <c r="I72" s="20" t="s">
        <v>307</v>
      </c>
      <c r="J72" s="29" t="s">
        <v>479</v>
      </c>
    </row>
    <row r="73" ht="42" customHeight="1" spans="1:10">
      <c r="A73" s="135" t="s">
        <v>276</v>
      </c>
      <c r="B73" s="20" t="s">
        <v>463</v>
      </c>
      <c r="C73" s="20" t="s">
        <v>309</v>
      </c>
      <c r="D73" s="20" t="s">
        <v>360</v>
      </c>
      <c r="E73" s="29" t="s">
        <v>480</v>
      </c>
      <c r="F73" s="20" t="s">
        <v>351</v>
      </c>
      <c r="G73" s="29" t="s">
        <v>352</v>
      </c>
      <c r="H73" s="20" t="s">
        <v>314</v>
      </c>
      <c r="I73" s="20" t="s">
        <v>307</v>
      </c>
      <c r="J73" s="29" t="s">
        <v>481</v>
      </c>
    </row>
    <row r="74" ht="42" customHeight="1" spans="1:10">
      <c r="A74" s="135" t="s">
        <v>276</v>
      </c>
      <c r="B74" s="20" t="s">
        <v>463</v>
      </c>
      <c r="C74" s="20" t="s">
        <v>317</v>
      </c>
      <c r="D74" s="20" t="s">
        <v>318</v>
      </c>
      <c r="E74" s="29" t="s">
        <v>482</v>
      </c>
      <c r="F74" s="20" t="s">
        <v>351</v>
      </c>
      <c r="G74" s="29" t="s">
        <v>352</v>
      </c>
      <c r="H74" s="20" t="s">
        <v>314</v>
      </c>
      <c r="I74" s="20" t="s">
        <v>307</v>
      </c>
      <c r="J74" s="29" t="s">
        <v>483</v>
      </c>
    </row>
    <row r="75" ht="42" customHeight="1" spans="1:10">
      <c r="A75" s="135" t="s">
        <v>267</v>
      </c>
      <c r="B75" s="20" t="s">
        <v>484</v>
      </c>
      <c r="C75" s="20" t="s">
        <v>301</v>
      </c>
      <c r="D75" s="20" t="s">
        <v>354</v>
      </c>
      <c r="E75" s="29" t="s">
        <v>485</v>
      </c>
      <c r="F75" s="20" t="s">
        <v>351</v>
      </c>
      <c r="G75" s="29" t="s">
        <v>352</v>
      </c>
      <c r="H75" s="20" t="s">
        <v>314</v>
      </c>
      <c r="I75" s="20" t="s">
        <v>307</v>
      </c>
      <c r="J75" s="29" t="s">
        <v>486</v>
      </c>
    </row>
    <row r="76" ht="42" customHeight="1" spans="1:10">
      <c r="A76" s="135" t="s">
        <v>267</v>
      </c>
      <c r="B76" s="20" t="s">
        <v>484</v>
      </c>
      <c r="C76" s="20" t="s">
        <v>309</v>
      </c>
      <c r="D76" s="20" t="s">
        <v>360</v>
      </c>
      <c r="E76" s="29" t="s">
        <v>487</v>
      </c>
      <c r="F76" s="20" t="s">
        <v>312</v>
      </c>
      <c r="G76" s="29" t="s">
        <v>313</v>
      </c>
      <c r="H76" s="20" t="s">
        <v>314</v>
      </c>
      <c r="I76" s="20" t="s">
        <v>315</v>
      </c>
      <c r="J76" s="29" t="s">
        <v>488</v>
      </c>
    </row>
    <row r="77" ht="42" customHeight="1" spans="1:10">
      <c r="A77" s="135" t="s">
        <v>267</v>
      </c>
      <c r="B77" s="20" t="s">
        <v>484</v>
      </c>
      <c r="C77" s="20" t="s">
        <v>317</v>
      </c>
      <c r="D77" s="20" t="s">
        <v>318</v>
      </c>
      <c r="E77" s="29" t="s">
        <v>489</v>
      </c>
      <c r="F77" s="20" t="s">
        <v>351</v>
      </c>
      <c r="G77" s="29" t="s">
        <v>321</v>
      </c>
      <c r="H77" s="20" t="s">
        <v>314</v>
      </c>
      <c r="I77" s="20" t="s">
        <v>307</v>
      </c>
      <c r="J77" s="29" t="s">
        <v>490</v>
      </c>
    </row>
    <row r="78" ht="42" customHeight="1" spans="1:10">
      <c r="A78" s="135" t="s">
        <v>280</v>
      </c>
      <c r="B78" s="20" t="s">
        <v>491</v>
      </c>
      <c r="C78" s="20" t="s">
        <v>301</v>
      </c>
      <c r="D78" s="20" t="s">
        <v>324</v>
      </c>
      <c r="E78" s="29" t="s">
        <v>492</v>
      </c>
      <c r="F78" s="20" t="s">
        <v>351</v>
      </c>
      <c r="G78" s="29" t="s">
        <v>86</v>
      </c>
      <c r="H78" s="20" t="s">
        <v>403</v>
      </c>
      <c r="I78" s="20" t="s">
        <v>307</v>
      </c>
      <c r="J78" s="29" t="s">
        <v>493</v>
      </c>
    </row>
    <row r="79" ht="42" customHeight="1" spans="1:10">
      <c r="A79" s="135" t="s">
        <v>280</v>
      </c>
      <c r="B79" s="20" t="s">
        <v>491</v>
      </c>
      <c r="C79" s="20" t="s">
        <v>301</v>
      </c>
      <c r="D79" s="20" t="s">
        <v>324</v>
      </c>
      <c r="E79" s="29" t="s">
        <v>494</v>
      </c>
      <c r="F79" s="20" t="s">
        <v>351</v>
      </c>
      <c r="G79" s="29" t="s">
        <v>495</v>
      </c>
      <c r="H79" s="20" t="s">
        <v>327</v>
      </c>
      <c r="I79" s="20" t="s">
        <v>307</v>
      </c>
      <c r="J79" s="29" t="s">
        <v>496</v>
      </c>
    </row>
    <row r="80" ht="42" customHeight="1" spans="1:10">
      <c r="A80" s="135" t="s">
        <v>280</v>
      </c>
      <c r="B80" s="20" t="s">
        <v>491</v>
      </c>
      <c r="C80" s="20" t="s">
        <v>301</v>
      </c>
      <c r="D80" s="20" t="s">
        <v>324</v>
      </c>
      <c r="E80" s="29" t="s">
        <v>497</v>
      </c>
      <c r="F80" s="20" t="s">
        <v>351</v>
      </c>
      <c r="G80" s="29" t="s">
        <v>498</v>
      </c>
      <c r="H80" s="20" t="s">
        <v>499</v>
      </c>
      <c r="I80" s="20" t="s">
        <v>307</v>
      </c>
      <c r="J80" s="29" t="s">
        <v>500</v>
      </c>
    </row>
    <row r="81" ht="42" customHeight="1" spans="1:10">
      <c r="A81" s="135" t="s">
        <v>280</v>
      </c>
      <c r="B81" s="20" t="s">
        <v>491</v>
      </c>
      <c r="C81" s="20" t="s">
        <v>301</v>
      </c>
      <c r="D81" s="20" t="s">
        <v>349</v>
      </c>
      <c r="E81" s="29" t="s">
        <v>501</v>
      </c>
      <c r="F81" s="20" t="s">
        <v>351</v>
      </c>
      <c r="G81" s="29" t="s">
        <v>352</v>
      </c>
      <c r="H81" s="20" t="s">
        <v>314</v>
      </c>
      <c r="I81" s="20" t="s">
        <v>307</v>
      </c>
      <c r="J81" s="29" t="s">
        <v>502</v>
      </c>
    </row>
    <row r="82" ht="42" customHeight="1" spans="1:10">
      <c r="A82" s="135" t="s">
        <v>280</v>
      </c>
      <c r="B82" s="20" t="s">
        <v>491</v>
      </c>
      <c r="C82" s="20" t="s">
        <v>301</v>
      </c>
      <c r="D82" s="20" t="s">
        <v>354</v>
      </c>
      <c r="E82" s="29" t="s">
        <v>503</v>
      </c>
      <c r="F82" s="20" t="s">
        <v>312</v>
      </c>
      <c r="G82" s="29" t="s">
        <v>86</v>
      </c>
      <c r="H82" s="20" t="s">
        <v>403</v>
      </c>
      <c r="I82" s="20" t="s">
        <v>307</v>
      </c>
      <c r="J82" s="29" t="s">
        <v>504</v>
      </c>
    </row>
    <row r="83" ht="42" customHeight="1" spans="1:10">
      <c r="A83" s="135" t="s">
        <v>280</v>
      </c>
      <c r="B83" s="20" t="s">
        <v>491</v>
      </c>
      <c r="C83" s="20" t="s">
        <v>301</v>
      </c>
      <c r="D83" s="20" t="s">
        <v>302</v>
      </c>
      <c r="E83" s="29" t="s">
        <v>303</v>
      </c>
      <c r="F83" s="20" t="s">
        <v>304</v>
      </c>
      <c r="G83" s="29" t="s">
        <v>5</v>
      </c>
      <c r="H83" s="20" t="s">
        <v>306</v>
      </c>
      <c r="I83" s="20" t="s">
        <v>307</v>
      </c>
      <c r="J83" s="29" t="s">
        <v>359</v>
      </c>
    </row>
    <row r="84" ht="42" customHeight="1" spans="1:10">
      <c r="A84" s="135" t="s">
        <v>280</v>
      </c>
      <c r="B84" s="20" t="s">
        <v>491</v>
      </c>
      <c r="C84" s="20" t="s">
        <v>309</v>
      </c>
      <c r="D84" s="20" t="s">
        <v>360</v>
      </c>
      <c r="E84" s="29" t="s">
        <v>505</v>
      </c>
      <c r="F84" s="20" t="s">
        <v>312</v>
      </c>
      <c r="G84" s="29" t="s">
        <v>380</v>
      </c>
      <c r="H84" s="20" t="s">
        <v>381</v>
      </c>
      <c r="I84" s="20" t="s">
        <v>315</v>
      </c>
      <c r="J84" s="29" t="s">
        <v>506</v>
      </c>
    </row>
    <row r="85" ht="42" customHeight="1" spans="1:10">
      <c r="A85" s="135" t="s">
        <v>280</v>
      </c>
      <c r="B85" s="20" t="s">
        <v>491</v>
      </c>
      <c r="C85" s="20" t="s">
        <v>309</v>
      </c>
      <c r="D85" s="20" t="s">
        <v>360</v>
      </c>
      <c r="E85" s="29" t="s">
        <v>507</v>
      </c>
      <c r="F85" s="20" t="s">
        <v>351</v>
      </c>
      <c r="G85" s="29" t="s">
        <v>352</v>
      </c>
      <c r="H85" s="20" t="s">
        <v>314</v>
      </c>
      <c r="I85" s="20" t="s">
        <v>307</v>
      </c>
      <c r="J85" s="29" t="s">
        <v>508</v>
      </c>
    </row>
    <row r="86" ht="42" customHeight="1" spans="1:10">
      <c r="A86" s="135" t="s">
        <v>280</v>
      </c>
      <c r="B86" s="20" t="s">
        <v>491</v>
      </c>
      <c r="C86" s="20" t="s">
        <v>309</v>
      </c>
      <c r="D86" s="20" t="s">
        <v>365</v>
      </c>
      <c r="E86" s="29" t="s">
        <v>509</v>
      </c>
      <c r="F86" s="20" t="s">
        <v>312</v>
      </c>
      <c r="G86" s="29" t="s">
        <v>380</v>
      </c>
      <c r="H86" s="20" t="s">
        <v>381</v>
      </c>
      <c r="I86" s="20" t="s">
        <v>315</v>
      </c>
      <c r="J86" s="29" t="s">
        <v>510</v>
      </c>
    </row>
    <row r="87" ht="42" customHeight="1" spans="1:10">
      <c r="A87" s="135" t="s">
        <v>280</v>
      </c>
      <c r="B87" s="20" t="s">
        <v>491</v>
      </c>
      <c r="C87" s="20" t="s">
        <v>317</v>
      </c>
      <c r="D87" s="20" t="s">
        <v>318</v>
      </c>
      <c r="E87" s="29" t="s">
        <v>385</v>
      </c>
      <c r="F87" s="20" t="s">
        <v>312</v>
      </c>
      <c r="G87" s="29" t="s">
        <v>352</v>
      </c>
      <c r="H87" s="20" t="s">
        <v>314</v>
      </c>
      <c r="I87" s="20" t="s">
        <v>307</v>
      </c>
      <c r="J87" s="29" t="s">
        <v>511</v>
      </c>
    </row>
  </sheetData>
  <mergeCells count="22">
    <mergeCell ref="A2:J2"/>
    <mergeCell ref="A3:H3"/>
    <mergeCell ref="A8:A10"/>
    <mergeCell ref="A11:A26"/>
    <mergeCell ref="A27:A32"/>
    <mergeCell ref="A33:A40"/>
    <mergeCell ref="A41:A48"/>
    <mergeCell ref="A49:A55"/>
    <mergeCell ref="A56:A65"/>
    <mergeCell ref="A66:A74"/>
    <mergeCell ref="A75:A77"/>
    <mergeCell ref="A78:A87"/>
    <mergeCell ref="B8:B10"/>
    <mergeCell ref="B11:B26"/>
    <mergeCell ref="B27:B32"/>
    <mergeCell ref="B33:B40"/>
    <mergeCell ref="B41:B48"/>
    <mergeCell ref="B49:B55"/>
    <mergeCell ref="B56:B65"/>
    <mergeCell ref="B66:B74"/>
    <mergeCell ref="B75:B77"/>
    <mergeCell ref="B78:B87"/>
  </mergeCells>
  <printOptions horizontalCentered="1"/>
  <pageMargins left="0.959722222222222" right="0.959722222222222" top="0.719444444444444" bottom="0.719444444444444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xiaona.zheng</cp:lastModifiedBy>
  <dcterms:created xsi:type="dcterms:W3CDTF">2025-03-05T02:08:00Z</dcterms:created>
  <dcterms:modified xsi:type="dcterms:W3CDTF">2025-03-13T08:47:05Z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C53EBA9598FF4257A840CCB291B81FAD_12</vt:lpwstr>
  </property>
</Properties>
</file>