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799"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<sst xmlns="http://schemas.openxmlformats.org/spreadsheetml/2006/main" count="2007" uniqueCount="613">
  <si>
    <t>预算01-1表</t>
  </si>
  <si>
    <t>单位名称：昆明市五华区住房和城乡建设局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</si>
  <si>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</si>
  <si>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</si>
  <si>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</si>
  <si>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</si>
  <si>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</si>
  <si>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</si>
  <si>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</si>
  <si>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</si>
  <si>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</si>
  <si>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</si>
  <si>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</si>
  <si>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</si>
  <si>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</si>
  <si>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</si>
  <si>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</si>
  <si>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</si>
  <si>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</si>
  <si>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</si>
  <si>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</si>
  <si>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</si>
  <si>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</si>
  <si>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</si>
  <si>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</si>
  <si>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</si>
  <si>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</si>
  <si>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</si>
  <si>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</si>
  <si>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</si>
  <si>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</si>
  <si>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</si>
  <si>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</si>
  <si>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</si>
  <si>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</si>
  <si>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</si>
  <si>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</si>
  <si>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</si>
  <si>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</si>
  <si>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</si>
  <si>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</si>
  <si>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</si>
  <si>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</si>
  <si>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</si>
  <si>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</si>
  <si>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</si>
  <si>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</si>
  <si>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</si>
  <si>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</si>
  <si>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</si>
  <si>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</si>
  <si>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</si>
  <si>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</si>
  <si>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</si>
  <si>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</si>
  <si>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</si>
  <si>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</si>
  <si>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</si>
  <si>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</si>
  <si>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</si>
  <si>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</si>
  <si>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</si>
  <si>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</si>
  <si>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</si>
  <si>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</si>
  <si>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</si>
  <si>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</si>
  <si>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</si>
  <si>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</si>
  <si>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</si>
  <si>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t>
  </si>
  <si>
    <t>昆明市五华区住房和城乡建设局</t>
  </si>
  <si>
    <t>120001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</si>
  <si>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</si>
  <si>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</si>
  <si>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</si>
  <si>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</si>
  <si>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</si>
  <si>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</si>
  <si>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</si>
  <si>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</si>
  <si>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</si>
  <si>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</si>
  <si>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</si>
  <si>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</si>
  <si>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</si>
  <si>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</si>
  <si>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</si>
  <si>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</si>
  <si>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</si>
  <si>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</si>
  <si>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</si>
  <si>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</si>
  <si>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</si>
  <si>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</si>
  <si>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</si>
  <si>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</si>
  <si>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</si>
  <si>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</si>
  <si>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社会保障和就业支出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</si>
  <si>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</si>
  <si>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</si>
  <si>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</si>
  <si>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</si>
  <si>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</si>
  <si>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</si>
  <si>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</si>
  <si>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</si>
  <si>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</si>
  <si>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</si>
  <si>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公务员医疗补助</t>
  </si>
  <si>
    <t>其他行政事业单位医疗支出</t>
  </si>
  <si>
    <t>城乡社区支出</t>
  </si>
  <si>
    <t>城乡社区管理事务</t>
  </si>
  <si>
    <t>行政运行</t>
  </si>
  <si>
    <t>其他城乡社区管理事务支出</t>
  </si>
  <si>
    <t>其他城乡社区支出</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</si>
  <si>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</si>
  <si>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</si>
  <si>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</si>
  <si>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</si>
  <si>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</si>
  <si>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</si>
  <si>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</si>
  <si>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</si>
  <si>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</si>
  <si>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</si>
  <si>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</si>
  <si>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</si>
  <si>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</si>
  <si>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</si>
  <si>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</si>
  <si>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</si>
  <si>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</si>
  <si>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</si>
  <si>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</si>
  <si>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</si>
  <si>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</si>
  <si>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</si>
  <si>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</si>
  <si>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</si>
  <si>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</si>
  <si>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</si>
  <si>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</si>
  <si>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</si>
  <si>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</si>
  <si>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</si>
  <si>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</si>
  <si>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</si>
  <si>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</si>
  <si>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</si>
  <si>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</si>
  <si>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</si>
  <si>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</si>
  <si>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</si>
  <si>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</si>
  <si>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</si>
  <si>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</si>
  <si>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</si>
  <si>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</si>
  <si>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</si>
  <si>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</si>
  <si>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</si>
  <si>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</si>
  <si>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</si>
  <si>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</si>
  <si>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备注：昆明市五华区住房和城乡建设局2025年无“三公”经费支出预算。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</si>
  <si>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</si>
  <si>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</si>
  <si>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</si>
  <si>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</si>
  <si>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</si>
  <si>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</si>
  <si>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</si>
  <si>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</si>
  <si>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</si>
  <si>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</si>
  <si>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</si>
  <si>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</si>
  <si>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</si>
  <si>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</si>
  <si>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</si>
  <si>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</si>
  <si>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</si>
  <si>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</si>
  <si>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</si>
  <si>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530102210000000004168</t>
  </si>
  <si>
    <t>行政人员工资支出</t>
  </si>
  <si>
    <t>2120101</t>
  </si>
  <si>
    <t>30101</t>
  </si>
  <si>
    <t>基本工资</t>
  </si>
  <si>
    <t>30102</t>
  </si>
  <si>
    <t>津贴补贴</t>
  </si>
  <si>
    <t>30103</t>
  </si>
  <si>
    <t>奖金</t>
  </si>
  <si>
    <t>530102210000000004171</t>
  </si>
  <si>
    <t>2210201</t>
  </si>
  <si>
    <t>30113</t>
  </si>
  <si>
    <t>530102210000000004174</t>
  </si>
  <si>
    <t>公务交通补贴</t>
  </si>
  <si>
    <t>30239</t>
  </si>
  <si>
    <t>其他交通费用</t>
  </si>
  <si>
    <t>530102210000000004175</t>
  </si>
  <si>
    <t>工会经费</t>
  </si>
  <si>
    <t>30228</t>
  </si>
  <si>
    <t>530102210000000004768</t>
  </si>
  <si>
    <t>社会保障缴费</t>
  </si>
  <si>
    <t>2080505</t>
  </si>
  <si>
    <t>30108</t>
  </si>
  <si>
    <t>机关事业单位基本养老保险缴费</t>
  </si>
  <si>
    <t>2080506</t>
  </si>
  <si>
    <t>30109</t>
  </si>
  <si>
    <t>职业年金缴费</t>
  </si>
  <si>
    <t>2101101</t>
  </si>
  <si>
    <t>30110</t>
  </si>
  <si>
    <t>职工基本医疗保险缴费</t>
  </si>
  <si>
    <t>2101103</t>
  </si>
  <si>
    <t>30111</t>
  </si>
  <si>
    <t>公务员医疗补助缴费</t>
  </si>
  <si>
    <t>2101199</t>
  </si>
  <si>
    <t>30112</t>
  </si>
  <si>
    <t>其他社会保障缴费</t>
  </si>
  <si>
    <t>530102210000000004769</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</si>
  <si>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</si>
  <si>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</si>
  <si>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</si>
  <si>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</si>
  <si>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</si>
  <si>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</si>
  <si>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</si>
  <si>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</si>
  <si>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</si>
  <si>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</si>
  <si>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</si>
  <si>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</si>
  <si>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</si>
  <si>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</si>
  <si>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</si>
  <si>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</si>
  <si>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</si>
  <si>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2080501</t>
  </si>
  <si>
    <t>30299</t>
  </si>
  <si>
    <t>其他商品和服务支出</t>
  </si>
  <si>
    <t>2080502</t>
  </si>
  <si>
    <t>530102231100001433514</t>
  </si>
  <si>
    <t>行政人员绩效奖励</t>
  </si>
  <si>
    <t>530102231100001433517</t>
  </si>
  <si>
    <t>离退休及特殊人员福利费</t>
  </si>
  <si>
    <t>530102231100001433543</t>
  </si>
  <si>
    <t>离退休人员支出</t>
  </si>
  <si>
    <t>30305</t>
  </si>
  <si>
    <t>生活补助</t>
  </si>
  <si>
    <t>530102231100001592864</t>
  </si>
  <si>
    <t>其他生活补助</t>
  </si>
  <si>
    <t>2080801</t>
  </si>
  <si>
    <t>530102241100002275948</t>
  </si>
  <si>
    <t>其他人员支出</t>
  </si>
  <si>
    <t>30199</t>
  </si>
  <si>
    <t>其他工资福利支出</t>
  </si>
  <si>
    <t>530102251100003810625</t>
  </si>
  <si>
    <t>其他公用经费支出</t>
  </si>
  <si>
    <t>530102251100003810653</t>
  </si>
  <si>
    <t>其他村（社区）人员补助</t>
  </si>
  <si>
    <t>预算05-1表</t>
  </si>
  <si>
    <t>项目分类</t>
  </si>
  <si>
    <t>项目单位</t>
  </si>
  <si>
    <t>经济科目编码</t>
  </si>
  <si>
    <t>经济科目名称</t>
  </si>
  <si>
    <t>本年拨款</t>
  </si>
  <si>
    <t>其中：本次下达</t>
  </si>
  <si>
    <t>其他公用支出</t>
  </si>
  <si>
    <t>530102251100003870718</t>
  </si>
  <si>
    <t>食堂运行经费</t>
  </si>
  <si>
    <t>530102251100003870734</t>
  </si>
  <si>
    <t>党建经费</t>
  </si>
  <si>
    <t>530102251100003871036</t>
  </si>
  <si>
    <t>残疾人保障金补助专项经费</t>
  </si>
  <si>
    <t>专项业务类</t>
  </si>
  <si>
    <t>530102210000000002558</t>
  </si>
  <si>
    <t>住房建设保障运行专项经费</t>
  </si>
  <si>
    <t>委托业务费</t>
  </si>
  <si>
    <t>530102221100000436697</t>
  </si>
  <si>
    <t>五华区城市体检专项经费</t>
  </si>
  <si>
    <t>530102221100000438711</t>
  </si>
  <si>
    <t>五华区自然灾害综合风险普查房屋建筑和市政设施调查专项经费</t>
  </si>
  <si>
    <t>530102231100001615885</t>
  </si>
  <si>
    <t>五华区自建房安全专项整治技术服务专项经费</t>
  </si>
  <si>
    <t>530102241100002193721</t>
  </si>
  <si>
    <t>法律顾问专项经费</t>
  </si>
  <si>
    <t>530102241100002449216</t>
  </si>
  <si>
    <t>购买建设工程消防设计审查、消防验收、消防验设备案及抽查服务经费</t>
  </si>
  <si>
    <t>530102251100003869374</t>
  </si>
  <si>
    <t>乡村工匠培训经费</t>
  </si>
  <si>
    <t>530102251100003869375</t>
  </si>
  <si>
    <t>农民工薪金清欠服务购买专项资金</t>
  </si>
  <si>
    <t>530102251100003869376</t>
  </si>
  <si>
    <t>既有建筑加装电梯技术服务购买专项资金</t>
  </si>
  <si>
    <t>530102251100003869394</t>
  </si>
  <si>
    <t>西翥街道苦葛箐村、磨刀箐村、大村生活污水收集处理管养经费</t>
  </si>
  <si>
    <t>预算05-2表</t>
  </si>
  <si>
    <t>项目年度绩效目标</t>
  </si>
  <si>
    <t>一级指标</t>
  </si>
  <si>
    <t>二级指标</t>
  </si>
  <si>
    <t>三级指标</t>
  </si>
  <si>
    <t>指标性质</t>
  </si>
  <si>
    <t>指标值</t>
  </si>
  <si>
    <t>度量单位</t>
  </si>
  <si>
    <t>指标属性</t>
  </si>
  <si>
    <t>指标内容</t>
  </si>
  <si>
    <t>为全体干部职工提供一个安全、整洁、舒适的办公环境，配置高效办公用品，提供健康饮食，确保工作顺利开展。</t>
  </si>
  <si>
    <t>产出指标</t>
  </si>
  <si>
    <t>数量指标</t>
  </si>
  <si>
    <t>在职人员</t>
  </si>
  <si>
    <t>=</t>
  </si>
  <si>
    <t>74</t>
  </si>
  <si>
    <t>人</t>
  </si>
  <si>
    <t>定量指标</t>
  </si>
  <si>
    <t>反映2025年在职人员18人</t>
  </si>
  <si>
    <t>质量指标</t>
  </si>
  <si>
    <t>按标准执行</t>
  </si>
  <si>
    <t>合规</t>
  </si>
  <si>
    <t>是/否</t>
  </si>
  <si>
    <t>定性指标</t>
  </si>
  <si>
    <t>2024年估算，74人*528元/月*12月=468864元。</t>
  </si>
  <si>
    <t>时效指标</t>
  </si>
  <si>
    <t>按时完成</t>
  </si>
  <si>
    <t>&lt;=</t>
  </si>
  <si>
    <t>1.00</t>
  </si>
  <si>
    <t>年</t>
  </si>
  <si>
    <t>反映本年内完成</t>
  </si>
  <si>
    <t>成本指标</t>
  </si>
  <si>
    <t>经济成本指标</t>
  </si>
  <si>
    <t>90</t>
  </si>
  <si>
    <t>%</t>
  </si>
  <si>
    <t>反映项目预算完情况</t>
  </si>
  <si>
    <t>效益指标</t>
  </si>
  <si>
    <t>社会效益</t>
  </si>
  <si>
    <t>后勤食堂供应</t>
  </si>
  <si>
    <t>有效保障</t>
  </si>
  <si>
    <t>反映有效保障后勤食堂供应</t>
  </si>
  <si>
    <t>满意度指标</t>
  </si>
  <si>
    <t>服务对象满意度</t>
  </si>
  <si>
    <t>受益对象满意度</t>
  </si>
  <si>
    <t>&gt;=</t>
  </si>
  <si>
    <t>反映受益对象满意度</t>
  </si>
  <si>
    <t>聘请市、区人民政府法律顾问至少3人，其他行政机关法律顾问至少1人为我局提供全面的法律服务，帮助我局规避风险、优化管理、提升形象，并在必要时有效地解决法律纠纷，从而促进单位职能职责高效履职。</t>
  </si>
  <si>
    <t>市、区人民政府法律顾问</t>
  </si>
  <si>
    <t>反映市、区人民政府法律顾问队伍人数</t>
  </si>
  <si>
    <t>其他行政机关法律顾问</t>
  </si>
  <si>
    <t>反映其他行政机关法律顾问队伍人数</t>
  </si>
  <si>
    <t>合法性审核任务完成率</t>
  </si>
  <si>
    <t>100</t>
  </si>
  <si>
    <t>反映合法性审核任务完成率</t>
  </si>
  <si>
    <t>规范性文件备案审查率</t>
  </si>
  <si>
    <t>反映规范性文件备案审查率</t>
  </si>
  <si>
    <t>法律会议参与率</t>
  </si>
  <si>
    <t>98</t>
  </si>
  <si>
    <t>反映法律顾问及助理顾问室会议参与率</t>
  </si>
  <si>
    <t>成果提交及时率</t>
  </si>
  <si>
    <t>反映法律顾问工作情况统计表、工作总结提交及时率</t>
  </si>
  <si>
    <t>规范性文件备案及时率</t>
  </si>
  <si>
    <t>反映年度内提供法律咨询等服务。</t>
  </si>
  <si>
    <t>50,000.00</t>
  </si>
  <si>
    <t>元</t>
  </si>
  <si>
    <t>反映财政下达预算数</t>
  </si>
  <si>
    <t>健全完善法治体制</t>
  </si>
  <si>
    <t>有效</t>
  </si>
  <si>
    <t>反映有效推进依法行政</t>
  </si>
  <si>
    <t>可持续影响</t>
  </si>
  <si>
    <t>政府依法行政能力</t>
  </si>
  <si>
    <t>持续提升</t>
  </si>
  <si>
    <t>反映提升政府依法行政能力</t>
  </si>
  <si>
    <t>单位员工满意度</t>
  </si>
  <si>
    <t>95</t>
  </si>
  <si>
    <t>反映单位员工的满意度情况，单位员工满意度=（被调查对象中满意数/被调查对象的总数）*100%</t>
  </si>
  <si>
    <t xml:space="preserve">五华区西翥街道办事处大村社区苦葛箐村、东村社区磨刀箐村、三多社区大村生活污水收集处理项目2024年、2025年管养费。每天负责卫生保洁，每周定期对设备除尘、清扫，每天巡视检查设备运行情况，发现问题及时上报处理，每天巡视检查污水处理系统出水状况，定时定量，定期投药，每月定时按期缴纳系统运行电费，每月清运废弃污泥，每年进行至少两次水质检测并将报告书面提交我局，提升社区环境舒适度，保障污水处理系统日常运行正常运转。
</t>
  </si>
  <si>
    <t>西翥街道社区数量</t>
  </si>
  <si>
    <t>个</t>
  </si>
  <si>
    <t>反映西翥街道社区数量</t>
  </si>
  <si>
    <t>水质检测书面报告提交次数</t>
  </si>
  <si>
    <t>次</t>
  </si>
  <si>
    <t>反映水质检测书面报告提交次数</t>
  </si>
  <si>
    <t>后期管养合格率</t>
  </si>
  <si>
    <t>反映委托方保障污水处理系统日常运行正常运转</t>
  </si>
  <si>
    <t>项目完成及时性</t>
  </si>
  <si>
    <t>反映项目完成及时性</t>
  </si>
  <si>
    <t>542,102.00</t>
  </si>
  <si>
    <t>反映经济成本</t>
  </si>
  <si>
    <t>社区环境舒适度</t>
  </si>
  <si>
    <t>有效提升</t>
  </si>
  <si>
    <t>反映提升社区环境舒适度</t>
  </si>
  <si>
    <t>生活污水收集处理设施</t>
  </si>
  <si>
    <t>正常运行</t>
  </si>
  <si>
    <t>反映生活污水收集处理设施置常运行</t>
  </si>
  <si>
    <t xml:space="preserve">完成五华区自然灾害综合风险普查房屋建筑2个（农村房屋建筑和城镇房屋建筑）、市政设施2个（市政道路和市政桥梁）。满足第一次全国自然灾害综合风险普查对房屋建筑和市政设施承灾体信息需求，配合市住房城乡建设局完成支撑全市自然灾害综合风险与减灾能力评估，提升辖区内居民幸福感和安全感。
</t>
  </si>
  <si>
    <t>普查项目个数</t>
  </si>
  <si>
    <t>反映五华区自然灾害综合风险普查房屋建筑2个（农村房屋建筑和城镇房屋建筑）、市政设施2个（市政道路和市政桥梁）</t>
  </si>
  <si>
    <t>普查项目完成率</t>
  </si>
  <si>
    <t>反映普查项目完成率</t>
  </si>
  <si>
    <t>抽查调查比例</t>
  </si>
  <si>
    <t>0.5</t>
  </si>
  <si>
    <t>反映数据质量审核分级抽检占总普查总量比率</t>
  </si>
  <si>
    <t>月</t>
  </si>
  <si>
    <t>500,000.00</t>
  </si>
  <si>
    <t>预算调整数</t>
  </si>
  <si>
    <t>辖区居民安全感</t>
  </si>
  <si>
    <t>有所提高</t>
  </si>
  <si>
    <t>辖区居民安全感有所提高</t>
  </si>
  <si>
    <t>服务水平和效益</t>
  </si>
  <si>
    <t>有所提升</t>
  </si>
  <si>
    <t>服务水平和效益有所提升</t>
  </si>
  <si>
    <t>人民群众满意度</t>
  </si>
  <si>
    <t>反映人民群众满意度</t>
  </si>
  <si>
    <t>城市体检内容包括生态宜居、健康舒适、安全韧性、交通便捷、风貌特色、整洁有序、多元包容、创新活力等8个方面，65项指标构成城市体检指标体系。各街道可结合实际，适当增加突出辖区规划建设管理特色的城市体检指标。既要强调对“城市病”问题的查找，也要关注近年来城市发展建设的情况，要求根据查找出的城市问题提出有关对策建议和整改措施，作为编制城市更新行动计划、“十四五”城市建设有关规划、城市建设年度计划和建设项目清单、政府工作报告、政府年度工计划的重要依据，加强城市问题整改工作，确保城市体检成果落地见效。</t>
  </si>
  <si>
    <t>城市体检内容</t>
  </si>
  <si>
    <t>城市体检内容包括生态宜居、健康舒适、安全韧性、交通便捷、风貌特色、整洁有序、多元包容、创新活力等8个方面</t>
  </si>
  <si>
    <t>城市体检完成率</t>
  </si>
  <si>
    <t>委托专业服务机构负责有关技术服务工作，完成率100%，提供政府决策。</t>
  </si>
  <si>
    <t>560594.00</t>
  </si>
  <si>
    <t>项目使用经济成本</t>
  </si>
  <si>
    <t>城市功能与品质</t>
  </si>
  <si>
    <t>显著提升</t>
  </si>
  <si>
    <t>促进城市开发建设方式转型和现代化治理能力提升</t>
  </si>
  <si>
    <t>城市开发建设方式转型</t>
  </si>
  <si>
    <t>有效促进</t>
  </si>
  <si>
    <t>反映城市开发建设方式转型和现代化治理能力提升</t>
  </si>
  <si>
    <t>服务对象满意度高于95%以上</t>
  </si>
  <si>
    <t>五华辖区纳入区住房城乡建设局职能监管的需进行消防审验在建房建和装修项目达102个，完成建设工程现场消防审验项目65个，其中消防验收36个，消防备案抽查29个。加强建设消防设计审查、消防验收、备案和抽查工作及消防工程质量监督管理。</t>
  </si>
  <si>
    <t>在建房建和装修项目数量</t>
  </si>
  <si>
    <t>102</t>
  </si>
  <si>
    <t>反映消防审验在建房建和装修项目数量</t>
  </si>
  <si>
    <t>消防设计审查合格率</t>
  </si>
  <si>
    <t>反映消防设计审查、消防验收、备案和抽查工作合格率</t>
  </si>
  <si>
    <t>备案和抽查工作合格率</t>
  </si>
  <si>
    <t>反映备案和抽查工作合格率</t>
  </si>
  <si>
    <t>消防验收合格率</t>
  </si>
  <si>
    <t>反映消防验收合格率</t>
  </si>
  <si>
    <t>项目完成时间</t>
  </si>
  <si>
    <t>反映项目完成时间</t>
  </si>
  <si>
    <t>400,000.00</t>
  </si>
  <si>
    <t>反映项目使用经济成本</t>
  </si>
  <si>
    <t>消防设计工作</t>
  </si>
  <si>
    <t>有效加强</t>
  </si>
  <si>
    <t>反映加强消防设计工作</t>
  </si>
  <si>
    <t>消防工程质量监督管理</t>
  </si>
  <si>
    <t>持续推进</t>
  </si>
  <si>
    <t>反映项目实施后是否持续推进消防工程质量监督管理</t>
  </si>
  <si>
    <t>开展党建工作所需经费</t>
  </si>
  <si>
    <t>党建工作</t>
  </si>
  <si>
    <t>项</t>
  </si>
  <si>
    <t>反映党建工作</t>
  </si>
  <si>
    <t>资金支付及时性</t>
  </si>
  <si>
    <t>反映资金支付情况</t>
  </si>
  <si>
    <t>10000</t>
  </si>
  <si>
    <t>反映党建经费经济成本指标</t>
  </si>
  <si>
    <t>加强党建组织建设</t>
  </si>
  <si>
    <t>得到提高</t>
  </si>
  <si>
    <t>反映党建组织建设</t>
  </si>
  <si>
    <t>单位党员满意度</t>
  </si>
  <si>
    <t>反映单位党员满意度情况</t>
  </si>
  <si>
    <t>做好本部门残疾人保障金经费保障，按规定落实干部职工各项待遇，支持部门正常履职。</t>
  </si>
  <si>
    <t>工资福利发放人数</t>
  </si>
  <si>
    <t>18</t>
  </si>
  <si>
    <t>反映部门（单位）实际发放编制人员数量。</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</si>
  <si>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</si>
  <si>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</si>
  <si>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</si>
  <si>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</si>
  <si>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</si>
  <si>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</si>
  <si>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</si>
  <si>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 xml:space="preserve">全面落实安全发展理念，提高村镇建设工程质量和安全，对辖区所有乡村建设工匠70名进行培训，逐步提高乡村建设工匠队伍整体素质和建设施工水平，全面规范农民建房，有效提升乡村建设工程质量，确保建设施工安全，积极为农村危房改造、农村人居环境整治、特色小城镇建设等项目建设工作提供人才支撑。
</t>
  </si>
  <si>
    <t>工匠培训报名人数</t>
  </si>
  <si>
    <t>70</t>
  </si>
  <si>
    <t>反映工匠培训报名人数</t>
  </si>
  <si>
    <t>培训人员合格率</t>
  </si>
  <si>
    <t>反映培训对象达标率</t>
  </si>
  <si>
    <t>100,000.00</t>
  </si>
  <si>
    <t>工匠从业能力</t>
  </si>
  <si>
    <t>反映提升乡村建设技术人员文化水平和从业能力</t>
  </si>
  <si>
    <t>工匠安全素质</t>
  </si>
  <si>
    <t>反映工匠安全素质</t>
  </si>
  <si>
    <t xml:space="preserve">2025年聘请建筑结构、特种机械设备领域专家2名对五华辖区既有建筑加装电梯进行技术服务，提供专业技术服务，对方案进行技术审查，提升既有住宅加装电梯项目审批效率。
</t>
  </si>
  <si>
    <t>高级专业技术人员数量</t>
  </si>
  <si>
    <t>反映高级专业技术人员数量</t>
  </si>
  <si>
    <t>方案技术审查合格率</t>
  </si>
  <si>
    <t>反映方案技术审查合格率</t>
  </si>
  <si>
    <t>120000</t>
  </si>
  <si>
    <t>人民群众的幸福指数</t>
  </si>
  <si>
    <t>反映人民群众的幸福指数</t>
  </si>
  <si>
    <t>社会和谐</t>
  </si>
  <si>
    <t>反映社会和谐</t>
  </si>
  <si>
    <t xml:space="preserve">2025年聘请熟悉劳动保障、建设工程管理和农民工工资支付法律专家2名对五华辖区建设工程项目农民工工资清欠进行技术服务，提供专业技术建议，切实保障农民工合法权益。
</t>
  </si>
  <si>
    <t>中级专业技术人员数量</t>
  </si>
  <si>
    <t>反映中级专业技术人员数量</t>
  </si>
  <si>
    <t>服务达标率</t>
  </si>
  <si>
    <t>反映农民工工资清欠技术服务达标率</t>
  </si>
  <si>
    <t>96,000.00</t>
  </si>
  <si>
    <t>农民工合法权益</t>
  </si>
  <si>
    <t>反映农民工合法权益</t>
  </si>
  <si>
    <t>农民工满意度</t>
  </si>
  <si>
    <t>反映农民工满意度</t>
  </si>
  <si>
    <t>重点围绕房屋建设合法合规性(土地、规划、建设等)、结构安全性(设计、施工、使用等)、经营安全性(各类经营许可、场所安全要求等)3个方面，普查自建房数量26000栋，普查经营性自建房数量6500份，制定排查表数量26000份，组织排查技术培训次数至少4次，编制工作方案数量至少10套；全面摸清全市现有自建房基本情况，针对五华区自建房粗放发展，特别是经营性自建房隐患较多、存在系统性安全风险的全面消除自建房屋安全隐患。提升辖区内居民幸福感和安全感。</t>
  </si>
  <si>
    <t>普查自建房数量</t>
  </si>
  <si>
    <t>26000</t>
  </si>
  <si>
    <t>栋</t>
  </si>
  <si>
    <t>反映普查自建房数量</t>
  </si>
  <si>
    <t>普查经营性自建房数量</t>
  </si>
  <si>
    <t>6500</t>
  </si>
  <si>
    <t>份</t>
  </si>
  <si>
    <t>反映普查经营性自建房数量</t>
  </si>
  <si>
    <t>制定排查表数量</t>
  </si>
  <si>
    <t>反映制定排查表数量</t>
  </si>
  <si>
    <t>组织排查技术培训次数</t>
  </si>
  <si>
    <t>反映组织排查技术培训次数</t>
  </si>
  <si>
    <t>编制工作方案数量</t>
  </si>
  <si>
    <t>套</t>
  </si>
  <si>
    <t>反映编制工作方案数量</t>
  </si>
  <si>
    <t>排查对象达标率</t>
  </si>
  <si>
    <t>反映排查对象达标率</t>
  </si>
  <si>
    <t>数据汇交合格率</t>
  </si>
  <si>
    <t>反映数据汇交合格率</t>
  </si>
  <si>
    <t>抽查排查比例</t>
  </si>
  <si>
    <t>反映抽查排查比例</t>
  </si>
  <si>
    <t>反映培训合格的学员数量占培训总学员数量的比率</t>
  </si>
  <si>
    <t>79,680.00</t>
  </si>
  <si>
    <t>反映服务成本</t>
  </si>
  <si>
    <t>反映项目实施后是否有利于提升辖区居民安全感</t>
  </si>
  <si>
    <t>部门服务水平和效益</t>
  </si>
  <si>
    <t>反映项目实施后是否有利于提升部门服务水平和效益</t>
  </si>
  <si>
    <t xml:space="preserve">办公室资料入库进档案馆，移交文书核对数量300盒；文书档案盒更换及制作数量510个；资料入库扫描页数10万页；评估划26宗拨街巷用地土地使用权（面积101399.24平方米）价值；项目管理费65000元：住建局所有项目实施效果检查；应付未付包括食堂运行费用、2024年度法律顾问服务费，确保单位日常工作正常运转，提升办公效率。
</t>
  </si>
  <si>
    <t>计划应付未付款项</t>
  </si>
  <si>
    <t>反映食堂运行经费、法律顾问经费、城市规划尾款三个应付未付款项</t>
  </si>
  <si>
    <t>资产评估数量</t>
  </si>
  <si>
    <t>26</t>
  </si>
  <si>
    <t>反映资产评估数量</t>
  </si>
  <si>
    <t>移交文书核对数量</t>
  </si>
  <si>
    <t>300</t>
  </si>
  <si>
    <t>盒</t>
  </si>
  <si>
    <t>反映移交文书核对数量300盒</t>
  </si>
  <si>
    <t>文书档案盒更换及制作数量</t>
  </si>
  <si>
    <t>510</t>
  </si>
  <si>
    <t>反映文书档案盒更换及制作数量510个</t>
  </si>
  <si>
    <t>资料入库扫描页数</t>
  </si>
  <si>
    <t>100000</t>
  </si>
  <si>
    <t>页（件、卷、条）</t>
  </si>
  <si>
    <t>反映资料入库扫描页数等于100000页。</t>
  </si>
  <si>
    <t>项目实施编撰正确率</t>
  </si>
  <si>
    <t>反映项目实施检查效果</t>
  </si>
  <si>
    <t>公平竞争率</t>
  </si>
  <si>
    <t>反映公平竞争审查效果</t>
  </si>
  <si>
    <t>法律风险率</t>
  </si>
  <si>
    <t>反映法律风险</t>
  </si>
  <si>
    <t>档案整理完成率</t>
  </si>
  <si>
    <t>反映档案整理完成率</t>
  </si>
  <si>
    <t>反映项目完成时间1年</t>
  </si>
  <si>
    <t>保障日常工作正常运转</t>
  </si>
  <si>
    <t>反映日常工作正常运转</t>
  </si>
  <si>
    <t>提升办公效率</t>
  </si>
  <si>
    <t>反映办公效率提升</t>
  </si>
  <si>
    <t>反映单位人员满意度95%</t>
  </si>
  <si>
    <t>预算06表</t>
  </si>
  <si>
    <t>政府性基金预算支出预算表</t>
  </si>
  <si>
    <t>政府性基金预算支出</t>
  </si>
  <si>
    <t>备注：昆明市五华区住房和城乡建设局2025年无政府性基金预算。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</si>
  <si>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</si>
  <si>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</si>
  <si>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</si>
  <si>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</si>
  <si>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</si>
  <si>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</si>
  <si>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</si>
  <si>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</si>
  <si>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</si>
  <si>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</si>
  <si>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</si>
  <si>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复印纸A3</t>
  </si>
  <si>
    <t>复印纸</t>
  </si>
  <si>
    <t>箱</t>
  </si>
  <si>
    <t>复印纸A4</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</si>
  <si>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</si>
  <si>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</si>
  <si>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</si>
  <si>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</si>
  <si>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</si>
  <si>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</si>
  <si>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</si>
  <si>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</si>
  <si>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备注：昆明市五华区住房和城乡建设局2025年无政府购买服务预算。</t>
  </si>
  <si>
    <t>预算09-1表</t>
  </si>
  <si>
    <t>单位名称（项目）</t>
  </si>
  <si>
    <t>地区</t>
  </si>
  <si>
    <t>备注：昆明市五华区住房和城乡建设局2025年无区对下转移支付预算。</t>
  </si>
  <si>
    <t>预算09-2表</t>
  </si>
  <si>
    <t>备注：昆明市五华区住房和城乡建设局2025年无区对下转移支付绩效目标。</t>
  </si>
  <si>
    <t xml:space="preserve">预算10表
</t>
  </si>
  <si>
    <t>资产类别</t>
  </si>
  <si>
    <t>资产分类代码.名称</t>
  </si>
  <si>
    <t>资产名称</t>
  </si>
  <si>
    <t>计量单位</t>
  </si>
  <si>
    <t>财政部门批复数（元）</t>
  </si>
  <si>
    <t>单价</t>
  </si>
  <si>
    <t>金额</t>
  </si>
  <si>
    <t>备注：昆明市五华区住房和城乡建设局2025年无新增资产配置预算。</t>
  </si>
  <si>
    <t>预算11表</t>
  </si>
  <si>
    <t>上级补助</t>
  </si>
  <si>
    <t>备注：昆明市五华区住房和城乡建设局2025年无上级转移支付补助项目支出预算。</t>
  </si>
  <si>
    <t>预算12表</t>
  </si>
  <si>
    <t>项目级次</t>
  </si>
  <si>
    <t>216 其他公用支出</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</si>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</sst>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1"/>
      <name val="宋体"/>
      <charset val="134"/>
      <scheme val="minor"/>
    </font>
    <font>
      <sz val="10"/>
      <name val="宋体"/>
      <charset val="134"/>
    </font>
    <font>
      <b/>
      <sz val="23"/>
      <name val="宋体"/>
      <charset val="134"/>
    </font>
    <font>
      <sz val="9"/>
      <name val="宋体"/>
      <charset val="134"/>
    </font>
    <font>
      <sz val="11"/>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0" fontId="14" fillId="0" borderId="7">
      <alignment horizontal="right" vertical="center"/>
    </xf>
    <xf numFmtId="178" fontId="14" fillId="0" borderId="7">
      <alignment horizontal="right" vertical="center"/>
    </xf>
    <xf numFmtId="49" fontId="14" fillId="0" borderId="7">
      <alignment horizontal="left" vertical="center" wrapText="1"/>
    </xf>
    <xf numFmtId="178" fontId="14" fillId="0" borderId="7">
      <alignment horizontal="right" vertical="center"/>
    </xf>
    <xf numFmtId="179" fontId="14" fillId="0" borderId="7">
      <alignment horizontal="right" vertical="center"/>
    </xf>
    <xf numFmtId="180" fontId="14" fillId="0" borderId="7">
      <alignment horizontal="right" vertical="center"/>
    </xf>
  </cellStyleXfs>
  <cellXfs count="23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1" fillId="0" borderId="0" xfId="0" applyFont="1" applyFill="1" applyBorder="1"/>
    <xf numFmtId="0" fontId="11" fillId="0" borderId="0" xfId="0" applyFont="1" applyBorder="1"/>
    <xf numFmtId="0" fontId="11" fillId="0" borderId="0" xfId="0" applyFont="1" applyBorder="1" applyAlignment="1">
      <alignment horizontal="center" vertical="center"/>
    </xf>
    <xf numFmtId="0" fontId="12" fillId="0" borderId="0" xfId="0" applyFont="1" applyBorder="1" applyAlignment="1">
      <alignment vertical="top"/>
    </xf>
    <xf numFmtId="49" fontId="12" fillId="0" borderId="0" xfId="0" applyNumberFormat="1" applyFont="1" applyBorder="1"/>
    <xf numFmtId="0" fontId="13" fillId="0" borderId="0" xfId="0" applyFont="1" applyBorder="1" applyAlignment="1">
      <alignment horizontal="center" vertical="center"/>
    </xf>
    <xf numFmtId="0" fontId="14" fillId="0" borderId="0" xfId="0" applyFont="1" applyBorder="1" applyAlignment="1" applyProtection="1">
      <alignment horizontal="left" vertical="center"/>
      <protection locked="0"/>
    </xf>
    <xf numFmtId="0" fontId="15" fillId="0" borderId="0" xfId="0" applyFont="1" applyBorder="1" applyAlignment="1">
      <alignment horizontal="left" vertical="center"/>
    </xf>
    <xf numFmtId="0" fontId="1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5" xfId="0" applyFont="1" applyBorder="1" applyAlignment="1" applyProtection="1">
      <alignment horizontal="center" vertical="center" wrapText="1"/>
      <protection locked="0"/>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2" borderId="6" xfId="0" applyFont="1" applyFill="1" applyBorder="1" applyAlignment="1" applyProtection="1">
      <alignment horizontal="center" vertical="center" wrapText="1"/>
      <protection locked="0"/>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2" fillId="0" borderId="7" xfId="0" applyFont="1" applyBorder="1" applyAlignment="1">
      <alignment horizontal="center" vertical="center"/>
    </xf>
    <xf numFmtId="0" fontId="14" fillId="0" borderId="7" xfId="0" applyFont="1" applyFill="1" applyBorder="1" applyAlignment="1">
      <alignment vertical="center" wrapText="1"/>
    </xf>
    <xf numFmtId="0" fontId="14" fillId="0" borderId="7" xfId="0" applyNumberFormat="1" applyFont="1" applyFill="1" applyBorder="1" applyAlignment="1">
      <alignment horizontal="left" vertical="center" wrapText="1"/>
    </xf>
    <xf numFmtId="0" fontId="12" fillId="0" borderId="2" xfId="0" applyFont="1" applyBorder="1" applyAlignment="1" applyProtection="1">
      <alignment horizontal="center" vertical="center" wrapText="1"/>
      <protection locked="0"/>
    </xf>
    <xf numFmtId="0" fontId="14" fillId="0" borderId="3" xfId="0" applyFont="1" applyBorder="1" applyAlignment="1">
      <alignment horizontal="left" vertical="center"/>
    </xf>
    <xf numFmtId="0" fontId="14" fillId="2" borderId="4" xfId="0" applyFont="1" applyFill="1" applyBorder="1" applyAlignment="1">
      <alignment horizontal="left" vertical="center"/>
    </xf>
    <xf numFmtId="0" fontId="15" fillId="0" borderId="0" xfId="0" applyFont="1" applyBorder="1"/>
    <xf numFmtId="0" fontId="15" fillId="2"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pplyProtection="1">
      <alignment horizontal="center" vertical="center" wrapText="1"/>
      <protection locked="0"/>
    </xf>
    <xf numFmtId="0" fontId="15" fillId="0" borderId="11" xfId="0" applyFont="1" applyBorder="1" applyAlignment="1">
      <alignment horizontal="center" vertical="center"/>
    </xf>
    <xf numFmtId="0" fontId="15"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178" fontId="14" fillId="0" borderId="7" xfId="0" applyNumberFormat="1" applyFont="1" applyFill="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right"/>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6" fillId="2" borderId="0" xfId="0" applyFont="1" applyFill="1" applyBorder="1" applyAlignment="1">
      <alignment horizontal="left" vertical="center"/>
    </xf>
    <xf numFmtId="0" fontId="6" fillId="2" borderId="7" xfId="0" applyFont="1" applyFill="1" applyBorder="1" applyAlignment="1" applyProtection="1">
      <alignment vertical="top" wrapText="1"/>
      <protection locked="0"/>
    </xf>
    <xf numFmtId="0" fontId="2" fillId="0" borderId="0" xfId="0"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1" xfId="0" applyFont="1" applyBorder="1" applyAlignment="1">
      <alignment horizontal="center" vertical="center"/>
    </xf>
    <xf numFmtId="0" fontId="2" fillId="0" borderId="7" xfId="0" applyNumberFormat="1" applyFont="1" applyFill="1" applyBorder="1" applyAlignment="1">
      <alignment horizontal="left" vertical="center" wrapText="1"/>
    </xf>
    <xf numFmtId="0" fontId="1" fillId="0" borderId="4"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178" fontId="19" fillId="0" borderId="7" xfId="0" applyNumberFormat="1" applyFont="1" applyFill="1" applyBorder="1" applyAlignment="1">
      <alignment horizontal="right" vertical="center"/>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7" xfId="0" applyNumberFormat="1"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3" sqref="B13"/>
    </sheetView>
  </sheetViews>
  <sheetFormatPr defaultColWidth="8.57522123893805" defaultRowHeight="12.75" customHeight="1" outlineLevelCol="3"/>
  <cols>
    <col min="1" max="4" width="41" customWidth="1"/>
  </cols>
  <sheetData>
    <row r="1" customHeight="1" spans="1:4">
      <c r="A1" s="1"/>
      <c r="B1" s="1"/>
      <c r="C1" s="1"/>
      <c r="D1" s="1"/>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
        <v>1</v>
      </c>
      <c r="B4" s="190"/>
      <c r="D4" s="192" t="s">
        <v>2</v>
      </c>
    </row>
    <row r="5" ht="23.25" customHeight="1" spans="1:4">
      <c r="A5" s="200" t="s">
        <v>3</v>
      </c>
      <c r="B5" s="201"/>
      <c r="C5" s="200" t="s">
        <v>4</v>
      </c>
      <c r="D5" s="201"/>
    </row>
    <row r="6" ht="24" customHeight="1" spans="1:4">
      <c r="A6" s="200" t="s">
        <v>5</v>
      </c>
      <c r="B6" s="200" t="s">
        <v>6</v>
      </c>
      <c r="C6" s="200" t="s">
        <v>7</v>
      </c>
      <c r="D6" s="200" t="s">
        <v>6</v>
      </c>
    </row>
    <row r="7" ht="17.25" customHeight="1" spans="1:4">
      <c r="A7" s="202" t="s">
        <v>8</v>
      </c>
      <c r="B7" s="114">
        <v>14680856.12</v>
      </c>
      <c r="C7" s="202" t="s">
        <v>9</v>
      </c>
      <c r="D7" s="114"/>
    </row>
    <row r="8" ht="17.25" customHeight="1" spans="1:4">
      <c r="A8" s="202" t="s">
        <v>10</v>
      </c>
      <c r="B8" s="114"/>
      <c r="C8" s="202" t="s">
        <v>11</v>
      </c>
      <c r="D8" s="114"/>
    </row>
    <row r="9" ht="17.25" customHeight="1" spans="1:4">
      <c r="A9" s="202" t="s">
        <v>12</v>
      </c>
      <c r="B9" s="114"/>
      <c r="C9" s="236" t="s">
        <v>13</v>
      </c>
      <c r="D9" s="114"/>
    </row>
    <row r="10" ht="17.25" customHeight="1" spans="1:4">
      <c r="A10" s="202" t="s">
        <v>14</v>
      </c>
      <c r="B10" s="114"/>
      <c r="C10" s="236" t="s">
        <v>15</v>
      </c>
      <c r="D10" s="114"/>
    </row>
    <row r="11" ht="17.25" customHeight="1" spans="1:4">
      <c r="A11" s="202" t="s">
        <v>16</v>
      </c>
      <c r="B11" s="114"/>
      <c r="C11" s="236" t="s">
        <v>17</v>
      </c>
      <c r="D11" s="114"/>
    </row>
    <row r="12" ht="17.25" customHeight="1" spans="1:4">
      <c r="A12" s="202" t="s">
        <v>18</v>
      </c>
      <c r="B12" s="114"/>
      <c r="C12" s="236" t="s">
        <v>19</v>
      </c>
      <c r="D12" s="114"/>
    </row>
    <row r="13" ht="17.25" customHeight="1" spans="1:4">
      <c r="A13" s="202" t="s">
        <v>20</v>
      </c>
      <c r="B13" s="114"/>
      <c r="C13" s="30" t="s">
        <v>21</v>
      </c>
      <c r="D13" s="114"/>
    </row>
    <row r="14" ht="17.25" customHeight="1" spans="1:4">
      <c r="A14" s="202" t="s">
        <v>22</v>
      </c>
      <c r="B14" s="114"/>
      <c r="C14" s="30" t="s">
        <v>23</v>
      </c>
      <c r="D14" s="114">
        <v>4334695.36</v>
      </c>
    </row>
    <row r="15" ht="17.25" customHeight="1" spans="1:4">
      <c r="A15" s="202" t="s">
        <v>24</v>
      </c>
      <c r="B15" s="114"/>
      <c r="C15" s="30" t="s">
        <v>25</v>
      </c>
      <c r="D15" s="114">
        <v>528744.96</v>
      </c>
    </row>
    <row r="16" ht="17.25" customHeight="1" spans="1:4">
      <c r="A16" s="202" t="s">
        <v>26</v>
      </c>
      <c r="B16" s="114"/>
      <c r="C16" s="30" t="s">
        <v>27</v>
      </c>
      <c r="D16" s="114"/>
    </row>
    <row r="17" ht="17.25" customHeight="1" spans="1:4">
      <c r="A17" s="203"/>
      <c r="B17" s="114"/>
      <c r="C17" s="30" t="s">
        <v>28</v>
      </c>
      <c r="D17" s="114">
        <v>9516191.8</v>
      </c>
    </row>
    <row r="18" ht="17.25" customHeight="1" spans="1:4">
      <c r="A18" s="204"/>
      <c r="B18" s="114"/>
      <c r="C18" s="30" t="s">
        <v>29</v>
      </c>
      <c r="D18" s="114"/>
    </row>
    <row r="19" ht="17.25" customHeight="1" spans="1:4">
      <c r="A19" s="204"/>
      <c r="B19" s="114"/>
      <c r="C19" s="30" t="s">
        <v>30</v>
      </c>
      <c r="D19" s="114"/>
    </row>
    <row r="20" ht="17.25" customHeight="1" spans="1:4">
      <c r="A20" s="204"/>
      <c r="B20" s="114"/>
      <c r="C20" s="30" t="s">
        <v>31</v>
      </c>
      <c r="D20" s="114"/>
    </row>
    <row r="21" ht="17.25" customHeight="1" spans="1:4">
      <c r="A21" s="204"/>
      <c r="B21" s="114"/>
      <c r="C21" s="30" t="s">
        <v>32</v>
      </c>
      <c r="D21" s="114"/>
    </row>
    <row r="22" ht="17.25" customHeight="1" spans="1:4">
      <c r="A22" s="204"/>
      <c r="B22" s="114"/>
      <c r="C22" s="30" t="s">
        <v>33</v>
      </c>
      <c r="D22" s="114"/>
    </row>
    <row r="23" ht="17.25" customHeight="1" spans="1:4">
      <c r="A23" s="204"/>
      <c r="B23" s="114"/>
      <c r="C23" s="30" t="s">
        <v>34</v>
      </c>
      <c r="D23" s="114"/>
    </row>
    <row r="24" ht="17.25" customHeight="1" spans="1:4">
      <c r="A24" s="204"/>
      <c r="B24" s="114"/>
      <c r="C24" s="30" t="s">
        <v>35</v>
      </c>
      <c r="D24" s="114"/>
    </row>
    <row r="25" ht="17.25" customHeight="1" spans="1:4">
      <c r="A25" s="204"/>
      <c r="B25" s="114"/>
      <c r="C25" s="30" t="s">
        <v>36</v>
      </c>
      <c r="D25" s="114">
        <v>301224</v>
      </c>
    </row>
    <row r="26" ht="17.25" customHeight="1" spans="1:4">
      <c r="A26" s="204"/>
      <c r="B26" s="114"/>
      <c r="C26" s="30" t="s">
        <v>37</v>
      </c>
      <c r="D26" s="114"/>
    </row>
    <row r="27" ht="17.25" customHeight="1" spans="1:4">
      <c r="A27" s="204"/>
      <c r="B27" s="114"/>
      <c r="C27" s="203" t="s">
        <v>38</v>
      </c>
      <c r="D27" s="114"/>
    </row>
    <row r="28" ht="17.25" customHeight="1" spans="1:4">
      <c r="A28" s="204"/>
      <c r="B28" s="114"/>
      <c r="C28" s="30" t="s">
        <v>39</v>
      </c>
      <c r="D28" s="114"/>
    </row>
    <row r="29" ht="16.5" customHeight="1" spans="1:4">
      <c r="A29" s="204"/>
      <c r="B29" s="114"/>
      <c r="C29" s="30" t="s">
        <v>40</v>
      </c>
      <c r="D29" s="114"/>
    </row>
    <row r="30" ht="16.5" customHeight="1" spans="1:4">
      <c r="A30" s="204"/>
      <c r="B30" s="114"/>
      <c r="C30" s="203" t="s">
        <v>41</v>
      </c>
      <c r="D30" s="114"/>
    </row>
    <row r="31" ht="17.25" customHeight="1" spans="1:4">
      <c r="A31" s="204"/>
      <c r="B31" s="114"/>
      <c r="C31" s="203" t="s">
        <v>42</v>
      </c>
      <c r="D31" s="114"/>
    </row>
    <row r="32" ht="17.25" customHeight="1" spans="1:4">
      <c r="A32" s="204"/>
      <c r="B32" s="114"/>
      <c r="C32" s="30" t="s">
        <v>43</v>
      </c>
      <c r="D32" s="114"/>
    </row>
    <row r="33" ht="16.5" customHeight="1" spans="1:4">
      <c r="A33" s="204" t="s">
        <v>44</v>
      </c>
      <c r="B33" s="206">
        <v>14680856.12</v>
      </c>
      <c r="C33" s="204" t="s">
        <v>45</v>
      </c>
      <c r="D33" s="206">
        <v>14680856.12</v>
      </c>
    </row>
    <row r="34" ht="16.5" customHeight="1" spans="1:4">
      <c r="A34" s="203" t="s">
        <v>46</v>
      </c>
      <c r="B34" s="114"/>
      <c r="C34" s="203" t="s">
        <v>47</v>
      </c>
      <c r="D34" s="114"/>
    </row>
    <row r="35" ht="16.5" customHeight="1" spans="1:4">
      <c r="A35" s="30" t="s">
        <v>48</v>
      </c>
      <c r="B35" s="114"/>
      <c r="C35" s="30" t="s">
        <v>48</v>
      </c>
      <c r="D35" s="114"/>
    </row>
    <row r="36" ht="16.5" customHeight="1" spans="1:4">
      <c r="A36" s="30" t="s">
        <v>49</v>
      </c>
      <c r="B36" s="114"/>
      <c r="C36" s="30" t="s">
        <v>50</v>
      </c>
      <c r="D36" s="114"/>
    </row>
    <row r="37" ht="16.5" customHeight="1" spans="1:4">
      <c r="A37" s="205" t="s">
        <v>51</v>
      </c>
      <c r="B37" s="206">
        <v>14680856.12</v>
      </c>
      <c r="C37" s="205" t="s">
        <v>52</v>
      </c>
      <c r="D37" s="206">
        <v>14680856.12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E14" sqref="E14"/>
    </sheetView>
  </sheetViews>
  <sheetFormatPr defaultColWidth="8.57522123893805" defaultRowHeight="12.75" customHeight="1"/>
  <cols>
    <col min="1" max="1" width="15.8938053097345"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0" t="s">
        <v>53</v>
      </c>
    </row>
    <row r="3" ht="41.25" customHeight="1" spans="1:1">
      <c r="A3" s="40" t="str">
        <f>"2025"&amp;"年部门收入预算表"</f>
        <v>2025年部门收入预算表</v>
      </c>
    </row>
    <row r="4" ht="17.25" customHeight="1" spans="1:19">
      <c r="A4" s="43" t="s">
        <v>1</v>
      </c>
      <c r="B4" s="190"/>
      <c r="S4" s="45" t="s">
        <v>2</v>
      </c>
    </row>
    <row r="5" ht="21.75" customHeight="1" spans="1:19">
      <c r="A5" s="222" t="s">
        <v>54</v>
      </c>
      <c r="B5" s="223" t="s">
        <v>55</v>
      </c>
      <c r="C5" s="223" t="s">
        <v>56</v>
      </c>
      <c r="D5" s="224" t="s">
        <v>57</v>
      </c>
      <c r="E5" s="224"/>
      <c r="F5" s="224"/>
      <c r="G5" s="224"/>
      <c r="H5" s="224"/>
      <c r="I5" s="131"/>
      <c r="J5" s="224"/>
      <c r="K5" s="224"/>
      <c r="L5" s="224"/>
      <c r="M5" s="224"/>
      <c r="N5" s="231"/>
      <c r="O5" s="224" t="s">
        <v>46</v>
      </c>
      <c r="P5" s="224"/>
      <c r="Q5" s="224"/>
      <c r="R5" s="224"/>
      <c r="S5" s="231"/>
    </row>
    <row r="6" ht="27" customHeight="1" spans="1:19">
      <c r="A6" s="225"/>
      <c r="B6" s="226"/>
      <c r="C6" s="226"/>
      <c r="D6" s="226" t="s">
        <v>58</v>
      </c>
      <c r="E6" s="226" t="s">
        <v>59</v>
      </c>
      <c r="F6" s="226" t="s">
        <v>60</v>
      </c>
      <c r="G6" s="226" t="s">
        <v>61</v>
      </c>
      <c r="H6" s="226" t="s">
        <v>62</v>
      </c>
      <c r="I6" s="232" t="s">
        <v>63</v>
      </c>
      <c r="J6" s="233"/>
      <c r="K6" s="233"/>
      <c r="L6" s="233"/>
      <c r="M6" s="233"/>
      <c r="N6" s="234"/>
      <c r="O6" s="226" t="s">
        <v>58</v>
      </c>
      <c r="P6" s="226" t="s">
        <v>59</v>
      </c>
      <c r="Q6" s="226" t="s">
        <v>60</v>
      </c>
      <c r="R6" s="226" t="s">
        <v>61</v>
      </c>
      <c r="S6" s="226" t="s">
        <v>64</v>
      </c>
    </row>
    <row r="7" ht="30" customHeight="1" spans="1:19">
      <c r="A7" s="227"/>
      <c r="B7" s="101"/>
      <c r="C7" s="115"/>
      <c r="D7" s="115"/>
      <c r="E7" s="115"/>
      <c r="F7" s="115"/>
      <c r="G7" s="115"/>
      <c r="H7" s="115"/>
      <c r="I7" s="67" t="s">
        <v>58</v>
      </c>
      <c r="J7" s="234" t="s">
        <v>65</v>
      </c>
      <c r="K7" s="234" t="s">
        <v>66</v>
      </c>
      <c r="L7" s="234" t="s">
        <v>67</v>
      </c>
      <c r="M7" s="234" t="s">
        <v>68</v>
      </c>
      <c r="N7" s="234" t="s">
        <v>69</v>
      </c>
      <c r="O7" s="235"/>
      <c r="P7" s="235"/>
      <c r="Q7" s="235"/>
      <c r="R7" s="235"/>
      <c r="S7" s="115"/>
    </row>
    <row r="8" ht="15" customHeight="1" spans="1:19">
      <c r="A8" s="228">
        <v>1</v>
      </c>
      <c r="B8" s="228">
        <v>2</v>
      </c>
      <c r="C8" s="228">
        <v>3</v>
      </c>
      <c r="D8" s="228">
        <v>4</v>
      </c>
      <c r="E8" s="228">
        <v>5</v>
      </c>
      <c r="F8" s="228">
        <v>6</v>
      </c>
      <c r="G8" s="228">
        <v>7</v>
      </c>
      <c r="H8" s="228">
        <v>8</v>
      </c>
      <c r="I8" s="67">
        <v>9</v>
      </c>
      <c r="J8" s="228">
        <v>10</v>
      </c>
      <c r="K8" s="228">
        <v>11</v>
      </c>
      <c r="L8" s="228">
        <v>12</v>
      </c>
      <c r="M8" s="228">
        <v>13</v>
      </c>
      <c r="N8" s="228">
        <v>14</v>
      </c>
      <c r="O8" s="228">
        <v>15</v>
      </c>
      <c r="P8" s="228">
        <v>16</v>
      </c>
      <c r="Q8" s="228">
        <v>17</v>
      </c>
      <c r="R8" s="228">
        <v>18</v>
      </c>
      <c r="S8" s="228">
        <v>19</v>
      </c>
    </row>
    <row r="9" ht="18" customHeight="1" spans="1:19">
      <c r="A9" s="21" t="s">
        <v>70</v>
      </c>
      <c r="B9" s="21" t="s">
        <v>71</v>
      </c>
      <c r="C9" s="114">
        <v>14680856.12</v>
      </c>
      <c r="D9" s="114">
        <v>14680856.12</v>
      </c>
      <c r="E9" s="114">
        <v>14680856.12</v>
      </c>
      <c r="F9" s="114"/>
      <c r="G9" s="114"/>
      <c r="H9" s="114"/>
      <c r="I9" s="114">
        <v>12493169.32</v>
      </c>
      <c r="J9" s="114"/>
      <c r="K9" s="114">
        <v>6355000</v>
      </c>
      <c r="L9" s="114"/>
      <c r="M9" s="114"/>
      <c r="N9" s="114">
        <v>6138169.32</v>
      </c>
      <c r="O9" s="114"/>
      <c r="P9" s="114"/>
      <c r="Q9" s="114"/>
      <c r="R9" s="114"/>
      <c r="S9" s="114"/>
    </row>
    <row r="10" ht="18" customHeight="1" spans="1:19">
      <c r="A10" s="229" t="s">
        <v>72</v>
      </c>
      <c r="B10" s="229" t="s">
        <v>71</v>
      </c>
      <c r="C10" s="114">
        <v>14680856.12</v>
      </c>
      <c r="D10" s="114">
        <v>14680856.12</v>
      </c>
      <c r="E10" s="114">
        <v>14680856.12</v>
      </c>
      <c r="F10" s="114"/>
      <c r="G10" s="114"/>
      <c r="H10" s="114"/>
      <c r="I10" s="114"/>
      <c r="J10" s="114"/>
      <c r="K10" s="114"/>
      <c r="L10" s="114"/>
      <c r="M10" s="114"/>
      <c r="N10" s="114"/>
      <c r="O10" s="114"/>
      <c r="P10" s="114"/>
      <c r="Q10" s="114"/>
      <c r="R10" s="114"/>
      <c r="S10" s="114"/>
    </row>
    <row r="11" ht="18" customHeight="1" spans="1:19">
      <c r="A11" s="48" t="s">
        <v>56</v>
      </c>
      <c r="B11" s="230"/>
      <c r="C11" s="114">
        <v>14680856.12</v>
      </c>
      <c r="D11" s="114">
        <v>14680856.12</v>
      </c>
      <c r="E11" s="114">
        <v>14680856.12</v>
      </c>
      <c r="F11" s="114"/>
      <c r="G11" s="114"/>
      <c r="H11" s="114"/>
      <c r="I11" s="114">
        <v>12493169.32</v>
      </c>
      <c r="J11" s="114"/>
      <c r="K11" s="114">
        <v>6355000</v>
      </c>
      <c r="L11" s="114"/>
      <c r="M11" s="114"/>
      <c r="N11" s="114">
        <v>6138169.32</v>
      </c>
      <c r="O11" s="114"/>
      <c r="P11" s="114"/>
      <c r="Q11" s="114"/>
      <c r="R11" s="114"/>
      <c r="S11" s="114"/>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 activePane="bottomLeft" state="frozen"/>
      <selection/>
      <selection pane="bottomLeft" activeCell="C30" sqref="C30"/>
    </sheetView>
  </sheetViews>
  <sheetFormatPr defaultColWidth="8.57522123893805" defaultRowHeight="12.75" customHeight="1"/>
  <cols>
    <col min="1" max="1" width="14.283185840708" customWidth="1"/>
    <col min="2" max="2" width="37.5752212389381" customWidth="1"/>
    <col min="3" max="8" width="24.5752212389381" customWidth="1"/>
    <col min="9" max="9" width="26.7079646017699" customWidth="1"/>
    <col min="10" max="11" width="24.4247787610619" customWidth="1"/>
    <col min="12" max="15" width="24.5752212389381" customWidth="1"/>
  </cols>
  <sheetData>
    <row r="1" customHeight="1" spans="1:15">
      <c r="A1" s="1"/>
      <c r="B1" s="1"/>
      <c r="C1" s="1"/>
      <c r="D1" s="1"/>
      <c r="E1" s="1"/>
      <c r="F1" s="1"/>
      <c r="G1" s="1"/>
      <c r="H1" s="1"/>
      <c r="I1" s="1"/>
      <c r="J1" s="1"/>
      <c r="K1" s="1"/>
      <c r="L1" s="1"/>
      <c r="M1" s="1"/>
      <c r="N1" s="1"/>
      <c r="O1" s="1"/>
    </row>
    <row r="2" ht="17.25" customHeight="1" spans="1:1">
      <c r="A2" s="45" t="s">
        <v>73</v>
      </c>
    </row>
    <row r="3" ht="41.25" customHeight="1" spans="1:1">
      <c r="A3" s="40" t="str">
        <f>"2025"&amp;"年部门支出预算表"</f>
        <v>2025年部门支出预算表</v>
      </c>
    </row>
    <row r="4" ht="17.25" customHeight="1" spans="1:15">
      <c r="A4" s="43" t="s">
        <v>1</v>
      </c>
      <c r="B4" s="190"/>
      <c r="O4" s="45" t="s">
        <v>2</v>
      </c>
    </row>
    <row r="5" ht="27" customHeight="1" spans="1:15">
      <c r="A5" s="207" t="s">
        <v>74</v>
      </c>
      <c r="B5" s="207" t="s">
        <v>75</v>
      </c>
      <c r="C5" s="207" t="s">
        <v>56</v>
      </c>
      <c r="D5" s="208" t="s">
        <v>59</v>
      </c>
      <c r="E5" s="209"/>
      <c r="F5" s="210"/>
      <c r="G5" s="211" t="s">
        <v>60</v>
      </c>
      <c r="H5" s="211" t="s">
        <v>61</v>
      </c>
      <c r="I5" s="211" t="s">
        <v>76</v>
      </c>
      <c r="J5" s="208" t="s">
        <v>63</v>
      </c>
      <c r="K5" s="209"/>
      <c r="L5" s="209"/>
      <c r="M5" s="209"/>
      <c r="N5" s="219"/>
      <c r="O5" s="220"/>
    </row>
    <row r="6" ht="42" customHeight="1" spans="1:15">
      <c r="A6" s="212"/>
      <c r="B6" s="212"/>
      <c r="C6" s="213"/>
      <c r="D6" s="214" t="s">
        <v>58</v>
      </c>
      <c r="E6" s="214" t="s">
        <v>77</v>
      </c>
      <c r="F6" s="214" t="s">
        <v>78</v>
      </c>
      <c r="G6" s="213"/>
      <c r="H6" s="213"/>
      <c r="I6" s="221"/>
      <c r="J6" s="214" t="s">
        <v>58</v>
      </c>
      <c r="K6" s="200" t="s">
        <v>79</v>
      </c>
      <c r="L6" s="200" t="s">
        <v>80</v>
      </c>
      <c r="M6" s="200" t="s">
        <v>81</v>
      </c>
      <c r="N6" s="200" t="s">
        <v>82</v>
      </c>
      <c r="O6" s="200" t="s">
        <v>83</v>
      </c>
    </row>
    <row r="7" ht="17" customHeight="1" spans="1:15">
      <c r="A7" s="51" t="s">
        <v>84</v>
      </c>
      <c r="B7" s="51" t="s">
        <v>85</v>
      </c>
      <c r="C7" s="51" t="s">
        <v>86</v>
      </c>
      <c r="D7" s="53" t="s">
        <v>87</v>
      </c>
      <c r="E7" s="53" t="s">
        <v>88</v>
      </c>
      <c r="F7" s="53" t="s">
        <v>89</v>
      </c>
      <c r="G7" s="53" t="s">
        <v>90</v>
      </c>
      <c r="H7" s="53" t="s">
        <v>91</v>
      </c>
      <c r="I7" s="53" t="s">
        <v>92</v>
      </c>
      <c r="J7" s="53" t="s">
        <v>93</v>
      </c>
      <c r="K7" s="53" t="s">
        <v>94</v>
      </c>
      <c r="L7" s="53" t="s">
        <v>95</v>
      </c>
      <c r="M7" s="53" t="s">
        <v>96</v>
      </c>
      <c r="N7" s="51" t="s">
        <v>97</v>
      </c>
      <c r="O7" s="53" t="s">
        <v>98</v>
      </c>
    </row>
    <row r="8" ht="21" customHeight="1" spans="1:15">
      <c r="A8" s="215">
        <v>208</v>
      </c>
      <c r="B8" s="52" t="s">
        <v>99</v>
      </c>
      <c r="C8" s="114">
        <v>4334695.36</v>
      </c>
      <c r="D8" s="114">
        <v>4334695.36</v>
      </c>
      <c r="E8" s="114">
        <v>4334695.36</v>
      </c>
      <c r="F8" s="114"/>
      <c r="G8" s="77"/>
      <c r="H8" s="77"/>
      <c r="I8" s="77"/>
      <c r="J8" s="77"/>
      <c r="K8" s="77"/>
      <c r="L8" s="77"/>
      <c r="M8" s="77"/>
      <c r="N8" s="77"/>
      <c r="O8" s="77"/>
    </row>
    <row r="9" ht="21" customHeight="1" spans="1:15">
      <c r="A9" s="215">
        <v>20805</v>
      </c>
      <c r="B9" s="216" t="s">
        <v>100</v>
      </c>
      <c r="C9" s="114">
        <v>4323775.36</v>
      </c>
      <c r="D9" s="114">
        <v>4323775.36</v>
      </c>
      <c r="E9" s="114">
        <v>4323775.36</v>
      </c>
      <c r="F9" s="114"/>
      <c r="G9" s="77"/>
      <c r="H9" s="77"/>
      <c r="I9" s="77"/>
      <c r="J9" s="77"/>
      <c r="K9" s="77"/>
      <c r="L9" s="77"/>
      <c r="M9" s="77"/>
      <c r="N9" s="77"/>
      <c r="O9" s="77"/>
    </row>
    <row r="10" ht="21" customHeight="1" spans="1:15">
      <c r="A10" s="215">
        <v>2080501</v>
      </c>
      <c r="B10" s="217" t="s">
        <v>101</v>
      </c>
      <c r="C10" s="114">
        <v>3855600</v>
      </c>
      <c r="D10" s="114">
        <v>3855600</v>
      </c>
      <c r="E10" s="114">
        <v>3855600</v>
      </c>
      <c r="F10" s="114"/>
      <c r="G10" s="77"/>
      <c r="H10" s="77"/>
      <c r="I10" s="77"/>
      <c r="J10" s="77"/>
      <c r="K10" s="77"/>
      <c r="L10" s="77"/>
      <c r="M10" s="77"/>
      <c r="N10" s="77"/>
      <c r="O10" s="77"/>
    </row>
    <row r="11" ht="21" customHeight="1" spans="1:15">
      <c r="A11" s="215">
        <v>2080502</v>
      </c>
      <c r="B11" s="217" t="s">
        <v>102</v>
      </c>
      <c r="C11" s="114">
        <v>24000</v>
      </c>
      <c r="D11" s="114">
        <v>24000</v>
      </c>
      <c r="E11" s="114">
        <v>24000</v>
      </c>
      <c r="F11" s="114"/>
      <c r="G11" s="77"/>
      <c r="H11" s="77"/>
      <c r="I11" s="77"/>
      <c r="J11" s="77"/>
      <c r="K11" s="77"/>
      <c r="L11" s="77"/>
      <c r="M11" s="77"/>
      <c r="N11" s="77"/>
      <c r="O11" s="77"/>
    </row>
    <row r="12" ht="21" customHeight="1" spans="1:15">
      <c r="A12" s="215">
        <v>2080505</v>
      </c>
      <c r="B12" s="217" t="s">
        <v>103</v>
      </c>
      <c r="C12" s="114">
        <v>344175.36</v>
      </c>
      <c r="D12" s="114">
        <v>344175.36</v>
      </c>
      <c r="E12" s="114">
        <v>344175.36</v>
      </c>
      <c r="F12" s="114"/>
      <c r="G12" s="77"/>
      <c r="H12" s="77"/>
      <c r="I12" s="77"/>
      <c r="J12" s="77"/>
      <c r="K12" s="77"/>
      <c r="L12" s="77"/>
      <c r="M12" s="77"/>
      <c r="N12" s="77"/>
      <c r="O12" s="77"/>
    </row>
    <row r="13" ht="21" customHeight="1" spans="1:15">
      <c r="A13" s="215">
        <v>2080506</v>
      </c>
      <c r="B13" s="217" t="s">
        <v>104</v>
      </c>
      <c r="C13" s="114">
        <v>100000</v>
      </c>
      <c r="D13" s="114">
        <v>100000</v>
      </c>
      <c r="E13" s="114">
        <v>100000</v>
      </c>
      <c r="F13" s="114"/>
      <c r="G13" s="77"/>
      <c r="H13" s="77"/>
      <c r="I13" s="77"/>
      <c r="J13" s="77"/>
      <c r="K13" s="77"/>
      <c r="L13" s="77"/>
      <c r="M13" s="77"/>
      <c r="N13" s="77"/>
      <c r="O13" s="77"/>
    </row>
    <row r="14" ht="21" customHeight="1" spans="1:15">
      <c r="A14" s="215">
        <v>20808</v>
      </c>
      <c r="B14" s="216" t="s">
        <v>105</v>
      </c>
      <c r="C14" s="114">
        <v>10920</v>
      </c>
      <c r="D14" s="114">
        <v>10920</v>
      </c>
      <c r="E14" s="114">
        <v>10920</v>
      </c>
      <c r="F14" s="114"/>
      <c r="G14" s="77"/>
      <c r="H14" s="77"/>
      <c r="I14" s="77"/>
      <c r="J14" s="77"/>
      <c r="K14" s="77"/>
      <c r="L14" s="77"/>
      <c r="M14" s="77"/>
      <c r="N14" s="77"/>
      <c r="O14" s="77"/>
    </row>
    <row r="15" ht="21" customHeight="1" spans="1:15">
      <c r="A15" s="215">
        <v>2080801</v>
      </c>
      <c r="B15" s="217" t="s">
        <v>106</v>
      </c>
      <c r="C15" s="114">
        <v>10920</v>
      </c>
      <c r="D15" s="114">
        <v>10920</v>
      </c>
      <c r="E15" s="114">
        <v>10920</v>
      </c>
      <c r="F15" s="114"/>
      <c r="G15" s="77"/>
      <c r="H15" s="77"/>
      <c r="I15" s="77"/>
      <c r="J15" s="77"/>
      <c r="K15" s="77"/>
      <c r="L15" s="77"/>
      <c r="M15" s="77"/>
      <c r="N15" s="77"/>
      <c r="O15" s="77"/>
    </row>
    <row r="16" ht="21" customHeight="1" spans="1:15">
      <c r="A16" s="215">
        <v>210</v>
      </c>
      <c r="B16" s="52" t="s">
        <v>107</v>
      </c>
      <c r="C16" s="114">
        <v>528744.96</v>
      </c>
      <c r="D16" s="114">
        <v>528744.96</v>
      </c>
      <c r="E16" s="114">
        <v>528744.96</v>
      </c>
      <c r="F16" s="114"/>
      <c r="G16" s="77"/>
      <c r="H16" s="77"/>
      <c r="I16" s="77"/>
      <c r="J16" s="77"/>
      <c r="K16" s="77"/>
      <c r="L16" s="77"/>
      <c r="M16" s="77"/>
      <c r="N16" s="77"/>
      <c r="O16" s="77"/>
    </row>
    <row r="17" ht="21" customHeight="1" spans="1:15">
      <c r="A17" s="215">
        <v>21011</v>
      </c>
      <c r="B17" s="216" t="s">
        <v>108</v>
      </c>
      <c r="C17" s="114">
        <v>528744.96</v>
      </c>
      <c r="D17" s="114">
        <v>528744.96</v>
      </c>
      <c r="E17" s="114">
        <v>528744.96</v>
      </c>
      <c r="F17" s="114"/>
      <c r="G17" s="77"/>
      <c r="H17" s="77"/>
      <c r="I17" s="77"/>
      <c r="J17" s="77"/>
      <c r="K17" s="77"/>
      <c r="L17" s="77"/>
      <c r="M17" s="77"/>
      <c r="N17" s="77"/>
      <c r="O17" s="77"/>
    </row>
    <row r="18" ht="21" customHeight="1" spans="1:15">
      <c r="A18" s="215">
        <v>2101101</v>
      </c>
      <c r="B18" s="217" t="s">
        <v>109</v>
      </c>
      <c r="C18" s="114">
        <v>170145</v>
      </c>
      <c r="D18" s="114">
        <v>170145</v>
      </c>
      <c r="E18" s="114">
        <v>170145</v>
      </c>
      <c r="F18" s="114"/>
      <c r="G18" s="77"/>
      <c r="H18" s="77"/>
      <c r="I18" s="77"/>
      <c r="J18" s="77"/>
      <c r="K18" s="77"/>
      <c r="L18" s="77"/>
      <c r="M18" s="77"/>
      <c r="N18" s="77"/>
      <c r="O18" s="77"/>
    </row>
    <row r="19" ht="21" customHeight="1" spans="1:15">
      <c r="A19" s="215">
        <v>2101103</v>
      </c>
      <c r="B19" s="217" t="s">
        <v>110</v>
      </c>
      <c r="C19" s="114">
        <v>317132.76</v>
      </c>
      <c r="D19" s="114">
        <v>317132.76</v>
      </c>
      <c r="E19" s="114">
        <v>317132.76</v>
      </c>
      <c r="F19" s="114"/>
      <c r="G19" s="77"/>
      <c r="H19" s="77"/>
      <c r="I19" s="77"/>
      <c r="J19" s="77"/>
      <c r="K19" s="77"/>
      <c r="L19" s="77"/>
      <c r="M19" s="77"/>
      <c r="N19" s="77"/>
      <c r="O19" s="77"/>
    </row>
    <row r="20" ht="21" customHeight="1" spans="1:15">
      <c r="A20" s="215">
        <v>2101199</v>
      </c>
      <c r="B20" s="217" t="s">
        <v>111</v>
      </c>
      <c r="C20" s="114">
        <v>41467.2</v>
      </c>
      <c r="D20" s="114">
        <v>41467.2</v>
      </c>
      <c r="E20" s="114">
        <v>41467.2</v>
      </c>
      <c r="F20" s="114"/>
      <c r="G20" s="77"/>
      <c r="H20" s="77"/>
      <c r="I20" s="77"/>
      <c r="J20" s="77"/>
      <c r="K20" s="77"/>
      <c r="L20" s="77"/>
      <c r="M20" s="77"/>
      <c r="N20" s="77"/>
      <c r="O20" s="77"/>
    </row>
    <row r="21" ht="21" customHeight="1" spans="1:15">
      <c r="A21" s="215">
        <v>212</v>
      </c>
      <c r="B21" s="52" t="s">
        <v>112</v>
      </c>
      <c r="C21" s="114">
        <v>9516191.8</v>
      </c>
      <c r="D21" s="114">
        <v>9516191.8</v>
      </c>
      <c r="E21" s="114">
        <v>5972327.8</v>
      </c>
      <c r="F21" s="114">
        <v>3543864</v>
      </c>
      <c r="G21" s="77"/>
      <c r="H21" s="77"/>
      <c r="I21" s="77"/>
      <c r="J21" s="77"/>
      <c r="K21" s="77"/>
      <c r="L21" s="77"/>
      <c r="M21" s="77"/>
      <c r="N21" s="77"/>
      <c r="O21" s="77"/>
    </row>
    <row r="22" ht="21" customHeight="1" spans="1:15">
      <c r="A22" s="215">
        <v>21201</v>
      </c>
      <c r="B22" s="216" t="s">
        <v>113</v>
      </c>
      <c r="C22" s="114">
        <v>8955597.8</v>
      </c>
      <c r="D22" s="114">
        <v>8955597.8</v>
      </c>
      <c r="E22" s="114">
        <v>5972327.8</v>
      </c>
      <c r="F22" s="114">
        <v>2983270</v>
      </c>
      <c r="G22" s="77"/>
      <c r="H22" s="77"/>
      <c r="I22" s="77"/>
      <c r="J22" s="77"/>
      <c r="K22" s="77"/>
      <c r="L22" s="77"/>
      <c r="M22" s="77"/>
      <c r="N22" s="77"/>
      <c r="O22" s="77"/>
    </row>
    <row r="23" ht="21" customHeight="1" spans="1:15">
      <c r="A23" s="215">
        <v>2120101</v>
      </c>
      <c r="B23" s="217" t="s">
        <v>114</v>
      </c>
      <c r="C23" s="114">
        <v>6516191.8</v>
      </c>
      <c r="D23" s="114">
        <v>6516191.8</v>
      </c>
      <c r="E23" s="114">
        <v>5972327.8</v>
      </c>
      <c r="F23" s="114">
        <v>543864</v>
      </c>
      <c r="G23" s="77"/>
      <c r="H23" s="77"/>
      <c r="I23" s="77"/>
      <c r="J23" s="77"/>
      <c r="K23" s="77"/>
      <c r="L23" s="77"/>
      <c r="M23" s="77"/>
      <c r="N23" s="77"/>
      <c r="O23" s="77"/>
    </row>
    <row r="24" ht="21" customHeight="1" spans="1:15">
      <c r="A24" s="215">
        <v>2120199</v>
      </c>
      <c r="B24" s="217" t="s">
        <v>115</v>
      </c>
      <c r="C24" s="114">
        <v>2439406</v>
      </c>
      <c r="D24" s="114">
        <v>2439406</v>
      </c>
      <c r="E24" s="114"/>
      <c r="F24" s="114">
        <v>2439406</v>
      </c>
      <c r="G24" s="77"/>
      <c r="H24" s="77"/>
      <c r="I24" s="77"/>
      <c r="J24" s="77"/>
      <c r="K24" s="77"/>
      <c r="L24" s="77"/>
      <c r="M24" s="77"/>
      <c r="N24" s="77"/>
      <c r="O24" s="77"/>
    </row>
    <row r="25" ht="21" customHeight="1" spans="1:15">
      <c r="A25" s="215">
        <v>21299</v>
      </c>
      <c r="B25" s="216" t="s">
        <v>116</v>
      </c>
      <c r="C25" s="114">
        <v>560594</v>
      </c>
      <c r="D25" s="114">
        <v>560594</v>
      </c>
      <c r="E25" s="114"/>
      <c r="F25" s="114">
        <v>560594</v>
      </c>
      <c r="G25" s="77"/>
      <c r="H25" s="77"/>
      <c r="I25" s="77"/>
      <c r="J25" s="77"/>
      <c r="K25" s="77"/>
      <c r="L25" s="77"/>
      <c r="M25" s="77"/>
      <c r="N25" s="77"/>
      <c r="O25" s="77"/>
    </row>
    <row r="26" ht="21" customHeight="1" spans="1:15">
      <c r="A26" s="215">
        <v>2129999</v>
      </c>
      <c r="B26" s="217" t="s">
        <v>116</v>
      </c>
      <c r="C26" s="114">
        <v>560594</v>
      </c>
      <c r="D26" s="114">
        <v>560594</v>
      </c>
      <c r="E26" s="114"/>
      <c r="F26" s="114">
        <v>560594</v>
      </c>
      <c r="G26" s="77"/>
      <c r="H26" s="77"/>
      <c r="I26" s="77"/>
      <c r="J26" s="77"/>
      <c r="K26" s="77"/>
      <c r="L26" s="77"/>
      <c r="M26" s="77"/>
      <c r="N26" s="77"/>
      <c r="O26" s="77"/>
    </row>
    <row r="27" ht="21" customHeight="1" spans="1:15">
      <c r="A27" s="215">
        <v>221</v>
      </c>
      <c r="B27" s="52" t="s">
        <v>117</v>
      </c>
      <c r="C27" s="114">
        <v>301224</v>
      </c>
      <c r="D27" s="114">
        <v>301224</v>
      </c>
      <c r="E27" s="114">
        <v>301224</v>
      </c>
      <c r="F27" s="114"/>
      <c r="G27" s="77"/>
      <c r="H27" s="77"/>
      <c r="I27" s="77"/>
      <c r="J27" s="77"/>
      <c r="K27" s="77"/>
      <c r="L27" s="77"/>
      <c r="M27" s="77"/>
      <c r="N27" s="77"/>
      <c r="O27" s="77"/>
    </row>
    <row r="28" ht="21" customHeight="1" spans="1:15">
      <c r="A28" s="215">
        <v>22102</v>
      </c>
      <c r="B28" s="216" t="s">
        <v>118</v>
      </c>
      <c r="C28" s="114">
        <v>301224</v>
      </c>
      <c r="D28" s="114">
        <v>301224</v>
      </c>
      <c r="E28" s="114">
        <v>301224</v>
      </c>
      <c r="F28" s="114"/>
      <c r="G28" s="77"/>
      <c r="H28" s="77"/>
      <c r="I28" s="77"/>
      <c r="J28" s="77"/>
      <c r="K28" s="77"/>
      <c r="L28" s="77"/>
      <c r="M28" s="77"/>
      <c r="N28" s="77"/>
      <c r="O28" s="77"/>
    </row>
    <row r="29" ht="21" customHeight="1" spans="1:15">
      <c r="A29" s="215">
        <v>2210201</v>
      </c>
      <c r="B29" s="217" t="s">
        <v>119</v>
      </c>
      <c r="C29" s="114">
        <v>301224</v>
      </c>
      <c r="D29" s="114">
        <v>301224</v>
      </c>
      <c r="E29" s="114">
        <v>301224</v>
      </c>
      <c r="F29" s="114"/>
      <c r="G29" s="77"/>
      <c r="H29" s="77"/>
      <c r="I29" s="77"/>
      <c r="J29" s="77"/>
      <c r="K29" s="77"/>
      <c r="L29" s="77"/>
      <c r="M29" s="77"/>
      <c r="N29" s="77"/>
      <c r="O29" s="77"/>
    </row>
    <row r="30" ht="21" customHeight="1" spans="1:15">
      <c r="A30" s="218" t="s">
        <v>56</v>
      </c>
      <c r="B30" s="34"/>
      <c r="C30" s="114">
        <v>14680856.12</v>
      </c>
      <c r="D30" s="114">
        <v>14680856.12</v>
      </c>
      <c r="E30" s="114">
        <v>11136992.12</v>
      </c>
      <c r="F30" s="114">
        <v>3543864</v>
      </c>
      <c r="G30" s="77"/>
      <c r="H30" s="77"/>
      <c r="I30" s="77"/>
      <c r="J30" s="77"/>
      <c r="K30" s="77"/>
      <c r="L30" s="77"/>
      <c r="M30" s="77"/>
      <c r="N30" s="77"/>
      <c r="O30" s="77"/>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8" sqref="B8"/>
    </sheetView>
  </sheetViews>
  <sheetFormatPr defaultColWidth="8.57522123893805" defaultRowHeight="12.75" customHeight="1" outlineLevelCol="3"/>
  <cols>
    <col min="1" max="4" width="35.5752212389381" customWidth="1"/>
  </cols>
  <sheetData>
    <row r="1" customHeight="1" spans="1:4">
      <c r="A1" s="1"/>
      <c r="B1" s="1"/>
      <c r="C1" s="1"/>
      <c r="D1" s="1"/>
    </row>
    <row r="2" ht="15" customHeight="1" spans="1:4">
      <c r="A2" s="41"/>
      <c r="B2" s="45"/>
      <c r="C2" s="45"/>
      <c r="D2" s="45" t="s">
        <v>120</v>
      </c>
    </row>
    <row r="3" ht="41.25" customHeight="1" spans="1:1">
      <c r="A3" s="40" t="str">
        <f>"2025"&amp;"年部门财政拨款收支预算总表"</f>
        <v>2025年部门财政拨款收支预算总表</v>
      </c>
    </row>
    <row r="4" ht="17.25" customHeight="1" spans="1:4">
      <c r="A4" s="43" t="s">
        <v>1</v>
      </c>
      <c r="B4" s="190"/>
      <c r="D4" s="45" t="s">
        <v>2</v>
      </c>
    </row>
    <row r="5" ht="17.25" customHeight="1" spans="1:4">
      <c r="A5" s="200" t="s">
        <v>3</v>
      </c>
      <c r="B5" s="201"/>
      <c r="C5" s="200" t="s">
        <v>4</v>
      </c>
      <c r="D5" s="201"/>
    </row>
    <row r="6" ht="18.75" customHeight="1" spans="1:4">
      <c r="A6" s="200" t="s">
        <v>5</v>
      </c>
      <c r="B6" s="200" t="s">
        <v>6</v>
      </c>
      <c r="C6" s="200" t="s">
        <v>7</v>
      </c>
      <c r="D6" s="200" t="s">
        <v>6</v>
      </c>
    </row>
    <row r="7" ht="16.5" customHeight="1" spans="1:4">
      <c r="A7" s="202" t="s">
        <v>121</v>
      </c>
      <c r="B7" s="114">
        <v>14680856.12</v>
      </c>
      <c r="C7" s="202" t="s">
        <v>122</v>
      </c>
      <c r="D7" s="114">
        <v>14680856.12</v>
      </c>
    </row>
    <row r="8" ht="16.5" customHeight="1" spans="1:4">
      <c r="A8" s="202" t="s">
        <v>123</v>
      </c>
      <c r="B8" s="114">
        <v>14680856.12</v>
      </c>
      <c r="C8" s="202" t="s">
        <v>124</v>
      </c>
      <c r="D8" s="114"/>
    </row>
    <row r="9" ht="16.5" customHeight="1" spans="1:4">
      <c r="A9" s="202" t="s">
        <v>125</v>
      </c>
      <c r="B9" s="114"/>
      <c r="C9" s="202" t="s">
        <v>126</v>
      </c>
      <c r="D9" s="114"/>
    </row>
    <row r="10" ht="16.5" customHeight="1" spans="1:4">
      <c r="A10" s="202" t="s">
        <v>127</v>
      </c>
      <c r="B10" s="114"/>
      <c r="C10" s="202" t="s">
        <v>128</v>
      </c>
      <c r="D10" s="114"/>
    </row>
    <row r="11" ht="16.5" customHeight="1" spans="1:4">
      <c r="A11" s="202" t="s">
        <v>129</v>
      </c>
      <c r="B11" s="114"/>
      <c r="C11" s="202" t="s">
        <v>130</v>
      </c>
      <c r="D11" s="114"/>
    </row>
    <row r="12" ht="16.5" customHeight="1" spans="1:4">
      <c r="A12" s="202" t="s">
        <v>123</v>
      </c>
      <c r="B12" s="114"/>
      <c r="C12" s="202" t="s">
        <v>131</v>
      </c>
      <c r="D12" s="114"/>
    </row>
    <row r="13" ht="16.5" customHeight="1" spans="1:4">
      <c r="A13" s="203" t="s">
        <v>125</v>
      </c>
      <c r="B13" s="114"/>
      <c r="C13" s="65" t="s">
        <v>132</v>
      </c>
      <c r="D13" s="114"/>
    </row>
    <row r="14" ht="16.5" customHeight="1" spans="1:4">
      <c r="A14" s="203" t="s">
        <v>127</v>
      </c>
      <c r="B14" s="114"/>
      <c r="C14" s="65" t="s">
        <v>133</v>
      </c>
      <c r="D14" s="114"/>
    </row>
    <row r="15" ht="16.5" customHeight="1" spans="1:4">
      <c r="A15" s="204"/>
      <c r="B15" s="114"/>
      <c r="C15" s="65" t="s">
        <v>134</v>
      </c>
      <c r="D15" s="114">
        <v>4334695.36</v>
      </c>
    </row>
    <row r="16" ht="16.5" customHeight="1" spans="1:4">
      <c r="A16" s="204"/>
      <c r="B16" s="114"/>
      <c r="C16" s="65" t="s">
        <v>135</v>
      </c>
      <c r="D16" s="114">
        <v>528744.96</v>
      </c>
    </row>
    <row r="17" ht="16.5" customHeight="1" spans="1:4">
      <c r="A17" s="204"/>
      <c r="B17" s="114"/>
      <c r="C17" s="65" t="s">
        <v>136</v>
      </c>
      <c r="D17" s="114"/>
    </row>
    <row r="18" ht="16.5" customHeight="1" spans="1:4">
      <c r="A18" s="204"/>
      <c r="B18" s="114"/>
      <c r="C18" s="65" t="s">
        <v>137</v>
      </c>
      <c r="D18" s="114">
        <v>9516191.8</v>
      </c>
    </row>
    <row r="19" ht="16.5" customHeight="1" spans="1:4">
      <c r="A19" s="204"/>
      <c r="B19" s="114"/>
      <c r="C19" s="65" t="s">
        <v>138</v>
      </c>
      <c r="D19" s="114"/>
    </row>
    <row r="20" ht="16.5" customHeight="1" spans="1:4">
      <c r="A20" s="204"/>
      <c r="B20" s="114"/>
      <c r="C20" s="65" t="s">
        <v>139</v>
      </c>
      <c r="D20" s="114"/>
    </row>
    <row r="21" ht="16.5" customHeight="1" spans="1:4">
      <c r="A21" s="204"/>
      <c r="B21" s="114"/>
      <c r="C21" s="65" t="s">
        <v>140</v>
      </c>
      <c r="D21" s="114"/>
    </row>
    <row r="22" ht="16.5" customHeight="1" spans="1:4">
      <c r="A22" s="204"/>
      <c r="B22" s="114"/>
      <c r="C22" s="65" t="s">
        <v>141</v>
      </c>
      <c r="D22" s="114"/>
    </row>
    <row r="23" ht="16.5" customHeight="1" spans="1:4">
      <c r="A23" s="204"/>
      <c r="B23" s="114"/>
      <c r="C23" s="65" t="s">
        <v>142</v>
      </c>
      <c r="D23" s="114"/>
    </row>
    <row r="24" ht="16.5" customHeight="1" spans="1:4">
      <c r="A24" s="204"/>
      <c r="B24" s="114"/>
      <c r="C24" s="65" t="s">
        <v>143</v>
      </c>
      <c r="D24" s="114"/>
    </row>
    <row r="25" ht="16.5" customHeight="1" spans="1:4">
      <c r="A25" s="204"/>
      <c r="B25" s="114"/>
      <c r="C25" s="65" t="s">
        <v>144</v>
      </c>
      <c r="D25" s="114"/>
    </row>
    <row r="26" ht="16.5" customHeight="1" spans="1:4">
      <c r="A26" s="204"/>
      <c r="B26" s="114"/>
      <c r="C26" s="65" t="s">
        <v>145</v>
      </c>
      <c r="D26" s="114">
        <v>301224</v>
      </c>
    </row>
    <row r="27" ht="16.5" customHeight="1" spans="1:4">
      <c r="A27" s="204"/>
      <c r="B27" s="114"/>
      <c r="C27" s="65" t="s">
        <v>146</v>
      </c>
      <c r="D27" s="114"/>
    </row>
    <row r="28" ht="16.5" customHeight="1" spans="1:4">
      <c r="A28" s="204"/>
      <c r="B28" s="114"/>
      <c r="C28" s="65" t="s">
        <v>147</v>
      </c>
      <c r="D28" s="114"/>
    </row>
    <row r="29" ht="16.5" customHeight="1" spans="1:4">
      <c r="A29" s="204"/>
      <c r="B29" s="114"/>
      <c r="C29" s="65" t="s">
        <v>148</v>
      </c>
      <c r="D29" s="114"/>
    </row>
    <row r="30" ht="16.5" customHeight="1" spans="1:4">
      <c r="A30" s="204"/>
      <c r="B30" s="114"/>
      <c r="C30" s="65" t="s">
        <v>149</v>
      </c>
      <c r="D30" s="114"/>
    </row>
    <row r="31" ht="16.5" customHeight="1" spans="1:4">
      <c r="A31" s="204"/>
      <c r="B31" s="114"/>
      <c r="C31" s="65" t="s">
        <v>150</v>
      </c>
      <c r="D31" s="114"/>
    </row>
    <row r="32" ht="16.5" customHeight="1" spans="1:4">
      <c r="A32" s="204"/>
      <c r="B32" s="114"/>
      <c r="C32" s="203" t="s">
        <v>151</v>
      </c>
      <c r="D32" s="114"/>
    </row>
    <row r="33" ht="16.5" customHeight="1" spans="1:4">
      <c r="A33" s="204"/>
      <c r="B33" s="114"/>
      <c r="C33" s="203" t="s">
        <v>152</v>
      </c>
      <c r="D33" s="114"/>
    </row>
    <row r="34" ht="16.5" customHeight="1" spans="1:4">
      <c r="A34" s="204"/>
      <c r="B34" s="114"/>
      <c r="C34" s="28" t="s">
        <v>153</v>
      </c>
      <c r="D34" s="114"/>
    </row>
    <row r="35" ht="15" customHeight="1" spans="1:4">
      <c r="A35" s="205" t="s">
        <v>51</v>
      </c>
      <c r="B35" s="206">
        <v>14680856.12</v>
      </c>
      <c r="C35" s="205" t="s">
        <v>52</v>
      </c>
      <c r="D35" s="206">
        <v>14680856.12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F30" sqref="F30"/>
    </sheetView>
  </sheetViews>
  <sheetFormatPr defaultColWidth="9.14159292035398" defaultRowHeight="14.25" customHeight="1" outlineLevelCol="6"/>
  <cols>
    <col min="1" max="1" width="20.141592920354" customWidth="1"/>
    <col min="2" max="2" width="44" customWidth="1"/>
    <col min="3" max="7" width="24.141592920354" customWidth="1"/>
  </cols>
  <sheetData>
    <row r="1" customHeight="1" spans="1:7">
      <c r="A1" s="1"/>
      <c r="B1" s="1"/>
      <c r="C1" s="1"/>
      <c r="D1" s="1"/>
      <c r="E1" s="1"/>
      <c r="F1" s="1"/>
      <c r="G1" s="1"/>
    </row>
    <row r="2" customHeight="1" spans="4:7">
      <c r="D2" s="175"/>
      <c r="F2" s="68"/>
      <c r="G2" s="192" t="s">
        <v>154</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43" t="s">
        <v>1</v>
      </c>
      <c r="B4" s="190"/>
      <c r="F4" s="121"/>
      <c r="G4" s="192" t="s">
        <v>2</v>
      </c>
    </row>
    <row r="5" ht="20.25" customHeight="1" spans="1:7">
      <c r="A5" s="193" t="s">
        <v>155</v>
      </c>
      <c r="B5" s="194"/>
      <c r="C5" s="125" t="s">
        <v>56</v>
      </c>
      <c r="D5" s="183" t="s">
        <v>77</v>
      </c>
      <c r="E5" s="12"/>
      <c r="F5" s="13"/>
      <c r="G5" s="195" t="s">
        <v>78</v>
      </c>
    </row>
    <row r="6" ht="20.25" customHeight="1" spans="1:7">
      <c r="A6" s="196" t="s">
        <v>74</v>
      </c>
      <c r="B6" s="196" t="s">
        <v>75</v>
      </c>
      <c r="C6" s="19"/>
      <c r="D6" s="130" t="s">
        <v>58</v>
      </c>
      <c r="E6" s="130" t="s">
        <v>156</v>
      </c>
      <c r="F6" s="130" t="s">
        <v>157</v>
      </c>
      <c r="G6" s="197"/>
    </row>
    <row r="7" ht="15" customHeight="1" spans="1:7">
      <c r="A7" s="56" t="s">
        <v>84</v>
      </c>
      <c r="B7" s="56" t="s">
        <v>85</v>
      </c>
      <c r="C7" s="56" t="s">
        <v>86</v>
      </c>
      <c r="D7" s="56" t="s">
        <v>87</v>
      </c>
      <c r="E7" s="56" t="s">
        <v>88</v>
      </c>
      <c r="F7" s="56" t="s">
        <v>89</v>
      </c>
      <c r="G7" s="56" t="s">
        <v>90</v>
      </c>
    </row>
    <row r="8" ht="18" customHeight="1" spans="1:7">
      <c r="A8" s="198">
        <v>208</v>
      </c>
      <c r="B8" s="134" t="s">
        <v>99</v>
      </c>
      <c r="C8" s="114">
        <v>4334695.36</v>
      </c>
      <c r="D8" s="114">
        <v>4334695.36</v>
      </c>
      <c r="E8" s="114">
        <v>4147495.36</v>
      </c>
      <c r="F8" s="114">
        <v>187200</v>
      </c>
      <c r="G8" s="114"/>
    </row>
    <row r="9" ht="18" customHeight="1" spans="1:7">
      <c r="A9" s="198">
        <v>20805</v>
      </c>
      <c r="B9" s="137" t="s">
        <v>100</v>
      </c>
      <c r="C9" s="114">
        <v>4323775.36</v>
      </c>
      <c r="D9" s="114">
        <v>4323775.36</v>
      </c>
      <c r="E9" s="114">
        <v>4136575.36</v>
      </c>
      <c r="F9" s="114">
        <v>187200</v>
      </c>
      <c r="G9" s="114"/>
    </row>
    <row r="10" ht="18" customHeight="1" spans="1:7">
      <c r="A10" s="198">
        <v>2080501</v>
      </c>
      <c r="B10" s="138" t="s">
        <v>101</v>
      </c>
      <c r="C10" s="114">
        <v>3855600</v>
      </c>
      <c r="D10" s="114">
        <v>3855600</v>
      </c>
      <c r="E10" s="114">
        <v>3672000</v>
      </c>
      <c r="F10" s="114">
        <v>183600</v>
      </c>
      <c r="G10" s="114"/>
    </row>
    <row r="11" ht="18" customHeight="1" spans="1:7">
      <c r="A11" s="198">
        <v>2080502</v>
      </c>
      <c r="B11" s="138" t="s">
        <v>102</v>
      </c>
      <c r="C11" s="114">
        <v>24000</v>
      </c>
      <c r="D11" s="114">
        <v>24000</v>
      </c>
      <c r="E11" s="114">
        <v>20400</v>
      </c>
      <c r="F11" s="114">
        <v>3600</v>
      </c>
      <c r="G11" s="114"/>
    </row>
    <row r="12" ht="18" customHeight="1" spans="1:7">
      <c r="A12" s="198">
        <v>2080505</v>
      </c>
      <c r="B12" s="138" t="s">
        <v>103</v>
      </c>
      <c r="C12" s="114">
        <v>344175.36</v>
      </c>
      <c r="D12" s="114">
        <v>344175.36</v>
      </c>
      <c r="E12" s="114">
        <v>344175.36</v>
      </c>
      <c r="F12" s="114"/>
      <c r="G12" s="114"/>
    </row>
    <row r="13" ht="18" customHeight="1" spans="1:7">
      <c r="A13" s="198">
        <v>2080506</v>
      </c>
      <c r="B13" s="138" t="s">
        <v>104</v>
      </c>
      <c r="C13" s="114">
        <v>100000</v>
      </c>
      <c r="D13" s="114">
        <v>100000</v>
      </c>
      <c r="E13" s="114">
        <v>100000</v>
      </c>
      <c r="F13" s="114"/>
      <c r="G13" s="114"/>
    </row>
    <row r="14" ht="18" customHeight="1" spans="1:7">
      <c r="A14" s="198">
        <v>20808</v>
      </c>
      <c r="B14" s="137" t="s">
        <v>105</v>
      </c>
      <c r="C14" s="114">
        <v>10920</v>
      </c>
      <c r="D14" s="114">
        <v>10920</v>
      </c>
      <c r="E14" s="114">
        <v>10920</v>
      </c>
      <c r="F14" s="114"/>
      <c r="G14" s="114"/>
    </row>
    <row r="15" ht="18" customHeight="1" spans="1:7">
      <c r="A15" s="198">
        <v>2080801</v>
      </c>
      <c r="B15" s="138" t="s">
        <v>106</v>
      </c>
      <c r="C15" s="114">
        <v>10920</v>
      </c>
      <c r="D15" s="114">
        <v>10920</v>
      </c>
      <c r="E15" s="114">
        <v>10920</v>
      </c>
      <c r="F15" s="114"/>
      <c r="G15" s="114"/>
    </row>
    <row r="16" ht="18" customHeight="1" spans="1:7">
      <c r="A16" s="198">
        <v>210</v>
      </c>
      <c r="B16" s="134" t="s">
        <v>107</v>
      </c>
      <c r="C16" s="114">
        <v>528744.96</v>
      </c>
      <c r="D16" s="114">
        <v>528744.96</v>
      </c>
      <c r="E16" s="114">
        <v>528744.96</v>
      </c>
      <c r="F16" s="114"/>
      <c r="G16" s="114"/>
    </row>
    <row r="17" ht="18" customHeight="1" spans="1:7">
      <c r="A17" s="198">
        <v>21011</v>
      </c>
      <c r="B17" s="137" t="s">
        <v>108</v>
      </c>
      <c r="C17" s="114">
        <v>528744.96</v>
      </c>
      <c r="D17" s="114">
        <v>528744.96</v>
      </c>
      <c r="E17" s="114">
        <v>528744.96</v>
      </c>
      <c r="F17" s="114"/>
      <c r="G17" s="114"/>
    </row>
    <row r="18" ht="18" customHeight="1" spans="1:7">
      <c r="A18" s="198">
        <v>2101101</v>
      </c>
      <c r="B18" s="138" t="s">
        <v>109</v>
      </c>
      <c r="C18" s="114">
        <v>170145</v>
      </c>
      <c r="D18" s="114">
        <v>170145</v>
      </c>
      <c r="E18" s="114">
        <v>170145</v>
      </c>
      <c r="F18" s="114"/>
      <c r="G18" s="114"/>
    </row>
    <row r="19" ht="18" customHeight="1" spans="1:7">
      <c r="A19" s="198">
        <v>2101103</v>
      </c>
      <c r="B19" s="138" t="s">
        <v>110</v>
      </c>
      <c r="C19" s="114">
        <v>317132.76</v>
      </c>
      <c r="D19" s="114">
        <v>317132.76</v>
      </c>
      <c r="E19" s="114">
        <v>317132.76</v>
      </c>
      <c r="F19" s="114"/>
      <c r="G19" s="114"/>
    </row>
    <row r="20" ht="18" customHeight="1" spans="1:7">
      <c r="A20" s="198">
        <v>2101199</v>
      </c>
      <c r="B20" s="138" t="s">
        <v>111</v>
      </c>
      <c r="C20" s="114">
        <v>41467.2</v>
      </c>
      <c r="D20" s="114">
        <v>41467.2</v>
      </c>
      <c r="E20" s="114">
        <v>41467.2</v>
      </c>
      <c r="F20" s="114"/>
      <c r="G20" s="114"/>
    </row>
    <row r="21" ht="18" customHeight="1" spans="1:7">
      <c r="A21" s="198">
        <v>212</v>
      </c>
      <c r="B21" s="134" t="s">
        <v>112</v>
      </c>
      <c r="C21" s="114">
        <v>9516191.8</v>
      </c>
      <c r="D21" s="114">
        <v>5972327.8</v>
      </c>
      <c r="E21" s="114">
        <v>5635407.8</v>
      </c>
      <c r="F21" s="114">
        <v>336920</v>
      </c>
      <c r="G21" s="114">
        <v>3543864</v>
      </c>
    </row>
    <row r="22" ht="18" customHeight="1" spans="1:7">
      <c r="A22" s="198">
        <v>21201</v>
      </c>
      <c r="B22" s="137" t="s">
        <v>113</v>
      </c>
      <c r="C22" s="114">
        <v>8955597.8</v>
      </c>
      <c r="D22" s="114">
        <v>5972327.8</v>
      </c>
      <c r="E22" s="114">
        <v>5635407.8</v>
      </c>
      <c r="F22" s="114">
        <v>336920</v>
      </c>
      <c r="G22" s="114">
        <v>2983270</v>
      </c>
    </row>
    <row r="23" ht="18" customHeight="1" spans="1:7">
      <c r="A23" s="198">
        <v>2120101</v>
      </c>
      <c r="B23" s="138" t="s">
        <v>114</v>
      </c>
      <c r="C23" s="114">
        <v>6516191.8</v>
      </c>
      <c r="D23" s="114">
        <v>5972327.8</v>
      </c>
      <c r="E23" s="114">
        <v>5635407.8</v>
      </c>
      <c r="F23" s="114">
        <v>336920</v>
      </c>
      <c r="G23" s="114">
        <v>543864</v>
      </c>
    </row>
    <row r="24" ht="18" customHeight="1" spans="1:7">
      <c r="A24" s="198">
        <v>2120199</v>
      </c>
      <c r="B24" s="138" t="s">
        <v>115</v>
      </c>
      <c r="C24" s="114">
        <v>2439406</v>
      </c>
      <c r="D24" s="114"/>
      <c r="E24" s="114"/>
      <c r="F24" s="114"/>
      <c r="G24" s="114">
        <v>2439406</v>
      </c>
    </row>
    <row r="25" ht="18" customHeight="1" spans="1:7">
      <c r="A25" s="198">
        <v>21299</v>
      </c>
      <c r="B25" s="137" t="s">
        <v>116</v>
      </c>
      <c r="C25" s="114">
        <v>560594</v>
      </c>
      <c r="D25" s="114"/>
      <c r="E25" s="114"/>
      <c r="F25" s="114"/>
      <c r="G25" s="114">
        <v>560594</v>
      </c>
    </row>
    <row r="26" ht="18" customHeight="1" spans="1:7">
      <c r="A26" s="198">
        <v>2129999</v>
      </c>
      <c r="B26" s="138" t="s">
        <v>116</v>
      </c>
      <c r="C26" s="114">
        <v>560594</v>
      </c>
      <c r="D26" s="114"/>
      <c r="E26" s="114"/>
      <c r="F26" s="114"/>
      <c r="G26" s="114">
        <v>560594</v>
      </c>
    </row>
    <row r="27" ht="18" customHeight="1" spans="1:7">
      <c r="A27" s="198">
        <v>221</v>
      </c>
      <c r="B27" s="134" t="s">
        <v>117</v>
      </c>
      <c r="C27" s="114">
        <v>301224</v>
      </c>
      <c r="D27" s="114">
        <v>301224</v>
      </c>
      <c r="E27" s="114">
        <v>301224</v>
      </c>
      <c r="F27" s="114"/>
      <c r="G27" s="114"/>
    </row>
    <row r="28" ht="18" customHeight="1" spans="1:7">
      <c r="A28" s="198">
        <v>22102</v>
      </c>
      <c r="B28" s="137" t="s">
        <v>118</v>
      </c>
      <c r="C28" s="114">
        <v>301224</v>
      </c>
      <c r="D28" s="114">
        <v>301224</v>
      </c>
      <c r="E28" s="114">
        <v>301224</v>
      </c>
      <c r="F28" s="114"/>
      <c r="G28" s="114"/>
    </row>
    <row r="29" ht="18" customHeight="1" spans="1:7">
      <c r="A29" s="198">
        <v>2210201</v>
      </c>
      <c r="B29" s="138" t="s">
        <v>119</v>
      </c>
      <c r="C29" s="114">
        <v>301224</v>
      </c>
      <c r="D29" s="114">
        <v>301224</v>
      </c>
      <c r="E29" s="114">
        <v>301224</v>
      </c>
      <c r="F29" s="114"/>
      <c r="G29" s="114"/>
    </row>
    <row r="30" ht="18" customHeight="1" spans="1:7">
      <c r="A30" s="76" t="s">
        <v>158</v>
      </c>
      <c r="B30" s="199" t="s">
        <v>158</v>
      </c>
      <c r="C30" s="114">
        <v>14680856.12</v>
      </c>
      <c r="D30" s="114">
        <v>11136992.12</v>
      </c>
      <c r="E30" s="114">
        <v>10612872.12</v>
      </c>
      <c r="F30" s="114">
        <v>524120</v>
      </c>
      <c r="G30" s="114">
        <v>3543864</v>
      </c>
    </row>
  </sheetData>
  <mergeCells count="7">
    <mergeCell ref="A3:G3"/>
    <mergeCell ref="A4:B4"/>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47787610619" defaultRowHeight="14.25" customHeight="1" outlineLevelCol="5"/>
  <cols>
    <col min="1" max="6" width="28.141592920354" customWidth="1"/>
  </cols>
  <sheetData>
    <row r="1" customHeight="1" spans="1:6">
      <c r="A1" s="1"/>
      <c r="B1" s="1"/>
      <c r="C1" s="1"/>
      <c r="D1" s="1"/>
      <c r="E1" s="1"/>
      <c r="F1" s="1"/>
    </row>
    <row r="2" customHeight="1" spans="1:6">
      <c r="A2" s="42"/>
      <c r="B2" s="42"/>
      <c r="C2" s="42"/>
      <c r="D2" s="42"/>
      <c r="E2" s="41"/>
      <c r="F2" s="188" t="s">
        <v>159</v>
      </c>
    </row>
    <row r="3" ht="41.25" customHeight="1" spans="1:6">
      <c r="A3" s="189" t="str">
        <f>"2025"&amp;"年一般公共预算“三公”经费支出预算表"</f>
        <v>2025年一般公共预算“三公”经费支出预算表</v>
      </c>
      <c r="B3" s="42"/>
      <c r="C3" s="42"/>
      <c r="D3" s="42"/>
      <c r="E3" s="41"/>
      <c r="F3" s="42"/>
    </row>
    <row r="4" customHeight="1" spans="1:6">
      <c r="A4" s="43" t="s">
        <v>1</v>
      </c>
      <c r="B4" s="190"/>
      <c r="D4" s="42"/>
      <c r="E4" s="41"/>
      <c r="F4" s="60" t="s">
        <v>2</v>
      </c>
    </row>
    <row r="5" ht="27" customHeight="1" spans="1:6">
      <c r="A5" s="46" t="s">
        <v>160</v>
      </c>
      <c r="B5" s="46" t="s">
        <v>161</v>
      </c>
      <c r="C5" s="48" t="s">
        <v>162</v>
      </c>
      <c r="D5" s="46"/>
      <c r="E5" s="47"/>
      <c r="F5" s="46" t="s">
        <v>163</v>
      </c>
    </row>
    <row r="6" ht="28.5" customHeight="1" spans="1:6">
      <c r="A6" s="191"/>
      <c r="B6" s="50"/>
      <c r="C6" s="47" t="s">
        <v>58</v>
      </c>
      <c r="D6" s="47" t="s">
        <v>164</v>
      </c>
      <c r="E6" s="47" t="s">
        <v>165</v>
      </c>
      <c r="F6" s="49"/>
    </row>
    <row r="7" ht="17.25" customHeight="1" spans="1:6">
      <c r="A7" s="53" t="s">
        <v>84</v>
      </c>
      <c r="B7" s="53" t="s">
        <v>85</v>
      </c>
      <c r="C7" s="53" t="s">
        <v>86</v>
      </c>
      <c r="D7" s="53" t="s">
        <v>87</v>
      </c>
      <c r="E7" s="53" t="s">
        <v>88</v>
      </c>
      <c r="F7" s="53" t="s">
        <v>89</v>
      </c>
    </row>
    <row r="8" ht="17.25" customHeight="1" spans="1:6">
      <c r="A8" s="77"/>
      <c r="B8" s="77"/>
      <c r="C8" s="77"/>
      <c r="D8" s="77"/>
      <c r="E8" s="77"/>
      <c r="F8" s="77"/>
    </row>
    <row r="9" customHeight="1" spans="1:1">
      <c r="A9" t="s">
        <v>166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workbookViewId="0">
      <pane ySplit="1" topLeftCell="A2" activePane="bottomLeft" state="frozen"/>
      <selection/>
      <selection pane="bottomLeft" activeCell="I46" sqref="I10:I46"/>
    </sheetView>
  </sheetViews>
  <sheetFormatPr defaultColWidth="9.14159292035398" defaultRowHeight="14.25" customHeight="1"/>
  <cols>
    <col min="1" max="2" width="32.8495575221239" customWidth="1"/>
    <col min="3" max="3" width="20.7079646017699" customWidth="1"/>
    <col min="4" max="4" width="31.283185840708" customWidth="1"/>
    <col min="5" max="5" width="10.141592920354" customWidth="1"/>
    <col min="6" max="6" width="17.5752212389381" customWidth="1"/>
    <col min="7" max="7" width="10.283185840708" customWidth="1"/>
    <col min="8" max="8" width="23" customWidth="1"/>
    <col min="9" max="24" width="18.707964601769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5"/>
      <c r="C2" s="176"/>
      <c r="E2" s="177"/>
      <c r="F2" s="177"/>
      <c r="G2" s="177"/>
      <c r="H2" s="177"/>
      <c r="I2" s="79"/>
      <c r="J2" s="79"/>
      <c r="K2" s="79"/>
      <c r="L2" s="79"/>
      <c r="M2" s="79"/>
      <c r="N2" s="79"/>
      <c r="R2" s="79"/>
      <c r="V2" s="176"/>
      <c r="X2" s="3" t="s">
        <v>167</v>
      </c>
    </row>
    <row r="3" ht="45.75" customHeight="1" spans="1:24">
      <c r="A3" s="62" t="str">
        <f>"2025"&amp;"年部门基本支出预算表"</f>
        <v>2025年部门基本支出预算表</v>
      </c>
      <c r="B3" s="4"/>
      <c r="C3" s="62"/>
      <c r="D3" s="62"/>
      <c r="E3" s="62"/>
      <c r="F3" s="62"/>
      <c r="G3" s="62"/>
      <c r="H3" s="62"/>
      <c r="I3" s="62"/>
      <c r="J3" s="62"/>
      <c r="K3" s="62"/>
      <c r="L3" s="62"/>
      <c r="M3" s="62"/>
      <c r="N3" s="62"/>
      <c r="O3" s="4"/>
      <c r="P3" s="4"/>
      <c r="Q3" s="4"/>
      <c r="R3" s="62"/>
      <c r="S3" s="62"/>
      <c r="T3" s="62"/>
      <c r="U3" s="62"/>
      <c r="V3" s="62"/>
      <c r="W3" s="62"/>
      <c r="X3" s="62"/>
    </row>
    <row r="4" ht="18.75" customHeight="1" spans="1:24">
      <c r="A4" s="5" t="s">
        <v>1</v>
      </c>
      <c r="B4" s="6"/>
      <c r="C4" s="178"/>
      <c r="D4" s="178"/>
      <c r="E4" s="178"/>
      <c r="F4" s="178"/>
      <c r="G4" s="178"/>
      <c r="H4" s="178"/>
      <c r="I4" s="81"/>
      <c r="J4" s="81"/>
      <c r="K4" s="81"/>
      <c r="L4" s="81"/>
      <c r="M4" s="81"/>
      <c r="N4" s="81"/>
      <c r="O4" s="7"/>
      <c r="P4" s="7"/>
      <c r="Q4" s="7"/>
      <c r="R4" s="81"/>
      <c r="V4" s="176"/>
      <c r="X4" s="3" t="s">
        <v>2</v>
      </c>
    </row>
    <row r="5" ht="18" customHeight="1" spans="1:24">
      <c r="A5" s="9" t="s">
        <v>168</v>
      </c>
      <c r="B5" s="9" t="s">
        <v>169</v>
      </c>
      <c r="C5" s="9" t="s">
        <v>170</v>
      </c>
      <c r="D5" s="9" t="s">
        <v>171</v>
      </c>
      <c r="E5" s="9" t="s">
        <v>172</v>
      </c>
      <c r="F5" s="9" t="s">
        <v>173</v>
      </c>
      <c r="G5" s="9" t="s">
        <v>174</v>
      </c>
      <c r="H5" s="9" t="s">
        <v>175</v>
      </c>
      <c r="I5" s="183" t="s">
        <v>176</v>
      </c>
      <c r="J5" s="104" t="s">
        <v>176</v>
      </c>
      <c r="K5" s="104"/>
      <c r="L5" s="104"/>
      <c r="M5" s="104"/>
      <c r="N5" s="104"/>
      <c r="O5" s="12"/>
      <c r="P5" s="12"/>
      <c r="Q5" s="12"/>
      <c r="R5" s="97" t="s">
        <v>62</v>
      </c>
      <c r="S5" s="104" t="s">
        <v>63</v>
      </c>
      <c r="T5" s="104"/>
      <c r="U5" s="104"/>
      <c r="V5" s="104"/>
      <c r="W5" s="104"/>
      <c r="X5" s="73"/>
    </row>
    <row r="6" ht="18" customHeight="1" spans="1:24">
      <c r="A6" s="14"/>
      <c r="B6" s="27"/>
      <c r="C6" s="127"/>
      <c r="D6" s="14"/>
      <c r="E6" s="14"/>
      <c r="F6" s="14"/>
      <c r="G6" s="14"/>
      <c r="H6" s="14"/>
      <c r="I6" s="125" t="s">
        <v>177</v>
      </c>
      <c r="J6" s="183" t="s">
        <v>59</v>
      </c>
      <c r="K6" s="104"/>
      <c r="L6" s="104"/>
      <c r="M6" s="104"/>
      <c r="N6" s="73"/>
      <c r="O6" s="11" t="s">
        <v>178</v>
      </c>
      <c r="P6" s="12"/>
      <c r="Q6" s="13"/>
      <c r="R6" s="9" t="s">
        <v>62</v>
      </c>
      <c r="S6" s="183" t="s">
        <v>63</v>
      </c>
      <c r="T6" s="97" t="s">
        <v>65</v>
      </c>
      <c r="U6" s="104" t="s">
        <v>63</v>
      </c>
      <c r="V6" s="97" t="s">
        <v>67</v>
      </c>
      <c r="W6" s="97" t="s">
        <v>68</v>
      </c>
      <c r="X6" s="187" t="s">
        <v>69</v>
      </c>
    </row>
    <row r="7" ht="19.5" customHeight="1" spans="1:24">
      <c r="A7" s="27"/>
      <c r="B7" s="27"/>
      <c r="C7" s="27"/>
      <c r="D7" s="27"/>
      <c r="E7" s="27"/>
      <c r="F7" s="27"/>
      <c r="G7" s="27"/>
      <c r="H7" s="27"/>
      <c r="I7" s="27"/>
      <c r="J7" s="184" t="s">
        <v>179</v>
      </c>
      <c r="K7" s="9" t="s">
        <v>180</v>
      </c>
      <c r="L7" s="9" t="s">
        <v>181</v>
      </c>
      <c r="M7" s="9" t="s">
        <v>182</v>
      </c>
      <c r="N7" s="9" t="s">
        <v>183</v>
      </c>
      <c r="O7" s="9" t="s">
        <v>59</v>
      </c>
      <c r="P7" s="9" t="s">
        <v>60</v>
      </c>
      <c r="Q7" s="9" t="s">
        <v>61</v>
      </c>
      <c r="R7" s="27"/>
      <c r="S7" s="9" t="s">
        <v>58</v>
      </c>
      <c r="T7" s="9" t="s">
        <v>65</v>
      </c>
      <c r="U7" s="9" t="s">
        <v>184</v>
      </c>
      <c r="V7" s="9" t="s">
        <v>67</v>
      </c>
      <c r="W7" s="9" t="s">
        <v>68</v>
      </c>
      <c r="X7" s="9" t="s">
        <v>69</v>
      </c>
    </row>
    <row r="8" ht="37.5" customHeight="1" spans="1:24">
      <c r="A8" s="179"/>
      <c r="B8" s="19"/>
      <c r="C8" s="179"/>
      <c r="D8" s="179"/>
      <c r="E8" s="179"/>
      <c r="F8" s="179"/>
      <c r="G8" s="179"/>
      <c r="H8" s="179"/>
      <c r="I8" s="179"/>
      <c r="J8" s="185" t="s">
        <v>58</v>
      </c>
      <c r="K8" s="17" t="s">
        <v>185</v>
      </c>
      <c r="L8" s="17" t="s">
        <v>181</v>
      </c>
      <c r="M8" s="17" t="s">
        <v>182</v>
      </c>
      <c r="N8" s="17" t="s">
        <v>183</v>
      </c>
      <c r="O8" s="17" t="s">
        <v>181</v>
      </c>
      <c r="P8" s="17" t="s">
        <v>182</v>
      </c>
      <c r="Q8" s="17" t="s">
        <v>183</v>
      </c>
      <c r="R8" s="17" t="s">
        <v>62</v>
      </c>
      <c r="S8" s="17" t="s">
        <v>58</v>
      </c>
      <c r="T8" s="17" t="s">
        <v>65</v>
      </c>
      <c r="U8" s="17" t="s">
        <v>184</v>
      </c>
      <c r="V8" s="17" t="s">
        <v>67</v>
      </c>
      <c r="W8" s="17" t="s">
        <v>68</v>
      </c>
      <c r="X8" s="17" t="s">
        <v>69</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80" t="s">
        <v>71</v>
      </c>
      <c r="B10" s="180" t="s">
        <v>71</v>
      </c>
      <c r="C10" s="180" t="s">
        <v>186</v>
      </c>
      <c r="D10" s="180" t="s">
        <v>187</v>
      </c>
      <c r="E10" s="180" t="s">
        <v>188</v>
      </c>
      <c r="F10" s="180" t="s">
        <v>114</v>
      </c>
      <c r="G10" s="180" t="s">
        <v>189</v>
      </c>
      <c r="H10" s="180" t="s">
        <v>190</v>
      </c>
      <c r="I10" s="114">
        <v>732264</v>
      </c>
      <c r="J10" s="114">
        <v>732264</v>
      </c>
      <c r="K10" s="114"/>
      <c r="L10" s="114"/>
      <c r="M10" s="114">
        <v>732264</v>
      </c>
      <c r="N10" s="114"/>
      <c r="O10" s="114"/>
      <c r="P10" s="114"/>
      <c r="Q10" s="114"/>
      <c r="R10" s="114"/>
      <c r="S10" s="114"/>
      <c r="T10" s="114"/>
      <c r="U10" s="114"/>
      <c r="V10" s="114"/>
      <c r="W10" s="114"/>
      <c r="X10" s="114"/>
    </row>
    <row r="11" ht="17.25" customHeight="1" spans="1:24">
      <c r="A11" s="180" t="s">
        <v>71</v>
      </c>
      <c r="B11" s="180" t="s">
        <v>71</v>
      </c>
      <c r="C11" s="180" t="s">
        <v>186</v>
      </c>
      <c r="D11" s="180" t="s">
        <v>187</v>
      </c>
      <c r="E11" s="180" t="s">
        <v>188</v>
      </c>
      <c r="F11" s="180" t="s">
        <v>114</v>
      </c>
      <c r="G11" s="180" t="s">
        <v>191</v>
      </c>
      <c r="H11" s="180" t="s">
        <v>192</v>
      </c>
      <c r="I11" s="114">
        <v>1091832</v>
      </c>
      <c r="J11" s="114">
        <v>1091832</v>
      </c>
      <c r="K11" s="186"/>
      <c r="L11" s="186"/>
      <c r="M11" s="114">
        <v>1091832</v>
      </c>
      <c r="N11" s="186"/>
      <c r="O11" s="114"/>
      <c r="P11" s="114"/>
      <c r="Q11" s="114"/>
      <c r="R11" s="114"/>
      <c r="S11" s="114"/>
      <c r="T11" s="114"/>
      <c r="U11" s="114"/>
      <c r="V11" s="114"/>
      <c r="W11" s="114"/>
      <c r="X11" s="114"/>
    </row>
    <row r="12" ht="17.25" customHeight="1" spans="1:24">
      <c r="A12" s="180" t="s">
        <v>71</v>
      </c>
      <c r="B12" s="180" t="s">
        <v>71</v>
      </c>
      <c r="C12" s="180" t="s">
        <v>186</v>
      </c>
      <c r="D12" s="180" t="s">
        <v>187</v>
      </c>
      <c r="E12" s="180" t="s">
        <v>188</v>
      </c>
      <c r="F12" s="180" t="s">
        <v>114</v>
      </c>
      <c r="G12" s="180" t="s">
        <v>193</v>
      </c>
      <c r="H12" s="180" t="s">
        <v>194</v>
      </c>
      <c r="I12" s="114">
        <v>61022</v>
      </c>
      <c r="J12" s="114">
        <v>61022</v>
      </c>
      <c r="K12" s="186"/>
      <c r="L12" s="186"/>
      <c r="M12" s="114">
        <v>61022</v>
      </c>
      <c r="N12" s="186"/>
      <c r="O12" s="114"/>
      <c r="P12" s="114"/>
      <c r="Q12" s="114"/>
      <c r="R12" s="114"/>
      <c r="S12" s="114"/>
      <c r="T12" s="114"/>
      <c r="U12" s="114"/>
      <c r="V12" s="114"/>
      <c r="W12" s="114"/>
      <c r="X12" s="114"/>
    </row>
    <row r="13" ht="17.25" customHeight="1" spans="1:24">
      <c r="A13" s="180" t="s">
        <v>71</v>
      </c>
      <c r="B13" s="180" t="s">
        <v>71</v>
      </c>
      <c r="C13" s="180" t="s">
        <v>195</v>
      </c>
      <c r="D13" s="180" t="s">
        <v>119</v>
      </c>
      <c r="E13" s="180" t="s">
        <v>196</v>
      </c>
      <c r="F13" s="180" t="s">
        <v>119</v>
      </c>
      <c r="G13" s="180" t="s">
        <v>197</v>
      </c>
      <c r="H13" s="180" t="s">
        <v>119</v>
      </c>
      <c r="I13" s="114">
        <v>301224</v>
      </c>
      <c r="J13" s="114">
        <v>301224</v>
      </c>
      <c r="K13" s="186"/>
      <c r="L13" s="186"/>
      <c r="M13" s="114">
        <v>301224</v>
      </c>
      <c r="N13" s="186"/>
      <c r="O13" s="114"/>
      <c r="P13" s="114"/>
      <c r="Q13" s="114"/>
      <c r="R13" s="114"/>
      <c r="S13" s="114"/>
      <c r="T13" s="114"/>
      <c r="U13" s="114"/>
      <c r="V13" s="114"/>
      <c r="W13" s="114"/>
      <c r="X13" s="114"/>
    </row>
    <row r="14" ht="17.25" customHeight="1" spans="1:24">
      <c r="A14" s="180" t="s">
        <v>71</v>
      </c>
      <c r="B14" s="180" t="s">
        <v>71</v>
      </c>
      <c r="C14" s="180" t="s">
        <v>198</v>
      </c>
      <c r="D14" s="180" t="s">
        <v>199</v>
      </c>
      <c r="E14" s="180" t="s">
        <v>188</v>
      </c>
      <c r="F14" s="180" t="s">
        <v>114</v>
      </c>
      <c r="G14" s="180" t="s">
        <v>200</v>
      </c>
      <c r="H14" s="180" t="s">
        <v>201</v>
      </c>
      <c r="I14" s="114">
        <v>158400</v>
      </c>
      <c r="J14" s="114">
        <v>158400</v>
      </c>
      <c r="K14" s="186"/>
      <c r="L14" s="186"/>
      <c r="M14" s="114">
        <v>158400</v>
      </c>
      <c r="N14" s="186"/>
      <c r="O14" s="114"/>
      <c r="P14" s="114"/>
      <c r="Q14" s="114"/>
      <c r="R14" s="114"/>
      <c r="S14" s="114"/>
      <c r="T14" s="114"/>
      <c r="U14" s="114"/>
      <c r="V14" s="114"/>
      <c r="W14" s="114"/>
      <c r="X14" s="114"/>
    </row>
    <row r="15" ht="17.25" customHeight="1" spans="1:24">
      <c r="A15" s="180" t="s">
        <v>71</v>
      </c>
      <c r="B15" s="180" t="s">
        <v>71</v>
      </c>
      <c r="C15" s="180" t="s">
        <v>202</v>
      </c>
      <c r="D15" s="180" t="s">
        <v>203</v>
      </c>
      <c r="E15" s="180" t="s">
        <v>188</v>
      </c>
      <c r="F15" s="180" t="s">
        <v>114</v>
      </c>
      <c r="G15" s="180" t="s">
        <v>204</v>
      </c>
      <c r="H15" s="180" t="s">
        <v>203</v>
      </c>
      <c r="I15" s="114">
        <v>14040</v>
      </c>
      <c r="J15" s="114">
        <v>14040</v>
      </c>
      <c r="K15" s="186"/>
      <c r="L15" s="186"/>
      <c r="M15" s="114">
        <v>14040</v>
      </c>
      <c r="N15" s="186"/>
      <c r="O15" s="114"/>
      <c r="P15" s="114"/>
      <c r="Q15" s="114"/>
      <c r="R15" s="114"/>
      <c r="S15" s="114"/>
      <c r="T15" s="114"/>
      <c r="U15" s="114"/>
      <c r="V15" s="114"/>
      <c r="W15" s="114"/>
      <c r="X15" s="114"/>
    </row>
    <row r="16" ht="17.25" customHeight="1" spans="1:24">
      <c r="A16" s="180" t="s">
        <v>71</v>
      </c>
      <c r="B16" s="180" t="s">
        <v>71</v>
      </c>
      <c r="C16" s="180" t="s">
        <v>205</v>
      </c>
      <c r="D16" s="180" t="s">
        <v>206</v>
      </c>
      <c r="E16" s="180" t="s">
        <v>207</v>
      </c>
      <c r="F16" s="180" t="s">
        <v>103</v>
      </c>
      <c r="G16" s="180" t="s">
        <v>208</v>
      </c>
      <c r="H16" s="180" t="s">
        <v>209</v>
      </c>
      <c r="I16" s="114">
        <v>344175.36</v>
      </c>
      <c r="J16" s="114">
        <v>344175.36</v>
      </c>
      <c r="K16" s="186"/>
      <c r="L16" s="186"/>
      <c r="M16" s="114">
        <v>344175.36</v>
      </c>
      <c r="N16" s="186"/>
      <c r="O16" s="114"/>
      <c r="P16" s="114"/>
      <c r="Q16" s="114"/>
      <c r="R16" s="114"/>
      <c r="S16" s="114"/>
      <c r="T16" s="114"/>
      <c r="U16" s="114"/>
      <c r="V16" s="114"/>
      <c r="W16" s="114"/>
      <c r="X16" s="114"/>
    </row>
    <row r="17" ht="17.25" customHeight="1" spans="1:24">
      <c r="A17" s="180" t="s">
        <v>71</v>
      </c>
      <c r="B17" s="180" t="s">
        <v>71</v>
      </c>
      <c r="C17" s="180" t="s">
        <v>205</v>
      </c>
      <c r="D17" s="180" t="s">
        <v>206</v>
      </c>
      <c r="E17" s="180" t="s">
        <v>210</v>
      </c>
      <c r="F17" s="180" t="s">
        <v>104</v>
      </c>
      <c r="G17" s="180" t="s">
        <v>211</v>
      </c>
      <c r="H17" s="180" t="s">
        <v>212</v>
      </c>
      <c r="I17" s="114">
        <v>100000</v>
      </c>
      <c r="J17" s="114">
        <v>100000</v>
      </c>
      <c r="K17" s="186"/>
      <c r="L17" s="186"/>
      <c r="M17" s="114">
        <v>100000</v>
      </c>
      <c r="N17" s="186"/>
      <c r="O17" s="114"/>
      <c r="P17" s="114"/>
      <c r="Q17" s="114"/>
      <c r="R17" s="114"/>
      <c r="S17" s="114"/>
      <c r="T17" s="114"/>
      <c r="U17" s="114"/>
      <c r="V17" s="114"/>
      <c r="W17" s="114"/>
      <c r="X17" s="114"/>
    </row>
    <row r="18" ht="17.25" customHeight="1" spans="1:24">
      <c r="A18" s="180" t="s">
        <v>71</v>
      </c>
      <c r="B18" s="180" t="s">
        <v>71</v>
      </c>
      <c r="C18" s="180" t="s">
        <v>205</v>
      </c>
      <c r="D18" s="180" t="s">
        <v>206</v>
      </c>
      <c r="E18" s="180" t="s">
        <v>213</v>
      </c>
      <c r="F18" s="180" t="s">
        <v>109</v>
      </c>
      <c r="G18" s="180" t="s">
        <v>214</v>
      </c>
      <c r="H18" s="180" t="s">
        <v>215</v>
      </c>
      <c r="I18" s="114">
        <v>170145</v>
      </c>
      <c r="J18" s="114">
        <v>170145</v>
      </c>
      <c r="K18" s="186"/>
      <c r="L18" s="186"/>
      <c r="M18" s="114">
        <v>170145</v>
      </c>
      <c r="N18" s="186"/>
      <c r="O18" s="114"/>
      <c r="P18" s="114"/>
      <c r="Q18" s="114"/>
      <c r="R18" s="114"/>
      <c r="S18" s="114"/>
      <c r="T18" s="114"/>
      <c r="U18" s="114"/>
      <c r="V18" s="114"/>
      <c r="W18" s="114"/>
      <c r="X18" s="114"/>
    </row>
    <row r="19" ht="17.25" customHeight="1" spans="1:24">
      <c r="A19" s="180" t="s">
        <v>71</v>
      </c>
      <c r="B19" s="180" t="s">
        <v>71</v>
      </c>
      <c r="C19" s="180" t="s">
        <v>205</v>
      </c>
      <c r="D19" s="180" t="s">
        <v>206</v>
      </c>
      <c r="E19" s="180" t="s">
        <v>216</v>
      </c>
      <c r="F19" s="180" t="s">
        <v>110</v>
      </c>
      <c r="G19" s="180" t="s">
        <v>217</v>
      </c>
      <c r="H19" s="180" t="s">
        <v>218</v>
      </c>
      <c r="I19" s="114">
        <v>317132.76</v>
      </c>
      <c r="J19" s="114">
        <v>317132.76</v>
      </c>
      <c r="K19" s="186"/>
      <c r="L19" s="186"/>
      <c r="M19" s="114">
        <v>317132.76</v>
      </c>
      <c r="N19" s="186"/>
      <c r="O19" s="114"/>
      <c r="P19" s="114"/>
      <c r="Q19" s="114"/>
      <c r="R19" s="114"/>
      <c r="S19" s="114"/>
      <c r="T19" s="114"/>
      <c r="U19" s="114"/>
      <c r="V19" s="114"/>
      <c r="W19" s="114"/>
      <c r="X19" s="114"/>
    </row>
    <row r="20" ht="17.25" customHeight="1" spans="1:24">
      <c r="A20" s="180" t="s">
        <v>71</v>
      </c>
      <c r="B20" s="180" t="s">
        <v>71</v>
      </c>
      <c r="C20" s="180" t="s">
        <v>205</v>
      </c>
      <c r="D20" s="180" t="s">
        <v>206</v>
      </c>
      <c r="E20" s="180" t="s">
        <v>219</v>
      </c>
      <c r="F20" s="180" t="s">
        <v>111</v>
      </c>
      <c r="G20" s="180" t="s">
        <v>220</v>
      </c>
      <c r="H20" s="180" t="s">
        <v>221</v>
      </c>
      <c r="I20" s="114">
        <v>37164.96</v>
      </c>
      <c r="J20" s="114">
        <v>37164.96</v>
      </c>
      <c r="K20" s="186"/>
      <c r="L20" s="186"/>
      <c r="M20" s="114">
        <v>37164.96</v>
      </c>
      <c r="N20" s="186"/>
      <c r="O20" s="114"/>
      <c r="P20" s="114"/>
      <c r="Q20" s="114"/>
      <c r="R20" s="114"/>
      <c r="S20" s="114"/>
      <c r="T20" s="114"/>
      <c r="U20" s="114"/>
      <c r="V20" s="114"/>
      <c r="W20" s="114"/>
      <c r="X20" s="114"/>
    </row>
    <row r="21" ht="17.25" customHeight="1" spans="1:24">
      <c r="A21" s="180" t="s">
        <v>71</v>
      </c>
      <c r="B21" s="180" t="s">
        <v>71</v>
      </c>
      <c r="C21" s="180" t="s">
        <v>205</v>
      </c>
      <c r="D21" s="180" t="s">
        <v>206</v>
      </c>
      <c r="E21" s="180" t="s">
        <v>219</v>
      </c>
      <c r="F21" s="180" t="s">
        <v>111</v>
      </c>
      <c r="G21" s="180" t="s">
        <v>220</v>
      </c>
      <c r="H21" s="180" t="s">
        <v>221</v>
      </c>
      <c r="I21" s="114">
        <v>4302.24</v>
      </c>
      <c r="J21" s="114">
        <v>4302.24</v>
      </c>
      <c r="K21" s="186"/>
      <c r="L21" s="186"/>
      <c r="M21" s="114">
        <v>4302.24</v>
      </c>
      <c r="N21" s="186"/>
      <c r="O21" s="114"/>
      <c r="P21" s="114"/>
      <c r="Q21" s="114"/>
      <c r="R21" s="114"/>
      <c r="S21" s="114"/>
      <c r="T21" s="114"/>
      <c r="U21" s="114"/>
      <c r="V21" s="114"/>
      <c r="W21" s="114"/>
      <c r="X21" s="114"/>
    </row>
    <row r="22" ht="17.25" customHeight="1" spans="1:24">
      <c r="A22" s="180" t="s">
        <v>71</v>
      </c>
      <c r="B22" s="180" t="s">
        <v>71</v>
      </c>
      <c r="C22" s="180" t="s">
        <v>205</v>
      </c>
      <c r="D22" s="180" t="s">
        <v>206</v>
      </c>
      <c r="E22" s="180" t="s">
        <v>188</v>
      </c>
      <c r="F22" s="180" t="s">
        <v>114</v>
      </c>
      <c r="G22" s="180" t="s">
        <v>220</v>
      </c>
      <c r="H22" s="180" t="s">
        <v>221</v>
      </c>
      <c r="I22" s="114">
        <v>1369.8</v>
      </c>
      <c r="J22" s="114">
        <v>1369.8</v>
      </c>
      <c r="K22" s="186"/>
      <c r="L22" s="186"/>
      <c r="M22" s="114">
        <v>1369.8</v>
      </c>
      <c r="N22" s="186"/>
      <c r="O22" s="114"/>
      <c r="P22" s="114"/>
      <c r="Q22" s="114"/>
      <c r="R22" s="114"/>
      <c r="S22" s="114"/>
      <c r="T22" s="114"/>
      <c r="U22" s="114"/>
      <c r="V22" s="114"/>
      <c r="W22" s="114"/>
      <c r="X22" s="114"/>
    </row>
    <row r="23" ht="17.25" customHeight="1" spans="1:24">
      <c r="A23" s="180" t="s">
        <v>71</v>
      </c>
      <c r="B23" s="180" t="s">
        <v>71</v>
      </c>
      <c r="C23" s="180" t="s">
        <v>222</v>
      </c>
      <c r="D23" s="180" t="s">
        <v>223</v>
      </c>
      <c r="E23" s="180" t="s">
        <v>188</v>
      </c>
      <c r="F23" s="180" t="s">
        <v>114</v>
      </c>
      <c r="G23" s="180" t="s">
        <v>224</v>
      </c>
      <c r="H23" s="180" t="s">
        <v>225</v>
      </c>
      <c r="I23" s="114">
        <v>26244</v>
      </c>
      <c r="J23" s="114">
        <v>26244</v>
      </c>
      <c r="K23" s="186"/>
      <c r="L23" s="186"/>
      <c r="M23" s="114">
        <v>26244</v>
      </c>
      <c r="N23" s="186"/>
      <c r="O23" s="114"/>
      <c r="P23" s="114"/>
      <c r="Q23" s="114"/>
      <c r="R23" s="114"/>
      <c r="S23" s="114"/>
      <c r="T23" s="114"/>
      <c r="U23" s="114"/>
      <c r="V23" s="114"/>
      <c r="W23" s="114"/>
      <c r="X23" s="114"/>
    </row>
    <row r="24" ht="17.25" customHeight="1" spans="1:24">
      <c r="A24" s="180" t="s">
        <v>71</v>
      </c>
      <c r="B24" s="180" t="s">
        <v>71</v>
      </c>
      <c r="C24" s="180" t="s">
        <v>222</v>
      </c>
      <c r="D24" s="180" t="s">
        <v>223</v>
      </c>
      <c r="E24" s="180" t="s">
        <v>188</v>
      </c>
      <c r="F24" s="180" t="s">
        <v>114</v>
      </c>
      <c r="G24" s="180" t="s">
        <v>226</v>
      </c>
      <c r="H24" s="180" t="s">
        <v>227</v>
      </c>
      <c r="I24" s="114">
        <v>3942</v>
      </c>
      <c r="J24" s="114">
        <v>3942</v>
      </c>
      <c r="K24" s="186"/>
      <c r="L24" s="186"/>
      <c r="M24" s="114">
        <v>3942</v>
      </c>
      <c r="N24" s="186"/>
      <c r="O24" s="114"/>
      <c r="P24" s="114"/>
      <c r="Q24" s="114"/>
      <c r="R24" s="114"/>
      <c r="S24" s="114"/>
      <c r="T24" s="114"/>
      <c r="U24" s="114"/>
      <c r="V24" s="114"/>
      <c r="W24" s="114"/>
      <c r="X24" s="114"/>
    </row>
    <row r="25" ht="17.25" customHeight="1" spans="1:24">
      <c r="A25" s="180" t="s">
        <v>71</v>
      </c>
      <c r="B25" s="180" t="s">
        <v>71</v>
      </c>
      <c r="C25" s="180" t="s">
        <v>222</v>
      </c>
      <c r="D25" s="180" t="s">
        <v>223</v>
      </c>
      <c r="E25" s="180" t="s">
        <v>188</v>
      </c>
      <c r="F25" s="180" t="s">
        <v>114</v>
      </c>
      <c r="G25" s="180" t="s">
        <v>226</v>
      </c>
      <c r="H25" s="180" t="s">
        <v>227</v>
      </c>
      <c r="I25" s="114">
        <v>4734</v>
      </c>
      <c r="J25" s="114">
        <v>4734</v>
      </c>
      <c r="K25" s="186"/>
      <c r="L25" s="186"/>
      <c r="M25" s="114">
        <v>4734</v>
      </c>
      <c r="N25" s="186"/>
      <c r="O25" s="114"/>
      <c r="P25" s="114"/>
      <c r="Q25" s="114"/>
      <c r="R25" s="114"/>
      <c r="S25" s="114"/>
      <c r="T25" s="114"/>
      <c r="U25" s="114"/>
      <c r="V25" s="114"/>
      <c r="W25" s="114"/>
      <c r="X25" s="114"/>
    </row>
    <row r="26" ht="17.25" customHeight="1" spans="1:24">
      <c r="A26" s="180" t="s">
        <v>71</v>
      </c>
      <c r="B26" s="180" t="s">
        <v>71</v>
      </c>
      <c r="C26" s="180" t="s">
        <v>222</v>
      </c>
      <c r="D26" s="180" t="s">
        <v>223</v>
      </c>
      <c r="E26" s="180" t="s">
        <v>188</v>
      </c>
      <c r="F26" s="180" t="s">
        <v>114</v>
      </c>
      <c r="G26" s="180" t="s">
        <v>228</v>
      </c>
      <c r="H26" s="180" t="s">
        <v>229</v>
      </c>
      <c r="I26" s="114">
        <v>7380</v>
      </c>
      <c r="J26" s="114">
        <v>7380</v>
      </c>
      <c r="K26" s="186"/>
      <c r="L26" s="186"/>
      <c r="M26" s="114">
        <v>7380</v>
      </c>
      <c r="N26" s="186"/>
      <c r="O26" s="114"/>
      <c r="P26" s="114"/>
      <c r="Q26" s="114"/>
      <c r="R26" s="114"/>
      <c r="S26" s="114"/>
      <c r="T26" s="114"/>
      <c r="U26" s="114"/>
      <c r="V26" s="114"/>
      <c r="W26" s="114"/>
      <c r="X26" s="114"/>
    </row>
    <row r="27" ht="17.25" customHeight="1" spans="1:24">
      <c r="A27" s="180" t="s">
        <v>71</v>
      </c>
      <c r="B27" s="180" t="s">
        <v>71</v>
      </c>
      <c r="C27" s="180" t="s">
        <v>222</v>
      </c>
      <c r="D27" s="180" t="s">
        <v>223</v>
      </c>
      <c r="E27" s="180" t="s">
        <v>188</v>
      </c>
      <c r="F27" s="180" t="s">
        <v>114</v>
      </c>
      <c r="G27" s="180" t="s">
        <v>230</v>
      </c>
      <c r="H27" s="180" t="s">
        <v>231</v>
      </c>
      <c r="I27" s="114">
        <v>9324</v>
      </c>
      <c r="J27" s="114">
        <v>9324</v>
      </c>
      <c r="K27" s="186"/>
      <c r="L27" s="186"/>
      <c r="M27" s="114">
        <v>9324</v>
      </c>
      <c r="N27" s="186"/>
      <c r="O27" s="114"/>
      <c r="P27" s="114"/>
      <c r="Q27" s="114"/>
      <c r="R27" s="114"/>
      <c r="S27" s="114"/>
      <c r="T27" s="114"/>
      <c r="U27" s="114"/>
      <c r="V27" s="114"/>
      <c r="W27" s="114"/>
      <c r="X27" s="114"/>
    </row>
    <row r="28" ht="17.25" customHeight="1" spans="1:24">
      <c r="A28" s="180" t="s">
        <v>71</v>
      </c>
      <c r="B28" s="180" t="s">
        <v>71</v>
      </c>
      <c r="C28" s="180" t="s">
        <v>222</v>
      </c>
      <c r="D28" s="180" t="s">
        <v>223</v>
      </c>
      <c r="E28" s="180" t="s">
        <v>188</v>
      </c>
      <c r="F28" s="180" t="s">
        <v>114</v>
      </c>
      <c r="G28" s="180" t="s">
        <v>232</v>
      </c>
      <c r="H28" s="180" t="s">
        <v>233</v>
      </c>
      <c r="I28" s="114">
        <v>16326</v>
      </c>
      <c r="J28" s="114">
        <v>16326</v>
      </c>
      <c r="K28" s="186"/>
      <c r="L28" s="186"/>
      <c r="M28" s="114">
        <v>16326</v>
      </c>
      <c r="N28" s="186"/>
      <c r="O28" s="114"/>
      <c r="P28" s="114"/>
      <c r="Q28" s="114"/>
      <c r="R28" s="114"/>
      <c r="S28" s="114"/>
      <c r="T28" s="114"/>
      <c r="U28" s="114"/>
      <c r="V28" s="114"/>
      <c r="W28" s="114"/>
      <c r="X28" s="114"/>
    </row>
    <row r="29" ht="17.25" customHeight="1" spans="1:24">
      <c r="A29" s="180" t="s">
        <v>71</v>
      </c>
      <c r="B29" s="180" t="s">
        <v>71</v>
      </c>
      <c r="C29" s="180" t="s">
        <v>222</v>
      </c>
      <c r="D29" s="180" t="s">
        <v>223</v>
      </c>
      <c r="E29" s="180" t="s">
        <v>188</v>
      </c>
      <c r="F29" s="180" t="s">
        <v>114</v>
      </c>
      <c r="G29" s="180" t="s">
        <v>234</v>
      </c>
      <c r="H29" s="180" t="s">
        <v>235</v>
      </c>
      <c r="I29" s="114">
        <v>17496</v>
      </c>
      <c r="J29" s="114">
        <v>17496</v>
      </c>
      <c r="K29" s="186"/>
      <c r="L29" s="186"/>
      <c r="M29" s="114">
        <v>17496</v>
      </c>
      <c r="N29" s="186"/>
      <c r="O29" s="114"/>
      <c r="P29" s="114"/>
      <c r="Q29" s="114"/>
      <c r="R29" s="114"/>
      <c r="S29" s="114"/>
      <c r="T29" s="114"/>
      <c r="U29" s="114"/>
      <c r="V29" s="114"/>
      <c r="W29" s="114"/>
      <c r="X29" s="114"/>
    </row>
    <row r="30" ht="17.25" customHeight="1" spans="1:24">
      <c r="A30" s="180" t="s">
        <v>71</v>
      </c>
      <c r="B30" s="180" t="s">
        <v>71</v>
      </c>
      <c r="C30" s="180" t="s">
        <v>222</v>
      </c>
      <c r="D30" s="180" t="s">
        <v>223</v>
      </c>
      <c r="E30" s="180" t="s">
        <v>188</v>
      </c>
      <c r="F30" s="180" t="s">
        <v>114</v>
      </c>
      <c r="G30" s="180" t="s">
        <v>236</v>
      </c>
      <c r="H30" s="180" t="s">
        <v>237</v>
      </c>
      <c r="I30" s="114">
        <v>4194</v>
      </c>
      <c r="J30" s="114">
        <v>4194</v>
      </c>
      <c r="K30" s="186"/>
      <c r="L30" s="186"/>
      <c r="M30" s="114">
        <v>4194</v>
      </c>
      <c r="N30" s="186"/>
      <c r="O30" s="114"/>
      <c r="P30" s="114"/>
      <c r="Q30" s="114"/>
      <c r="R30" s="114"/>
      <c r="S30" s="114"/>
      <c r="T30" s="114"/>
      <c r="U30" s="114"/>
      <c r="V30" s="114"/>
      <c r="W30" s="114"/>
      <c r="X30" s="114"/>
    </row>
    <row r="31" ht="17.25" customHeight="1" spans="1:24">
      <c r="A31" s="180" t="s">
        <v>71</v>
      </c>
      <c r="B31" s="180" t="s">
        <v>71</v>
      </c>
      <c r="C31" s="180" t="s">
        <v>222</v>
      </c>
      <c r="D31" s="180" t="s">
        <v>223</v>
      </c>
      <c r="E31" s="180" t="s">
        <v>188</v>
      </c>
      <c r="F31" s="180" t="s">
        <v>114</v>
      </c>
      <c r="G31" s="180" t="s">
        <v>238</v>
      </c>
      <c r="H31" s="180" t="s">
        <v>239</v>
      </c>
      <c r="I31" s="114">
        <v>54000</v>
      </c>
      <c r="J31" s="114">
        <v>54000</v>
      </c>
      <c r="K31" s="186"/>
      <c r="L31" s="186"/>
      <c r="M31" s="114">
        <v>54000</v>
      </c>
      <c r="N31" s="186"/>
      <c r="O31" s="114"/>
      <c r="P31" s="114"/>
      <c r="Q31" s="114"/>
      <c r="R31" s="114"/>
      <c r="S31" s="114"/>
      <c r="T31" s="114"/>
      <c r="U31" s="114"/>
      <c r="V31" s="114"/>
      <c r="W31" s="114"/>
      <c r="X31" s="114"/>
    </row>
    <row r="32" ht="17.25" customHeight="1" spans="1:24">
      <c r="A32" s="180" t="s">
        <v>71</v>
      </c>
      <c r="B32" s="180" t="s">
        <v>71</v>
      </c>
      <c r="C32" s="180" t="s">
        <v>222</v>
      </c>
      <c r="D32" s="180" t="s">
        <v>223</v>
      </c>
      <c r="E32" s="180" t="s">
        <v>188</v>
      </c>
      <c r="F32" s="180" t="s">
        <v>114</v>
      </c>
      <c r="G32" s="180" t="s">
        <v>200</v>
      </c>
      <c r="H32" s="180" t="s">
        <v>201</v>
      </c>
      <c r="I32" s="114">
        <v>15840</v>
      </c>
      <c r="J32" s="114">
        <v>15840</v>
      </c>
      <c r="K32" s="186"/>
      <c r="L32" s="186"/>
      <c r="M32" s="114">
        <v>15840</v>
      </c>
      <c r="N32" s="186"/>
      <c r="O32" s="114"/>
      <c r="P32" s="114"/>
      <c r="Q32" s="114"/>
      <c r="R32" s="114"/>
      <c r="S32" s="114"/>
      <c r="T32" s="114"/>
      <c r="U32" s="114"/>
      <c r="V32" s="114"/>
      <c r="W32" s="114"/>
      <c r="X32" s="114"/>
    </row>
    <row r="33" ht="17.25" customHeight="1" spans="1:24">
      <c r="A33" s="180" t="s">
        <v>71</v>
      </c>
      <c r="B33" s="180" t="s">
        <v>71</v>
      </c>
      <c r="C33" s="180" t="s">
        <v>222</v>
      </c>
      <c r="D33" s="180" t="s">
        <v>223</v>
      </c>
      <c r="E33" s="180" t="s">
        <v>240</v>
      </c>
      <c r="F33" s="180" t="s">
        <v>101</v>
      </c>
      <c r="G33" s="180" t="s">
        <v>241</v>
      </c>
      <c r="H33" s="180" t="s">
        <v>242</v>
      </c>
      <c r="I33" s="114">
        <v>30600</v>
      </c>
      <c r="J33" s="114">
        <v>30600</v>
      </c>
      <c r="K33" s="186"/>
      <c r="L33" s="186"/>
      <c r="M33" s="114">
        <v>30600</v>
      </c>
      <c r="N33" s="186"/>
      <c r="O33" s="114"/>
      <c r="P33" s="114"/>
      <c r="Q33" s="114"/>
      <c r="R33" s="114"/>
      <c r="S33" s="114"/>
      <c r="T33" s="114"/>
      <c r="U33" s="114"/>
      <c r="V33" s="114"/>
      <c r="W33" s="114"/>
      <c r="X33" s="114"/>
    </row>
    <row r="34" ht="17.25" customHeight="1" spans="1:24">
      <c r="A34" s="180" t="s">
        <v>71</v>
      </c>
      <c r="B34" s="180" t="s">
        <v>71</v>
      </c>
      <c r="C34" s="180" t="s">
        <v>222</v>
      </c>
      <c r="D34" s="180" t="s">
        <v>223</v>
      </c>
      <c r="E34" s="180" t="s">
        <v>243</v>
      </c>
      <c r="F34" s="180" t="s">
        <v>102</v>
      </c>
      <c r="G34" s="180" t="s">
        <v>241</v>
      </c>
      <c r="H34" s="180" t="s">
        <v>242</v>
      </c>
      <c r="I34" s="114">
        <v>600</v>
      </c>
      <c r="J34" s="114">
        <v>600</v>
      </c>
      <c r="K34" s="186"/>
      <c r="L34" s="186"/>
      <c r="M34" s="114">
        <v>600</v>
      </c>
      <c r="N34" s="186"/>
      <c r="O34" s="114"/>
      <c r="P34" s="114"/>
      <c r="Q34" s="114"/>
      <c r="R34" s="114"/>
      <c r="S34" s="114"/>
      <c r="T34" s="114"/>
      <c r="U34" s="114"/>
      <c r="V34" s="114"/>
      <c r="W34" s="114"/>
      <c r="X34" s="114"/>
    </row>
    <row r="35" ht="17.25" customHeight="1" spans="1:24">
      <c r="A35" s="180" t="s">
        <v>71</v>
      </c>
      <c r="B35" s="180" t="s">
        <v>71</v>
      </c>
      <c r="C35" s="180" t="s">
        <v>244</v>
      </c>
      <c r="D35" s="180" t="s">
        <v>245</v>
      </c>
      <c r="E35" s="180" t="s">
        <v>188</v>
      </c>
      <c r="F35" s="180" t="s">
        <v>114</v>
      </c>
      <c r="G35" s="180" t="s">
        <v>193</v>
      </c>
      <c r="H35" s="180" t="s">
        <v>194</v>
      </c>
      <c r="I35" s="114">
        <v>421320</v>
      </c>
      <c r="J35" s="114">
        <v>421320</v>
      </c>
      <c r="K35" s="186"/>
      <c r="L35" s="186"/>
      <c r="M35" s="114">
        <v>421320</v>
      </c>
      <c r="N35" s="186"/>
      <c r="O35" s="114"/>
      <c r="P35" s="114"/>
      <c r="Q35" s="114"/>
      <c r="R35" s="114"/>
      <c r="S35" s="114"/>
      <c r="T35" s="114"/>
      <c r="U35" s="114"/>
      <c r="V35" s="114"/>
      <c r="W35" s="114"/>
      <c r="X35" s="114"/>
    </row>
    <row r="36" ht="17.25" customHeight="1" spans="1:24">
      <c r="A36" s="180" t="s">
        <v>71</v>
      </c>
      <c r="B36" s="180" t="s">
        <v>71</v>
      </c>
      <c r="C36" s="180" t="s">
        <v>244</v>
      </c>
      <c r="D36" s="180" t="s">
        <v>245</v>
      </c>
      <c r="E36" s="180" t="s">
        <v>188</v>
      </c>
      <c r="F36" s="180" t="s">
        <v>114</v>
      </c>
      <c r="G36" s="180" t="s">
        <v>193</v>
      </c>
      <c r="H36" s="180" t="s">
        <v>194</v>
      </c>
      <c r="I36" s="114">
        <v>360000</v>
      </c>
      <c r="J36" s="114">
        <v>360000</v>
      </c>
      <c r="K36" s="186"/>
      <c r="L36" s="186"/>
      <c r="M36" s="114">
        <v>360000</v>
      </c>
      <c r="N36" s="186"/>
      <c r="O36" s="114"/>
      <c r="P36" s="114"/>
      <c r="Q36" s="114"/>
      <c r="R36" s="114"/>
      <c r="S36" s="114"/>
      <c r="T36" s="114"/>
      <c r="U36" s="114"/>
      <c r="V36" s="114"/>
      <c r="W36" s="114"/>
      <c r="X36" s="114"/>
    </row>
    <row r="37" ht="17.25" customHeight="1" spans="1:24">
      <c r="A37" s="180" t="s">
        <v>71</v>
      </c>
      <c r="B37" s="180" t="s">
        <v>71</v>
      </c>
      <c r="C37" s="180" t="s">
        <v>246</v>
      </c>
      <c r="D37" s="180" t="s">
        <v>247</v>
      </c>
      <c r="E37" s="180" t="s">
        <v>240</v>
      </c>
      <c r="F37" s="180" t="s">
        <v>101</v>
      </c>
      <c r="G37" s="180" t="s">
        <v>238</v>
      </c>
      <c r="H37" s="180" t="s">
        <v>239</v>
      </c>
      <c r="I37" s="114">
        <v>153000</v>
      </c>
      <c r="J37" s="114">
        <v>153000</v>
      </c>
      <c r="K37" s="186"/>
      <c r="L37" s="186"/>
      <c r="M37" s="114">
        <v>153000</v>
      </c>
      <c r="N37" s="186"/>
      <c r="O37" s="114"/>
      <c r="P37" s="114"/>
      <c r="Q37" s="114"/>
      <c r="R37" s="114"/>
      <c r="S37" s="114"/>
      <c r="T37" s="114"/>
      <c r="U37" s="114"/>
      <c r="V37" s="114"/>
      <c r="W37" s="114"/>
      <c r="X37" s="114"/>
    </row>
    <row r="38" ht="17.25" customHeight="1" spans="1:24">
      <c r="A38" s="180" t="s">
        <v>71</v>
      </c>
      <c r="B38" s="180" t="s">
        <v>71</v>
      </c>
      <c r="C38" s="180" t="s">
        <v>246</v>
      </c>
      <c r="D38" s="180" t="s">
        <v>247</v>
      </c>
      <c r="E38" s="180" t="s">
        <v>243</v>
      </c>
      <c r="F38" s="180" t="s">
        <v>102</v>
      </c>
      <c r="G38" s="180" t="s">
        <v>238</v>
      </c>
      <c r="H38" s="180" t="s">
        <v>239</v>
      </c>
      <c r="I38" s="114">
        <v>3000</v>
      </c>
      <c r="J38" s="114">
        <v>3000</v>
      </c>
      <c r="K38" s="186"/>
      <c r="L38" s="186"/>
      <c r="M38" s="114">
        <v>3000</v>
      </c>
      <c r="N38" s="186"/>
      <c r="O38" s="114"/>
      <c r="P38" s="114"/>
      <c r="Q38" s="114"/>
      <c r="R38" s="114"/>
      <c r="S38" s="114"/>
      <c r="T38" s="114"/>
      <c r="U38" s="114"/>
      <c r="V38" s="114"/>
      <c r="W38" s="114"/>
      <c r="X38" s="114"/>
    </row>
    <row r="39" ht="17.25" customHeight="1" spans="1:24">
      <c r="A39" s="180" t="s">
        <v>71</v>
      </c>
      <c r="B39" s="180" t="s">
        <v>71</v>
      </c>
      <c r="C39" s="180" t="s">
        <v>248</v>
      </c>
      <c r="D39" s="180" t="s">
        <v>249</v>
      </c>
      <c r="E39" s="180" t="s">
        <v>240</v>
      </c>
      <c r="F39" s="180" t="s">
        <v>101</v>
      </c>
      <c r="G39" s="180" t="s">
        <v>250</v>
      </c>
      <c r="H39" s="180" t="s">
        <v>251</v>
      </c>
      <c r="I39" s="114">
        <v>2386800</v>
      </c>
      <c r="J39" s="114">
        <v>2386800</v>
      </c>
      <c r="K39" s="186"/>
      <c r="L39" s="186"/>
      <c r="M39" s="114">
        <v>2386800</v>
      </c>
      <c r="N39" s="186"/>
      <c r="O39" s="114"/>
      <c r="P39" s="114"/>
      <c r="Q39" s="114"/>
      <c r="R39" s="114"/>
      <c r="S39" s="114"/>
      <c r="T39" s="114"/>
      <c r="U39" s="114"/>
      <c r="V39" s="114"/>
      <c r="W39" s="114"/>
      <c r="X39" s="114"/>
    </row>
    <row r="40" ht="17.25" customHeight="1" spans="1:24">
      <c r="A40" s="180" t="s">
        <v>71</v>
      </c>
      <c r="B40" s="180" t="s">
        <v>71</v>
      </c>
      <c r="C40" s="180" t="s">
        <v>248</v>
      </c>
      <c r="D40" s="180" t="s">
        <v>249</v>
      </c>
      <c r="E40" s="180" t="s">
        <v>240</v>
      </c>
      <c r="F40" s="180" t="s">
        <v>101</v>
      </c>
      <c r="G40" s="180" t="s">
        <v>250</v>
      </c>
      <c r="H40" s="180" t="s">
        <v>251</v>
      </c>
      <c r="I40" s="114">
        <v>1285200</v>
      </c>
      <c r="J40" s="114">
        <v>1285200</v>
      </c>
      <c r="K40" s="186"/>
      <c r="L40" s="186"/>
      <c r="M40" s="114">
        <v>1285200</v>
      </c>
      <c r="N40" s="186"/>
      <c r="O40" s="114"/>
      <c r="P40" s="114"/>
      <c r="Q40" s="114"/>
      <c r="R40" s="114"/>
      <c r="S40" s="114"/>
      <c r="T40" s="114"/>
      <c r="U40" s="114"/>
      <c r="V40" s="114"/>
      <c r="W40" s="114"/>
      <c r="X40" s="114"/>
    </row>
    <row r="41" ht="17.25" customHeight="1" spans="1:24">
      <c r="A41" s="180" t="s">
        <v>71</v>
      </c>
      <c r="B41" s="180" t="s">
        <v>71</v>
      </c>
      <c r="C41" s="180" t="s">
        <v>248</v>
      </c>
      <c r="D41" s="180" t="s">
        <v>249</v>
      </c>
      <c r="E41" s="180" t="s">
        <v>243</v>
      </c>
      <c r="F41" s="180" t="s">
        <v>102</v>
      </c>
      <c r="G41" s="180" t="s">
        <v>250</v>
      </c>
      <c r="H41" s="180" t="s">
        <v>251</v>
      </c>
      <c r="I41" s="114">
        <v>20400</v>
      </c>
      <c r="J41" s="114">
        <v>20400</v>
      </c>
      <c r="K41" s="186"/>
      <c r="L41" s="186"/>
      <c r="M41" s="114">
        <v>20400</v>
      </c>
      <c r="N41" s="186"/>
      <c r="O41" s="114"/>
      <c r="P41" s="114"/>
      <c r="Q41" s="114"/>
      <c r="R41" s="114"/>
      <c r="S41" s="114"/>
      <c r="T41" s="114"/>
      <c r="U41" s="114"/>
      <c r="V41" s="114"/>
      <c r="W41" s="114"/>
      <c r="X41" s="114"/>
    </row>
    <row r="42" ht="17.25" customHeight="1" spans="1:24">
      <c r="A42" s="180" t="s">
        <v>71</v>
      </c>
      <c r="B42" s="180" t="s">
        <v>71</v>
      </c>
      <c r="C42" s="180" t="s">
        <v>252</v>
      </c>
      <c r="D42" s="180" t="s">
        <v>253</v>
      </c>
      <c r="E42" s="180" t="s">
        <v>254</v>
      </c>
      <c r="F42" s="180" t="s">
        <v>106</v>
      </c>
      <c r="G42" s="180" t="s">
        <v>250</v>
      </c>
      <c r="H42" s="180" t="s">
        <v>251</v>
      </c>
      <c r="I42" s="114">
        <v>10920</v>
      </c>
      <c r="J42" s="114">
        <v>10920</v>
      </c>
      <c r="K42" s="186"/>
      <c r="L42" s="186"/>
      <c r="M42" s="114">
        <v>10920</v>
      </c>
      <c r="N42" s="186"/>
      <c r="O42" s="114"/>
      <c r="P42" s="114"/>
      <c r="Q42" s="114"/>
      <c r="R42" s="114"/>
      <c r="S42" s="114"/>
      <c r="T42" s="114"/>
      <c r="U42" s="114"/>
      <c r="V42" s="114"/>
      <c r="W42" s="114"/>
      <c r="X42" s="114"/>
    </row>
    <row r="43" ht="17.25" customHeight="1" spans="1:24">
      <c r="A43" s="180" t="s">
        <v>71</v>
      </c>
      <c r="B43" s="180" t="s">
        <v>71</v>
      </c>
      <c r="C43" s="180" t="s">
        <v>255</v>
      </c>
      <c r="D43" s="180" t="s">
        <v>256</v>
      </c>
      <c r="E43" s="180" t="s">
        <v>188</v>
      </c>
      <c r="F43" s="180" t="s">
        <v>114</v>
      </c>
      <c r="G43" s="180" t="s">
        <v>257</v>
      </c>
      <c r="H43" s="180" t="s">
        <v>258</v>
      </c>
      <c r="I43" s="114">
        <v>2631600</v>
      </c>
      <c r="J43" s="114">
        <v>2631600</v>
      </c>
      <c r="K43" s="186"/>
      <c r="L43" s="186"/>
      <c r="M43" s="114">
        <v>2631600</v>
      </c>
      <c r="N43" s="186"/>
      <c r="O43" s="114"/>
      <c r="P43" s="114"/>
      <c r="Q43" s="114"/>
      <c r="R43" s="114"/>
      <c r="S43" s="114"/>
      <c r="T43" s="114"/>
      <c r="U43" s="114"/>
      <c r="V43" s="114"/>
      <c r="W43" s="114"/>
      <c r="X43" s="114"/>
    </row>
    <row r="44" ht="17.25" customHeight="1" spans="1:24">
      <c r="A44" s="180" t="s">
        <v>71</v>
      </c>
      <c r="B44" s="180" t="s">
        <v>71</v>
      </c>
      <c r="C44" s="180" t="s">
        <v>255</v>
      </c>
      <c r="D44" s="180" t="s">
        <v>256</v>
      </c>
      <c r="E44" s="180" t="s">
        <v>188</v>
      </c>
      <c r="F44" s="180" t="s">
        <v>114</v>
      </c>
      <c r="G44" s="180" t="s">
        <v>257</v>
      </c>
      <c r="H44" s="180" t="s">
        <v>258</v>
      </c>
      <c r="I44" s="114">
        <v>309600</v>
      </c>
      <c r="J44" s="114">
        <v>309600</v>
      </c>
      <c r="K44" s="186"/>
      <c r="L44" s="186"/>
      <c r="M44" s="114">
        <v>309600</v>
      </c>
      <c r="N44" s="186"/>
      <c r="O44" s="114"/>
      <c r="P44" s="114"/>
      <c r="Q44" s="114"/>
      <c r="R44" s="114"/>
      <c r="S44" s="114"/>
      <c r="T44" s="114"/>
      <c r="U44" s="114"/>
      <c r="V44" s="114"/>
      <c r="W44" s="114"/>
      <c r="X44" s="114"/>
    </row>
    <row r="45" ht="17.25" customHeight="1" spans="1:24">
      <c r="A45" s="180" t="s">
        <v>71</v>
      </c>
      <c r="B45" s="180" t="s">
        <v>71</v>
      </c>
      <c r="C45" s="180" t="s">
        <v>259</v>
      </c>
      <c r="D45" s="180" t="s">
        <v>260</v>
      </c>
      <c r="E45" s="180" t="s">
        <v>188</v>
      </c>
      <c r="F45" s="180" t="s">
        <v>114</v>
      </c>
      <c r="G45" s="180" t="s">
        <v>241</v>
      </c>
      <c r="H45" s="180" t="s">
        <v>242</v>
      </c>
      <c r="I45" s="114">
        <v>5000</v>
      </c>
      <c r="J45" s="114">
        <v>5000</v>
      </c>
      <c r="K45" s="186"/>
      <c r="L45" s="186"/>
      <c r="M45" s="114">
        <v>5000</v>
      </c>
      <c r="N45" s="186"/>
      <c r="O45" s="114"/>
      <c r="P45" s="114"/>
      <c r="Q45" s="114"/>
      <c r="R45" s="114"/>
      <c r="S45" s="114"/>
      <c r="T45" s="114"/>
      <c r="U45" s="114"/>
      <c r="V45" s="114"/>
      <c r="W45" s="114"/>
      <c r="X45" s="114"/>
    </row>
    <row r="46" ht="17.25" customHeight="1" spans="1:24">
      <c r="A46" s="180" t="s">
        <v>71</v>
      </c>
      <c r="B46" s="180" t="s">
        <v>71</v>
      </c>
      <c r="C46" s="180" t="s">
        <v>261</v>
      </c>
      <c r="D46" s="180" t="s">
        <v>262</v>
      </c>
      <c r="E46" s="180" t="s">
        <v>188</v>
      </c>
      <c r="F46" s="180" t="s">
        <v>114</v>
      </c>
      <c r="G46" s="180" t="s">
        <v>250</v>
      </c>
      <c r="H46" s="180" t="s">
        <v>251</v>
      </c>
      <c r="I46" s="114">
        <v>26400</v>
      </c>
      <c r="J46" s="114">
        <v>26400</v>
      </c>
      <c r="K46" s="186"/>
      <c r="L46" s="186"/>
      <c r="M46" s="114">
        <v>26400</v>
      </c>
      <c r="N46" s="186"/>
      <c r="O46" s="114"/>
      <c r="P46" s="114"/>
      <c r="Q46" s="114"/>
      <c r="R46" s="114"/>
      <c r="S46" s="114"/>
      <c r="T46" s="114"/>
      <c r="U46" s="114"/>
      <c r="V46" s="114"/>
      <c r="W46" s="114"/>
      <c r="X46" s="114"/>
    </row>
    <row r="47" ht="17.25" customHeight="1" spans="1:24">
      <c r="A47" s="32" t="s">
        <v>158</v>
      </c>
      <c r="B47" s="33"/>
      <c r="C47" s="181"/>
      <c r="D47" s="181"/>
      <c r="E47" s="181"/>
      <c r="F47" s="181"/>
      <c r="G47" s="181"/>
      <c r="H47" s="182"/>
      <c r="I47" s="114">
        <v>11136992.12</v>
      </c>
      <c r="J47" s="114">
        <v>11136992.12</v>
      </c>
      <c r="K47" s="114"/>
      <c r="L47" s="114"/>
      <c r="M47" s="114">
        <v>11136992.12</v>
      </c>
      <c r="N47" s="77"/>
      <c r="O47" s="77"/>
      <c r="P47" s="77"/>
      <c r="Q47" s="77"/>
      <c r="R47" s="77"/>
      <c r="S47" s="77"/>
      <c r="T47" s="77"/>
      <c r="U47" s="77"/>
      <c r="V47" s="77"/>
      <c r="W47" s="77"/>
      <c r="X47" s="77"/>
    </row>
  </sheetData>
  <mergeCells count="31">
    <mergeCell ref="A3:X3"/>
    <mergeCell ref="A4:H4"/>
    <mergeCell ref="I5:X5"/>
    <mergeCell ref="J6:N6"/>
    <mergeCell ref="O6:Q6"/>
    <mergeCell ref="S6:X6"/>
    <mergeCell ref="A47:H4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zoomScale="90" zoomScaleNormal="90" workbookViewId="0">
      <pane ySplit="1" topLeftCell="A2" activePane="bottomLeft" state="frozen"/>
      <selection/>
      <selection pane="bottomLeft" activeCell="D16" sqref="D16"/>
    </sheetView>
  </sheetViews>
  <sheetFormatPr defaultColWidth="9.14159292035398" defaultRowHeight="14.25" customHeight="1"/>
  <cols>
    <col min="1" max="1" width="17.3274336283186" style="140" customWidth="1"/>
    <col min="2" max="2" width="22.2389380530973" style="140" customWidth="1"/>
    <col min="3" max="3" width="53.3716814159292" style="140" customWidth="1"/>
    <col min="4" max="4" width="30.5398230088496" style="140" customWidth="1"/>
    <col min="5" max="5" width="11.141592920354" style="140" customWidth="1"/>
    <col min="6" max="6" width="21.5221238938053" style="140" customWidth="1"/>
    <col min="7" max="7" width="9.84955752212389" style="140" customWidth="1"/>
    <col min="8" max="8" width="17.7079646017699" style="140" customWidth="1"/>
    <col min="9" max="13" width="20" style="140" customWidth="1"/>
    <col min="14" max="14" width="12.283185840708" style="140" customWidth="1"/>
    <col min="15" max="15" width="12.7079646017699" style="140" customWidth="1"/>
    <col min="16" max="16" width="11.141592920354" style="140" customWidth="1"/>
    <col min="17" max="21" width="19.8495575221239" style="140" customWidth="1"/>
    <col min="22" max="22" width="20" style="140" customWidth="1"/>
    <col min="23" max="23" width="19.8495575221239" style="140" customWidth="1"/>
    <col min="24" max="16384" width="9.14159292035398" style="140"/>
  </cols>
  <sheetData>
    <row r="1" customHeight="1" spans="1:23">
      <c r="A1" s="141"/>
      <c r="B1" s="141"/>
      <c r="C1" s="141"/>
      <c r="D1" s="141"/>
      <c r="E1" s="141"/>
      <c r="F1" s="141"/>
      <c r="G1" s="141"/>
      <c r="H1" s="141"/>
      <c r="I1" s="141"/>
      <c r="J1" s="141"/>
      <c r="K1" s="141"/>
      <c r="L1" s="141"/>
      <c r="M1" s="141"/>
      <c r="N1" s="141"/>
      <c r="O1" s="141"/>
      <c r="P1" s="141"/>
      <c r="Q1" s="141"/>
      <c r="R1" s="141"/>
      <c r="S1" s="141"/>
      <c r="T1" s="141"/>
      <c r="U1" s="141"/>
      <c r="V1" s="141"/>
      <c r="W1" s="141"/>
    </row>
    <row r="2" ht="13.5" customHeight="1" spans="2:23">
      <c r="B2" s="142"/>
      <c r="E2" s="143"/>
      <c r="F2" s="143"/>
      <c r="G2" s="143"/>
      <c r="H2" s="143"/>
      <c r="U2" s="142"/>
      <c r="W2" s="173" t="s">
        <v>263</v>
      </c>
    </row>
    <row r="3" ht="46.5" customHeight="1" spans="1:23">
      <c r="A3" s="144" t="str">
        <f>"2025"&amp;"年部门项目支出预算表"</f>
        <v>2025年部门项目支出预算表</v>
      </c>
      <c r="B3" s="144"/>
      <c r="C3" s="144"/>
      <c r="D3" s="144"/>
      <c r="E3" s="144"/>
      <c r="F3" s="144"/>
      <c r="G3" s="144"/>
      <c r="H3" s="144"/>
      <c r="I3" s="144"/>
      <c r="J3" s="144"/>
      <c r="K3" s="144"/>
      <c r="L3" s="144"/>
      <c r="M3" s="144"/>
      <c r="N3" s="144"/>
      <c r="O3" s="144"/>
      <c r="P3" s="144"/>
      <c r="Q3" s="144"/>
      <c r="R3" s="144"/>
      <c r="S3" s="144"/>
      <c r="T3" s="144"/>
      <c r="U3" s="144"/>
      <c r="V3" s="144"/>
      <c r="W3" s="144"/>
    </row>
    <row r="4" ht="13.5" customHeight="1" spans="1:23">
      <c r="A4" s="145" t="s">
        <v>1</v>
      </c>
      <c r="B4" s="146"/>
      <c r="C4" s="146"/>
      <c r="D4" s="146"/>
      <c r="E4" s="146"/>
      <c r="F4" s="146"/>
      <c r="G4" s="146"/>
      <c r="H4" s="146"/>
      <c r="I4" s="161"/>
      <c r="J4" s="161"/>
      <c r="K4" s="161"/>
      <c r="L4" s="161"/>
      <c r="M4" s="161"/>
      <c r="N4" s="161"/>
      <c r="O4" s="161"/>
      <c r="P4" s="161"/>
      <c r="Q4" s="161"/>
      <c r="U4" s="142"/>
      <c r="W4" s="174" t="s">
        <v>2</v>
      </c>
    </row>
    <row r="5" ht="21.75" customHeight="1" spans="1:23">
      <c r="A5" s="147" t="s">
        <v>264</v>
      </c>
      <c r="B5" s="148" t="s">
        <v>170</v>
      </c>
      <c r="C5" s="147" t="s">
        <v>171</v>
      </c>
      <c r="D5" s="147" t="s">
        <v>265</v>
      </c>
      <c r="E5" s="148" t="s">
        <v>172</v>
      </c>
      <c r="F5" s="148" t="s">
        <v>173</v>
      </c>
      <c r="G5" s="148" t="s">
        <v>266</v>
      </c>
      <c r="H5" s="148" t="s">
        <v>267</v>
      </c>
      <c r="I5" s="162" t="s">
        <v>56</v>
      </c>
      <c r="J5" s="163" t="s">
        <v>268</v>
      </c>
      <c r="K5" s="164"/>
      <c r="L5" s="164"/>
      <c r="M5" s="165"/>
      <c r="N5" s="163" t="s">
        <v>178</v>
      </c>
      <c r="O5" s="164"/>
      <c r="P5" s="165"/>
      <c r="Q5" s="148" t="s">
        <v>62</v>
      </c>
      <c r="R5" s="163" t="s">
        <v>63</v>
      </c>
      <c r="S5" s="164"/>
      <c r="T5" s="164"/>
      <c r="U5" s="164"/>
      <c r="V5" s="164"/>
      <c r="W5" s="165"/>
    </row>
    <row r="6" ht="21.75" customHeight="1" spans="1:23">
      <c r="A6" s="149"/>
      <c r="B6" s="150"/>
      <c r="C6" s="149"/>
      <c r="D6" s="149"/>
      <c r="E6" s="151"/>
      <c r="F6" s="151"/>
      <c r="G6" s="151"/>
      <c r="H6" s="151"/>
      <c r="I6" s="150"/>
      <c r="J6" s="166" t="s">
        <v>59</v>
      </c>
      <c r="K6" s="167"/>
      <c r="L6" s="148" t="s">
        <v>60</v>
      </c>
      <c r="M6" s="148" t="s">
        <v>61</v>
      </c>
      <c r="N6" s="148" t="s">
        <v>59</v>
      </c>
      <c r="O6" s="148" t="s">
        <v>60</v>
      </c>
      <c r="P6" s="148" t="s">
        <v>61</v>
      </c>
      <c r="Q6" s="151"/>
      <c r="R6" s="148" t="s">
        <v>58</v>
      </c>
      <c r="S6" s="148" t="s">
        <v>65</v>
      </c>
      <c r="T6" s="148" t="s">
        <v>184</v>
      </c>
      <c r="U6" s="148" t="s">
        <v>67</v>
      </c>
      <c r="V6" s="148" t="s">
        <v>68</v>
      </c>
      <c r="W6" s="148" t="s">
        <v>69</v>
      </c>
    </row>
    <row r="7" ht="21" customHeight="1" spans="1:23">
      <c r="A7" s="150"/>
      <c r="B7" s="150"/>
      <c r="C7" s="150"/>
      <c r="D7" s="150"/>
      <c r="E7" s="150"/>
      <c r="F7" s="150"/>
      <c r="G7" s="150"/>
      <c r="H7" s="150"/>
      <c r="I7" s="150"/>
      <c r="J7" s="168" t="s">
        <v>58</v>
      </c>
      <c r="K7" s="169"/>
      <c r="L7" s="150"/>
      <c r="M7" s="150"/>
      <c r="N7" s="150"/>
      <c r="O7" s="150"/>
      <c r="P7" s="150"/>
      <c r="Q7" s="150"/>
      <c r="R7" s="150"/>
      <c r="S7" s="150"/>
      <c r="T7" s="150"/>
      <c r="U7" s="150"/>
      <c r="V7" s="150"/>
      <c r="W7" s="150"/>
    </row>
    <row r="8" ht="39.75" customHeight="1" spans="1:23">
      <c r="A8" s="152"/>
      <c r="B8" s="153"/>
      <c r="C8" s="152"/>
      <c r="D8" s="152"/>
      <c r="E8" s="154"/>
      <c r="F8" s="154"/>
      <c r="G8" s="154"/>
      <c r="H8" s="154"/>
      <c r="I8" s="153"/>
      <c r="J8" s="170" t="s">
        <v>58</v>
      </c>
      <c r="K8" s="170" t="s">
        <v>269</v>
      </c>
      <c r="L8" s="154"/>
      <c r="M8" s="154"/>
      <c r="N8" s="154"/>
      <c r="O8" s="154"/>
      <c r="P8" s="154"/>
      <c r="Q8" s="154"/>
      <c r="R8" s="154"/>
      <c r="S8" s="154"/>
      <c r="T8" s="154"/>
      <c r="U8" s="153"/>
      <c r="V8" s="154"/>
      <c r="W8" s="154"/>
    </row>
    <row r="9" ht="15" customHeight="1" spans="1:23">
      <c r="A9" s="155">
        <v>1</v>
      </c>
      <c r="B9" s="155">
        <v>2</v>
      </c>
      <c r="C9" s="155">
        <v>3</v>
      </c>
      <c r="D9" s="155">
        <v>4</v>
      </c>
      <c r="E9" s="155">
        <v>5</v>
      </c>
      <c r="F9" s="155">
        <v>6</v>
      </c>
      <c r="G9" s="155">
        <v>7</v>
      </c>
      <c r="H9" s="155">
        <v>8</v>
      </c>
      <c r="I9" s="155">
        <v>9</v>
      </c>
      <c r="J9" s="155">
        <v>10</v>
      </c>
      <c r="K9" s="155">
        <v>11</v>
      </c>
      <c r="L9" s="171">
        <v>12</v>
      </c>
      <c r="M9" s="171">
        <v>13</v>
      </c>
      <c r="N9" s="171">
        <v>14</v>
      </c>
      <c r="O9" s="171">
        <v>15</v>
      </c>
      <c r="P9" s="171">
        <v>16</v>
      </c>
      <c r="Q9" s="171">
        <v>17</v>
      </c>
      <c r="R9" s="171">
        <v>18</v>
      </c>
      <c r="S9" s="171">
        <v>19</v>
      </c>
      <c r="T9" s="171">
        <v>20</v>
      </c>
      <c r="U9" s="155">
        <v>21</v>
      </c>
      <c r="V9" s="171">
        <v>22</v>
      </c>
      <c r="W9" s="155">
        <v>23</v>
      </c>
    </row>
    <row r="10" ht="27" customHeight="1" spans="1:23">
      <c r="A10" s="156" t="s">
        <v>270</v>
      </c>
      <c r="B10" s="156" t="s">
        <v>271</v>
      </c>
      <c r="C10" s="156" t="s">
        <v>272</v>
      </c>
      <c r="D10" s="156" t="s">
        <v>71</v>
      </c>
      <c r="E10" s="157">
        <v>2120101</v>
      </c>
      <c r="F10" s="156" t="s">
        <v>114</v>
      </c>
      <c r="G10" s="157">
        <v>30299</v>
      </c>
      <c r="H10" s="156" t="s">
        <v>242</v>
      </c>
      <c r="I10" s="172">
        <v>468864</v>
      </c>
      <c r="J10" s="172">
        <v>468864</v>
      </c>
      <c r="K10" s="172">
        <v>468864</v>
      </c>
      <c r="L10" s="172"/>
      <c r="M10" s="172"/>
      <c r="N10" s="172"/>
      <c r="O10" s="172"/>
      <c r="P10" s="172"/>
      <c r="Q10" s="172"/>
      <c r="R10" s="172"/>
      <c r="S10" s="172"/>
      <c r="T10" s="172"/>
      <c r="U10" s="172"/>
      <c r="V10" s="172"/>
      <c r="W10" s="172"/>
    </row>
    <row r="11" ht="27" customHeight="1" spans="1:23">
      <c r="A11" s="156" t="s">
        <v>270</v>
      </c>
      <c r="B11" s="156" t="s">
        <v>273</v>
      </c>
      <c r="C11" s="156" t="s">
        <v>274</v>
      </c>
      <c r="D11" s="156" t="s">
        <v>71</v>
      </c>
      <c r="E11" s="157">
        <v>2120101</v>
      </c>
      <c r="F11" s="156" t="s">
        <v>114</v>
      </c>
      <c r="G11" s="157">
        <v>30201</v>
      </c>
      <c r="H11" s="156" t="s">
        <v>225</v>
      </c>
      <c r="I11" s="172">
        <v>40000</v>
      </c>
      <c r="J11" s="172">
        <v>40000</v>
      </c>
      <c r="K11" s="172">
        <v>40000</v>
      </c>
      <c r="L11" s="172"/>
      <c r="M11" s="172"/>
      <c r="N11" s="172"/>
      <c r="O11" s="172"/>
      <c r="P11" s="172"/>
      <c r="Q11" s="172"/>
      <c r="R11" s="172"/>
      <c r="S11" s="172"/>
      <c r="T11" s="172"/>
      <c r="U11" s="172"/>
      <c r="V11" s="172"/>
      <c r="W11" s="172"/>
    </row>
    <row r="12" s="139" customFormat="1" ht="26" customHeight="1" spans="1:23">
      <c r="A12" s="156" t="s">
        <v>270</v>
      </c>
      <c r="B12" s="156" t="s">
        <v>275</v>
      </c>
      <c r="C12" s="156" t="s">
        <v>276</v>
      </c>
      <c r="D12" s="156" t="s">
        <v>71</v>
      </c>
      <c r="E12" s="157">
        <v>2120101</v>
      </c>
      <c r="F12" s="156" t="s">
        <v>114</v>
      </c>
      <c r="G12" s="157">
        <v>30299</v>
      </c>
      <c r="H12" s="156" t="s">
        <v>242</v>
      </c>
      <c r="I12" s="172">
        <v>35000</v>
      </c>
      <c r="J12" s="172">
        <v>35000</v>
      </c>
      <c r="K12" s="172">
        <v>35000</v>
      </c>
      <c r="L12" s="172"/>
      <c r="M12" s="172"/>
      <c r="N12" s="172"/>
      <c r="O12" s="172"/>
      <c r="P12" s="172"/>
      <c r="Q12" s="172"/>
      <c r="R12" s="172"/>
      <c r="S12" s="172"/>
      <c r="T12" s="172"/>
      <c r="U12" s="172"/>
      <c r="V12" s="172"/>
      <c r="W12" s="172"/>
    </row>
    <row r="13" s="140" customFormat="1" ht="27" customHeight="1" spans="1:23">
      <c r="A13" s="156" t="s">
        <v>277</v>
      </c>
      <c r="B13" s="156" t="s">
        <v>278</v>
      </c>
      <c r="C13" s="156" t="s">
        <v>279</v>
      </c>
      <c r="D13" s="156" t="s">
        <v>71</v>
      </c>
      <c r="E13" s="157">
        <v>2120199</v>
      </c>
      <c r="F13" s="156" t="s">
        <v>115</v>
      </c>
      <c r="G13" s="157">
        <v>30227</v>
      </c>
      <c r="H13" s="156" t="s">
        <v>280</v>
      </c>
      <c r="I13" s="172">
        <v>551624</v>
      </c>
      <c r="J13" s="172">
        <v>551624</v>
      </c>
      <c r="K13" s="172">
        <v>551624</v>
      </c>
      <c r="L13" s="172"/>
      <c r="M13" s="172"/>
      <c r="N13" s="172"/>
      <c r="O13" s="172"/>
      <c r="P13" s="172"/>
      <c r="Q13" s="172"/>
      <c r="R13" s="172"/>
      <c r="S13" s="172"/>
      <c r="T13" s="172"/>
      <c r="U13" s="172"/>
      <c r="V13" s="172"/>
      <c r="W13" s="172"/>
    </row>
    <row r="14" s="140" customFormat="1" ht="27" customHeight="1" spans="1:23">
      <c r="A14" s="156" t="s">
        <v>277</v>
      </c>
      <c r="B14" s="156" t="s">
        <v>281</v>
      </c>
      <c r="C14" s="156" t="s">
        <v>282</v>
      </c>
      <c r="D14" s="156" t="s">
        <v>71</v>
      </c>
      <c r="E14" s="157">
        <v>2129999</v>
      </c>
      <c r="F14" s="156" t="s">
        <v>116</v>
      </c>
      <c r="G14" s="157">
        <v>30227</v>
      </c>
      <c r="H14" s="156" t="s">
        <v>280</v>
      </c>
      <c r="I14" s="172">
        <v>560594</v>
      </c>
      <c r="J14" s="172">
        <v>560594</v>
      </c>
      <c r="K14" s="172">
        <v>560594</v>
      </c>
      <c r="L14" s="172"/>
      <c r="M14" s="172"/>
      <c r="N14" s="172"/>
      <c r="O14" s="172"/>
      <c r="P14" s="172"/>
      <c r="Q14" s="172"/>
      <c r="R14" s="172"/>
      <c r="S14" s="172"/>
      <c r="T14" s="172"/>
      <c r="U14" s="172"/>
      <c r="V14" s="172"/>
      <c r="W14" s="172"/>
    </row>
    <row r="15" s="140" customFormat="1" ht="27" customHeight="1" spans="1:23">
      <c r="A15" s="156" t="s">
        <v>277</v>
      </c>
      <c r="B15" s="156" t="s">
        <v>283</v>
      </c>
      <c r="C15" s="156" t="s">
        <v>284</v>
      </c>
      <c r="D15" s="156" t="s">
        <v>71</v>
      </c>
      <c r="E15" s="157">
        <v>2120199</v>
      </c>
      <c r="F15" s="156" t="s">
        <v>115</v>
      </c>
      <c r="G15" s="157">
        <v>30227</v>
      </c>
      <c r="H15" s="156" t="s">
        <v>280</v>
      </c>
      <c r="I15" s="172">
        <v>500000</v>
      </c>
      <c r="J15" s="172">
        <v>500000</v>
      </c>
      <c r="K15" s="172">
        <v>500000</v>
      </c>
      <c r="L15" s="172"/>
      <c r="M15" s="172"/>
      <c r="N15" s="172"/>
      <c r="O15" s="172"/>
      <c r="P15" s="172"/>
      <c r="Q15" s="172"/>
      <c r="R15" s="172"/>
      <c r="S15" s="172"/>
      <c r="T15" s="172"/>
      <c r="U15" s="172"/>
      <c r="V15" s="172"/>
      <c r="W15" s="172"/>
    </row>
    <row r="16" s="140" customFormat="1" ht="27" customHeight="1" spans="1:23">
      <c r="A16" s="156" t="s">
        <v>277</v>
      </c>
      <c r="B16" s="156" t="s">
        <v>285</v>
      </c>
      <c r="C16" s="156" t="s">
        <v>286</v>
      </c>
      <c r="D16" s="156" t="s">
        <v>71</v>
      </c>
      <c r="E16" s="157">
        <v>2120199</v>
      </c>
      <c r="F16" s="156" t="s">
        <v>115</v>
      </c>
      <c r="G16" s="157">
        <v>30227</v>
      </c>
      <c r="H16" s="156" t="s">
        <v>280</v>
      </c>
      <c r="I16" s="172">
        <v>79680</v>
      </c>
      <c r="J16" s="172">
        <v>79680</v>
      </c>
      <c r="K16" s="172">
        <v>79680</v>
      </c>
      <c r="L16" s="172"/>
      <c r="M16" s="172"/>
      <c r="N16" s="172"/>
      <c r="O16" s="172"/>
      <c r="P16" s="172"/>
      <c r="Q16" s="172"/>
      <c r="R16" s="172"/>
      <c r="S16" s="172"/>
      <c r="T16" s="172"/>
      <c r="U16" s="172"/>
      <c r="V16" s="172"/>
      <c r="W16" s="172"/>
    </row>
    <row r="17" s="140" customFormat="1" ht="27" customHeight="1" spans="1:23">
      <c r="A17" s="156" t="s">
        <v>277</v>
      </c>
      <c r="B17" s="156" t="s">
        <v>287</v>
      </c>
      <c r="C17" s="156" t="s">
        <v>288</v>
      </c>
      <c r="D17" s="156" t="s">
        <v>71</v>
      </c>
      <c r="E17" s="157">
        <v>2120199</v>
      </c>
      <c r="F17" s="156" t="s">
        <v>115</v>
      </c>
      <c r="G17" s="157">
        <v>30201</v>
      </c>
      <c r="H17" s="156" t="s">
        <v>225</v>
      </c>
      <c r="I17" s="172">
        <v>50000</v>
      </c>
      <c r="J17" s="172">
        <v>50000</v>
      </c>
      <c r="K17" s="172">
        <v>50000</v>
      </c>
      <c r="L17" s="172"/>
      <c r="M17" s="172"/>
      <c r="N17" s="172"/>
      <c r="O17" s="172"/>
      <c r="P17" s="172"/>
      <c r="Q17" s="172"/>
      <c r="R17" s="172"/>
      <c r="S17" s="172"/>
      <c r="T17" s="172"/>
      <c r="U17" s="172"/>
      <c r="V17" s="172"/>
      <c r="W17" s="172"/>
    </row>
    <row r="18" s="140" customFormat="1" ht="27" customHeight="1" spans="1:23">
      <c r="A18" s="156" t="s">
        <v>277</v>
      </c>
      <c r="B18" s="156" t="s">
        <v>289</v>
      </c>
      <c r="C18" s="156" t="s">
        <v>290</v>
      </c>
      <c r="D18" s="156" t="s">
        <v>71</v>
      </c>
      <c r="E18" s="157">
        <v>2120199</v>
      </c>
      <c r="F18" s="156" t="s">
        <v>115</v>
      </c>
      <c r="G18" s="157">
        <v>30227</v>
      </c>
      <c r="H18" s="156" t="s">
        <v>280</v>
      </c>
      <c r="I18" s="172">
        <v>400000</v>
      </c>
      <c r="J18" s="172">
        <v>400000</v>
      </c>
      <c r="K18" s="172">
        <v>400000</v>
      </c>
      <c r="L18" s="172"/>
      <c r="M18" s="172"/>
      <c r="N18" s="172"/>
      <c r="O18" s="172"/>
      <c r="P18" s="172"/>
      <c r="Q18" s="172"/>
      <c r="R18" s="172"/>
      <c r="S18" s="172"/>
      <c r="T18" s="172"/>
      <c r="U18" s="172"/>
      <c r="V18" s="172"/>
      <c r="W18" s="172"/>
    </row>
    <row r="19" s="140" customFormat="1" ht="27" customHeight="1" spans="1:23">
      <c r="A19" s="156" t="s">
        <v>277</v>
      </c>
      <c r="B19" s="156" t="s">
        <v>291</v>
      </c>
      <c r="C19" s="156" t="s">
        <v>292</v>
      </c>
      <c r="D19" s="156" t="s">
        <v>71</v>
      </c>
      <c r="E19" s="157">
        <v>2120199</v>
      </c>
      <c r="F19" s="156" t="s">
        <v>115</v>
      </c>
      <c r="G19" s="157">
        <v>30227</v>
      </c>
      <c r="H19" s="156" t="s">
        <v>280</v>
      </c>
      <c r="I19" s="172">
        <v>100000</v>
      </c>
      <c r="J19" s="172">
        <v>100000</v>
      </c>
      <c r="K19" s="172">
        <v>100000</v>
      </c>
      <c r="L19" s="172"/>
      <c r="M19" s="172"/>
      <c r="N19" s="172"/>
      <c r="O19" s="172"/>
      <c r="P19" s="172"/>
      <c r="Q19" s="172"/>
      <c r="R19" s="172"/>
      <c r="S19" s="172"/>
      <c r="T19" s="172"/>
      <c r="U19" s="172"/>
      <c r="V19" s="172"/>
      <c r="W19" s="172"/>
    </row>
    <row r="20" s="140" customFormat="1" ht="27" customHeight="1" spans="1:23">
      <c r="A20" s="156" t="s">
        <v>277</v>
      </c>
      <c r="B20" s="156" t="s">
        <v>293</v>
      </c>
      <c r="C20" s="156" t="s">
        <v>294</v>
      </c>
      <c r="D20" s="156" t="s">
        <v>71</v>
      </c>
      <c r="E20" s="157">
        <v>2120199</v>
      </c>
      <c r="F20" s="156" t="s">
        <v>115</v>
      </c>
      <c r="G20" s="157">
        <v>30227</v>
      </c>
      <c r="H20" s="156" t="s">
        <v>280</v>
      </c>
      <c r="I20" s="172">
        <v>96000</v>
      </c>
      <c r="J20" s="172">
        <v>96000</v>
      </c>
      <c r="K20" s="172">
        <v>96000</v>
      </c>
      <c r="L20" s="172"/>
      <c r="M20" s="172"/>
      <c r="N20" s="172"/>
      <c r="O20" s="172"/>
      <c r="P20" s="172"/>
      <c r="Q20" s="172"/>
      <c r="R20" s="172"/>
      <c r="S20" s="172"/>
      <c r="T20" s="172"/>
      <c r="U20" s="172"/>
      <c r="V20" s="172"/>
      <c r="W20" s="172"/>
    </row>
    <row r="21" ht="27" customHeight="1" spans="1:23">
      <c r="A21" s="156" t="s">
        <v>277</v>
      </c>
      <c r="B21" s="156" t="s">
        <v>295</v>
      </c>
      <c r="C21" s="156" t="s">
        <v>296</v>
      </c>
      <c r="D21" s="156" t="s">
        <v>71</v>
      </c>
      <c r="E21" s="157">
        <v>2120199</v>
      </c>
      <c r="F21" s="156" t="s">
        <v>115</v>
      </c>
      <c r="G21" s="157">
        <v>30227</v>
      </c>
      <c r="H21" s="156" t="s">
        <v>280</v>
      </c>
      <c r="I21" s="172">
        <v>120000</v>
      </c>
      <c r="J21" s="172">
        <v>120000</v>
      </c>
      <c r="K21" s="172">
        <v>120000</v>
      </c>
      <c r="L21" s="172"/>
      <c r="M21" s="172"/>
      <c r="N21" s="172"/>
      <c r="O21" s="172"/>
      <c r="P21" s="172"/>
      <c r="Q21" s="172"/>
      <c r="R21" s="172"/>
      <c r="S21" s="172"/>
      <c r="T21" s="172"/>
      <c r="U21" s="172"/>
      <c r="V21" s="172"/>
      <c r="W21" s="172"/>
    </row>
    <row r="22" s="140" customFormat="1" ht="27" customHeight="1" spans="1:23">
      <c r="A22" s="156" t="s">
        <v>277</v>
      </c>
      <c r="B22" s="156" t="s">
        <v>297</v>
      </c>
      <c r="C22" s="156" t="s">
        <v>298</v>
      </c>
      <c r="D22" s="156" t="s">
        <v>71</v>
      </c>
      <c r="E22" s="157">
        <v>2120199</v>
      </c>
      <c r="F22" s="156" t="s">
        <v>115</v>
      </c>
      <c r="G22" s="157">
        <v>30227</v>
      </c>
      <c r="H22" s="156" t="s">
        <v>280</v>
      </c>
      <c r="I22" s="172">
        <v>542102</v>
      </c>
      <c r="J22" s="172">
        <v>542102</v>
      </c>
      <c r="K22" s="172">
        <v>542102</v>
      </c>
      <c r="L22" s="172"/>
      <c r="M22" s="172"/>
      <c r="N22" s="172"/>
      <c r="O22" s="172"/>
      <c r="P22" s="172"/>
      <c r="Q22" s="172"/>
      <c r="R22" s="172"/>
      <c r="S22" s="172"/>
      <c r="T22" s="172"/>
      <c r="U22" s="172"/>
      <c r="V22" s="172"/>
      <c r="W22" s="172"/>
    </row>
    <row r="23" ht="18.75" customHeight="1" spans="1:23">
      <c r="A23" s="158" t="s">
        <v>158</v>
      </c>
      <c r="B23" s="159"/>
      <c r="C23" s="159"/>
      <c r="D23" s="159"/>
      <c r="E23" s="159"/>
      <c r="F23" s="159"/>
      <c r="G23" s="159"/>
      <c r="H23" s="160"/>
      <c r="I23" s="172">
        <v>3543864</v>
      </c>
      <c r="J23" s="172">
        <v>3543864</v>
      </c>
      <c r="K23" s="172">
        <v>3543864</v>
      </c>
      <c r="L23" s="172"/>
      <c r="M23" s="172"/>
      <c r="N23" s="172"/>
      <c r="O23" s="172"/>
      <c r="P23" s="172"/>
      <c r="Q23" s="172"/>
      <c r="R23" s="172"/>
      <c r="S23" s="172"/>
      <c r="T23" s="172"/>
      <c r="U23" s="172"/>
      <c r="V23" s="172"/>
      <c r="W23" s="172"/>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5"/>
  <sheetViews>
    <sheetView showZeros="0" workbookViewId="0">
      <pane ySplit="1" topLeftCell="A2" activePane="bottomLeft" state="frozen"/>
      <selection/>
      <selection pane="bottomLeft" activeCell="D8" sqref="D8"/>
    </sheetView>
  </sheetViews>
  <sheetFormatPr defaultColWidth="9.14159292035398" defaultRowHeight="12" customHeight="1"/>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customHeight="1" spans="1:10">
      <c r="A1" s="1"/>
      <c r="B1" s="1"/>
      <c r="C1" s="1"/>
      <c r="D1" s="1"/>
      <c r="E1" s="1"/>
      <c r="F1" s="1"/>
      <c r="G1" s="1"/>
      <c r="H1" s="1"/>
      <c r="I1" s="1"/>
      <c r="J1" s="1"/>
    </row>
    <row r="2" ht="18" customHeight="1" spans="10:10">
      <c r="J2" s="3" t="s">
        <v>299</v>
      </c>
    </row>
    <row r="3" ht="39.75" customHeight="1" spans="1:10">
      <c r="A3" s="61" t="str">
        <f>"2025"&amp;"年部门项目支出绩效目标表"</f>
        <v>2025年部门项目支出绩效目标表</v>
      </c>
      <c r="B3" s="4"/>
      <c r="C3" s="4"/>
      <c r="D3" s="4"/>
      <c r="E3" s="4"/>
      <c r="F3" s="62"/>
      <c r="G3" s="4"/>
      <c r="H3" s="62"/>
      <c r="I3" s="62"/>
      <c r="J3" s="4"/>
    </row>
    <row r="4" ht="17.25" customHeight="1" spans="1:1">
      <c r="A4" s="5" t="s">
        <v>1</v>
      </c>
    </row>
    <row r="5" ht="44.25" customHeight="1" spans="1:10">
      <c r="A5" s="63" t="s">
        <v>171</v>
      </c>
      <c r="B5" s="63" t="s">
        <v>300</v>
      </c>
      <c r="C5" s="63" t="s">
        <v>301</v>
      </c>
      <c r="D5" s="63" t="s">
        <v>302</v>
      </c>
      <c r="E5" s="63" t="s">
        <v>303</v>
      </c>
      <c r="F5" s="64" t="s">
        <v>304</v>
      </c>
      <c r="G5" s="63" t="s">
        <v>305</v>
      </c>
      <c r="H5" s="64" t="s">
        <v>306</v>
      </c>
      <c r="I5" s="64" t="s">
        <v>307</v>
      </c>
      <c r="J5" s="63" t="s">
        <v>308</v>
      </c>
    </row>
    <row r="6" ht="18.75" customHeight="1" spans="1:10">
      <c r="A6" s="133">
        <v>1</v>
      </c>
      <c r="B6" s="133">
        <v>2</v>
      </c>
      <c r="C6" s="133">
        <v>3</v>
      </c>
      <c r="D6" s="133">
        <v>4</v>
      </c>
      <c r="E6" s="133">
        <v>5</v>
      </c>
      <c r="F6" s="35">
        <v>6</v>
      </c>
      <c r="G6" s="133">
        <v>7</v>
      </c>
      <c r="H6" s="35">
        <v>8</v>
      </c>
      <c r="I6" s="35">
        <v>9</v>
      </c>
      <c r="J6" s="133">
        <v>10</v>
      </c>
    </row>
    <row r="7" ht="42" customHeight="1" spans="1:10">
      <c r="A7" s="134" t="s">
        <v>71</v>
      </c>
      <c r="B7" s="135"/>
      <c r="C7" s="135"/>
      <c r="D7" s="135"/>
      <c r="E7" s="136"/>
      <c r="F7" s="67"/>
      <c r="G7" s="136"/>
      <c r="H7" s="67"/>
      <c r="I7" s="67"/>
      <c r="J7" s="136"/>
    </row>
    <row r="8" ht="42" customHeight="1" spans="1:10">
      <c r="A8" s="137" t="s">
        <v>71</v>
      </c>
      <c r="B8" s="21"/>
      <c r="C8" s="21"/>
      <c r="D8" s="21"/>
      <c r="E8" s="134"/>
      <c r="F8" s="21"/>
      <c r="G8" s="134"/>
      <c r="H8" s="21"/>
      <c r="I8" s="21"/>
      <c r="J8" s="134"/>
    </row>
    <row r="9" ht="42" customHeight="1" spans="1:10">
      <c r="A9" s="138" t="s">
        <v>272</v>
      </c>
      <c r="B9" s="21" t="s">
        <v>309</v>
      </c>
      <c r="C9" s="21" t="s">
        <v>310</v>
      </c>
      <c r="D9" s="21" t="s">
        <v>311</v>
      </c>
      <c r="E9" s="134" t="s">
        <v>312</v>
      </c>
      <c r="F9" s="21" t="s">
        <v>313</v>
      </c>
      <c r="G9" s="134" t="s">
        <v>314</v>
      </c>
      <c r="H9" s="21" t="s">
        <v>315</v>
      </c>
      <c r="I9" s="21" t="s">
        <v>316</v>
      </c>
      <c r="J9" s="134" t="s">
        <v>317</v>
      </c>
    </row>
    <row r="10" ht="42" customHeight="1" spans="1:10">
      <c r="A10" s="138" t="s">
        <v>272</v>
      </c>
      <c r="B10" s="21" t="s">
        <v>309</v>
      </c>
      <c r="C10" s="21" t="s">
        <v>310</v>
      </c>
      <c r="D10" s="21" t="s">
        <v>318</v>
      </c>
      <c r="E10" s="134" t="s">
        <v>319</v>
      </c>
      <c r="F10" s="21" t="s">
        <v>313</v>
      </c>
      <c r="G10" s="134" t="s">
        <v>320</v>
      </c>
      <c r="H10" s="21" t="s">
        <v>321</v>
      </c>
      <c r="I10" s="21" t="s">
        <v>322</v>
      </c>
      <c r="J10" s="134" t="s">
        <v>323</v>
      </c>
    </row>
    <row r="11" ht="42" customHeight="1" spans="1:10">
      <c r="A11" s="138" t="s">
        <v>272</v>
      </c>
      <c r="B11" s="21" t="s">
        <v>309</v>
      </c>
      <c r="C11" s="21" t="s">
        <v>310</v>
      </c>
      <c r="D11" s="21" t="s">
        <v>324</v>
      </c>
      <c r="E11" s="134" t="s">
        <v>325</v>
      </c>
      <c r="F11" s="21" t="s">
        <v>326</v>
      </c>
      <c r="G11" s="134" t="s">
        <v>327</v>
      </c>
      <c r="H11" s="21" t="s">
        <v>328</v>
      </c>
      <c r="I11" s="21" t="s">
        <v>316</v>
      </c>
      <c r="J11" s="134" t="s">
        <v>329</v>
      </c>
    </row>
    <row r="12" ht="42" customHeight="1" spans="1:10">
      <c r="A12" s="138" t="s">
        <v>272</v>
      </c>
      <c r="B12" s="21" t="s">
        <v>309</v>
      </c>
      <c r="C12" s="21" t="s">
        <v>310</v>
      </c>
      <c r="D12" s="21" t="s">
        <v>330</v>
      </c>
      <c r="E12" s="134" t="s">
        <v>331</v>
      </c>
      <c r="F12" s="21" t="s">
        <v>326</v>
      </c>
      <c r="G12" s="134" t="s">
        <v>332</v>
      </c>
      <c r="H12" s="21" t="s">
        <v>333</v>
      </c>
      <c r="I12" s="21" t="s">
        <v>316</v>
      </c>
      <c r="J12" s="134" t="s">
        <v>334</v>
      </c>
    </row>
    <row r="13" ht="42" customHeight="1" spans="1:10">
      <c r="A13" s="138" t="s">
        <v>272</v>
      </c>
      <c r="B13" s="21" t="s">
        <v>309</v>
      </c>
      <c r="C13" s="21" t="s">
        <v>335</v>
      </c>
      <c r="D13" s="21" t="s">
        <v>336</v>
      </c>
      <c r="E13" s="134" t="s">
        <v>337</v>
      </c>
      <c r="F13" s="21" t="s">
        <v>313</v>
      </c>
      <c r="G13" s="134" t="s">
        <v>338</v>
      </c>
      <c r="H13" s="21" t="s">
        <v>321</v>
      </c>
      <c r="I13" s="21" t="s">
        <v>322</v>
      </c>
      <c r="J13" s="134" t="s">
        <v>339</v>
      </c>
    </row>
    <row r="14" ht="42" customHeight="1" spans="1:10">
      <c r="A14" s="138" t="s">
        <v>272</v>
      </c>
      <c r="B14" s="21" t="s">
        <v>309</v>
      </c>
      <c r="C14" s="21" t="s">
        <v>340</v>
      </c>
      <c r="D14" s="21" t="s">
        <v>341</v>
      </c>
      <c r="E14" s="134" t="s">
        <v>342</v>
      </c>
      <c r="F14" s="21" t="s">
        <v>343</v>
      </c>
      <c r="G14" s="134" t="s">
        <v>332</v>
      </c>
      <c r="H14" s="21" t="s">
        <v>333</v>
      </c>
      <c r="I14" s="21" t="s">
        <v>316</v>
      </c>
      <c r="J14" s="134" t="s">
        <v>344</v>
      </c>
    </row>
    <row r="15" ht="42" customHeight="1" spans="1:10">
      <c r="A15" s="138" t="s">
        <v>288</v>
      </c>
      <c r="B15" s="21" t="s">
        <v>345</v>
      </c>
      <c r="C15" s="21" t="s">
        <v>310</v>
      </c>
      <c r="D15" s="21" t="s">
        <v>311</v>
      </c>
      <c r="E15" s="134" t="s">
        <v>346</v>
      </c>
      <c r="F15" s="21" t="s">
        <v>343</v>
      </c>
      <c r="G15" s="134" t="s">
        <v>86</v>
      </c>
      <c r="H15" s="21" t="s">
        <v>315</v>
      </c>
      <c r="I15" s="21" t="s">
        <v>316</v>
      </c>
      <c r="J15" s="134" t="s">
        <v>347</v>
      </c>
    </row>
    <row r="16" ht="42" customHeight="1" spans="1:10">
      <c r="A16" s="138" t="s">
        <v>288</v>
      </c>
      <c r="B16" s="21" t="s">
        <v>345</v>
      </c>
      <c r="C16" s="21" t="s">
        <v>310</v>
      </c>
      <c r="D16" s="21" t="s">
        <v>311</v>
      </c>
      <c r="E16" s="134" t="s">
        <v>348</v>
      </c>
      <c r="F16" s="21" t="s">
        <v>343</v>
      </c>
      <c r="G16" s="134" t="s">
        <v>327</v>
      </c>
      <c r="H16" s="21" t="s">
        <v>315</v>
      </c>
      <c r="I16" s="21" t="s">
        <v>316</v>
      </c>
      <c r="J16" s="134" t="s">
        <v>349</v>
      </c>
    </row>
    <row r="17" ht="42" customHeight="1" spans="1:10">
      <c r="A17" s="138" t="s">
        <v>288</v>
      </c>
      <c r="B17" s="21" t="s">
        <v>345</v>
      </c>
      <c r="C17" s="21" t="s">
        <v>310</v>
      </c>
      <c r="D17" s="21" t="s">
        <v>318</v>
      </c>
      <c r="E17" s="134" t="s">
        <v>350</v>
      </c>
      <c r="F17" s="21" t="s">
        <v>313</v>
      </c>
      <c r="G17" s="134" t="s">
        <v>351</v>
      </c>
      <c r="H17" s="21" t="s">
        <v>333</v>
      </c>
      <c r="I17" s="21" t="s">
        <v>316</v>
      </c>
      <c r="J17" s="134" t="s">
        <v>352</v>
      </c>
    </row>
    <row r="18" ht="42" customHeight="1" spans="1:10">
      <c r="A18" s="138" t="s">
        <v>288</v>
      </c>
      <c r="B18" s="21" t="s">
        <v>345</v>
      </c>
      <c r="C18" s="21" t="s">
        <v>310</v>
      </c>
      <c r="D18" s="21" t="s">
        <v>318</v>
      </c>
      <c r="E18" s="134" t="s">
        <v>353</v>
      </c>
      <c r="F18" s="21" t="s">
        <v>313</v>
      </c>
      <c r="G18" s="134" t="s">
        <v>351</v>
      </c>
      <c r="H18" s="21" t="s">
        <v>333</v>
      </c>
      <c r="I18" s="21" t="s">
        <v>316</v>
      </c>
      <c r="J18" s="134" t="s">
        <v>354</v>
      </c>
    </row>
    <row r="19" ht="42" customHeight="1" spans="1:10">
      <c r="A19" s="138" t="s">
        <v>288</v>
      </c>
      <c r="B19" s="21" t="s">
        <v>345</v>
      </c>
      <c r="C19" s="21" t="s">
        <v>310</v>
      </c>
      <c r="D19" s="21" t="s">
        <v>318</v>
      </c>
      <c r="E19" s="134" t="s">
        <v>355</v>
      </c>
      <c r="F19" s="21" t="s">
        <v>343</v>
      </c>
      <c r="G19" s="134" t="s">
        <v>356</v>
      </c>
      <c r="H19" s="21" t="s">
        <v>333</v>
      </c>
      <c r="I19" s="21" t="s">
        <v>316</v>
      </c>
      <c r="J19" s="134" t="s">
        <v>357</v>
      </c>
    </row>
    <row r="20" ht="42" customHeight="1" spans="1:10">
      <c r="A20" s="138" t="s">
        <v>288</v>
      </c>
      <c r="B20" s="21" t="s">
        <v>345</v>
      </c>
      <c r="C20" s="21" t="s">
        <v>310</v>
      </c>
      <c r="D20" s="21" t="s">
        <v>324</v>
      </c>
      <c r="E20" s="134" t="s">
        <v>358</v>
      </c>
      <c r="F20" s="21" t="s">
        <v>313</v>
      </c>
      <c r="G20" s="134" t="s">
        <v>351</v>
      </c>
      <c r="H20" s="21" t="s">
        <v>333</v>
      </c>
      <c r="I20" s="21" t="s">
        <v>316</v>
      </c>
      <c r="J20" s="134" t="s">
        <v>359</v>
      </c>
    </row>
    <row r="21" ht="42" customHeight="1" spans="1:10">
      <c r="A21" s="138" t="s">
        <v>288</v>
      </c>
      <c r="B21" s="21" t="s">
        <v>345</v>
      </c>
      <c r="C21" s="21" t="s">
        <v>310</v>
      </c>
      <c r="D21" s="21" t="s">
        <v>324</v>
      </c>
      <c r="E21" s="134" t="s">
        <v>360</v>
      </c>
      <c r="F21" s="21" t="s">
        <v>313</v>
      </c>
      <c r="G21" s="134" t="s">
        <v>351</v>
      </c>
      <c r="H21" s="21" t="s">
        <v>333</v>
      </c>
      <c r="I21" s="21" t="s">
        <v>316</v>
      </c>
      <c r="J21" s="134" t="s">
        <v>361</v>
      </c>
    </row>
    <row r="22" ht="42" customHeight="1" spans="1:10">
      <c r="A22" s="138" t="s">
        <v>288</v>
      </c>
      <c r="B22" s="21" t="s">
        <v>345</v>
      </c>
      <c r="C22" s="21" t="s">
        <v>310</v>
      </c>
      <c r="D22" s="21" t="s">
        <v>330</v>
      </c>
      <c r="E22" s="134" t="s">
        <v>331</v>
      </c>
      <c r="F22" s="21" t="s">
        <v>326</v>
      </c>
      <c r="G22" s="134" t="s">
        <v>362</v>
      </c>
      <c r="H22" s="21" t="s">
        <v>363</v>
      </c>
      <c r="I22" s="21" t="s">
        <v>316</v>
      </c>
      <c r="J22" s="134" t="s">
        <v>364</v>
      </c>
    </row>
    <row r="23" ht="42" customHeight="1" spans="1:10">
      <c r="A23" s="138" t="s">
        <v>288</v>
      </c>
      <c r="B23" s="21" t="s">
        <v>345</v>
      </c>
      <c r="C23" s="21" t="s">
        <v>335</v>
      </c>
      <c r="D23" s="21" t="s">
        <v>336</v>
      </c>
      <c r="E23" s="134" t="s">
        <v>365</v>
      </c>
      <c r="F23" s="21" t="s">
        <v>313</v>
      </c>
      <c r="G23" s="134" t="s">
        <v>366</v>
      </c>
      <c r="H23" s="21" t="s">
        <v>321</v>
      </c>
      <c r="I23" s="21" t="s">
        <v>322</v>
      </c>
      <c r="J23" s="134" t="s">
        <v>367</v>
      </c>
    </row>
    <row r="24" ht="42" customHeight="1" spans="1:10">
      <c r="A24" s="138" t="s">
        <v>288</v>
      </c>
      <c r="B24" s="21" t="s">
        <v>345</v>
      </c>
      <c r="C24" s="21" t="s">
        <v>335</v>
      </c>
      <c r="D24" s="21" t="s">
        <v>368</v>
      </c>
      <c r="E24" s="134" t="s">
        <v>369</v>
      </c>
      <c r="F24" s="21" t="s">
        <v>313</v>
      </c>
      <c r="G24" s="134" t="s">
        <v>370</v>
      </c>
      <c r="H24" s="21" t="s">
        <v>321</v>
      </c>
      <c r="I24" s="21" t="s">
        <v>322</v>
      </c>
      <c r="J24" s="134" t="s">
        <v>371</v>
      </c>
    </row>
    <row r="25" ht="42" customHeight="1" spans="1:10">
      <c r="A25" s="138" t="s">
        <v>288</v>
      </c>
      <c r="B25" s="21" t="s">
        <v>345</v>
      </c>
      <c r="C25" s="21" t="s">
        <v>340</v>
      </c>
      <c r="D25" s="21" t="s">
        <v>341</v>
      </c>
      <c r="E25" s="134" t="s">
        <v>372</v>
      </c>
      <c r="F25" s="21" t="s">
        <v>343</v>
      </c>
      <c r="G25" s="134" t="s">
        <v>373</v>
      </c>
      <c r="H25" s="21" t="s">
        <v>333</v>
      </c>
      <c r="I25" s="21" t="s">
        <v>316</v>
      </c>
      <c r="J25" s="134" t="s">
        <v>374</v>
      </c>
    </row>
    <row r="26" ht="42" customHeight="1" spans="1:10">
      <c r="A26" s="138" t="s">
        <v>298</v>
      </c>
      <c r="B26" s="21" t="s">
        <v>375</v>
      </c>
      <c r="C26" s="21" t="s">
        <v>310</v>
      </c>
      <c r="D26" s="21" t="s">
        <v>311</v>
      </c>
      <c r="E26" s="134" t="s">
        <v>376</v>
      </c>
      <c r="F26" s="21" t="s">
        <v>313</v>
      </c>
      <c r="G26" s="134" t="s">
        <v>86</v>
      </c>
      <c r="H26" s="21" t="s">
        <v>377</v>
      </c>
      <c r="I26" s="21" t="s">
        <v>316</v>
      </c>
      <c r="J26" s="134" t="s">
        <v>378</v>
      </c>
    </row>
    <row r="27" ht="42" customHeight="1" spans="1:10">
      <c r="A27" s="138" t="s">
        <v>298</v>
      </c>
      <c r="B27" s="21" t="s">
        <v>375</v>
      </c>
      <c r="C27" s="21" t="s">
        <v>310</v>
      </c>
      <c r="D27" s="21" t="s">
        <v>311</v>
      </c>
      <c r="E27" s="134" t="s">
        <v>379</v>
      </c>
      <c r="F27" s="21" t="s">
        <v>343</v>
      </c>
      <c r="G27" s="134" t="s">
        <v>85</v>
      </c>
      <c r="H27" s="21" t="s">
        <v>380</v>
      </c>
      <c r="I27" s="21" t="s">
        <v>316</v>
      </c>
      <c r="J27" s="134" t="s">
        <v>381</v>
      </c>
    </row>
    <row r="28" ht="42" customHeight="1" spans="1:10">
      <c r="A28" s="138" t="s">
        <v>298</v>
      </c>
      <c r="B28" s="21" t="s">
        <v>375</v>
      </c>
      <c r="C28" s="21" t="s">
        <v>310</v>
      </c>
      <c r="D28" s="21" t="s">
        <v>318</v>
      </c>
      <c r="E28" s="134" t="s">
        <v>382</v>
      </c>
      <c r="F28" s="21" t="s">
        <v>343</v>
      </c>
      <c r="G28" s="134" t="s">
        <v>373</v>
      </c>
      <c r="H28" s="21" t="s">
        <v>333</v>
      </c>
      <c r="I28" s="21" t="s">
        <v>316</v>
      </c>
      <c r="J28" s="134" t="s">
        <v>383</v>
      </c>
    </row>
    <row r="29" ht="42" customHeight="1" spans="1:10">
      <c r="A29" s="138" t="s">
        <v>298</v>
      </c>
      <c r="B29" s="21" t="s">
        <v>375</v>
      </c>
      <c r="C29" s="21" t="s">
        <v>310</v>
      </c>
      <c r="D29" s="21" t="s">
        <v>324</v>
      </c>
      <c r="E29" s="134" t="s">
        <v>384</v>
      </c>
      <c r="F29" s="21" t="s">
        <v>326</v>
      </c>
      <c r="G29" s="134" t="s">
        <v>95</v>
      </c>
      <c r="H29" s="21" t="s">
        <v>333</v>
      </c>
      <c r="I29" s="21" t="s">
        <v>316</v>
      </c>
      <c r="J29" s="134" t="s">
        <v>385</v>
      </c>
    </row>
    <row r="30" ht="42" customHeight="1" spans="1:10">
      <c r="A30" s="138" t="s">
        <v>298</v>
      </c>
      <c r="B30" s="21" t="s">
        <v>375</v>
      </c>
      <c r="C30" s="21" t="s">
        <v>310</v>
      </c>
      <c r="D30" s="21" t="s">
        <v>330</v>
      </c>
      <c r="E30" s="134" t="s">
        <v>331</v>
      </c>
      <c r="F30" s="21" t="s">
        <v>313</v>
      </c>
      <c r="G30" s="134" t="s">
        <v>386</v>
      </c>
      <c r="H30" s="21" t="s">
        <v>363</v>
      </c>
      <c r="I30" s="21" t="s">
        <v>316</v>
      </c>
      <c r="J30" s="134" t="s">
        <v>387</v>
      </c>
    </row>
    <row r="31" ht="42" customHeight="1" spans="1:10">
      <c r="A31" s="138" t="s">
        <v>298</v>
      </c>
      <c r="B31" s="21" t="s">
        <v>375</v>
      </c>
      <c r="C31" s="21" t="s">
        <v>335</v>
      </c>
      <c r="D31" s="21" t="s">
        <v>336</v>
      </c>
      <c r="E31" s="134" t="s">
        <v>388</v>
      </c>
      <c r="F31" s="21" t="s">
        <v>313</v>
      </c>
      <c r="G31" s="134" t="s">
        <v>389</v>
      </c>
      <c r="H31" s="21" t="s">
        <v>321</v>
      </c>
      <c r="I31" s="21" t="s">
        <v>322</v>
      </c>
      <c r="J31" s="134" t="s">
        <v>390</v>
      </c>
    </row>
    <row r="32" ht="42" customHeight="1" spans="1:10">
      <c r="A32" s="138" t="s">
        <v>298</v>
      </c>
      <c r="B32" s="21" t="s">
        <v>375</v>
      </c>
      <c r="C32" s="21" t="s">
        <v>335</v>
      </c>
      <c r="D32" s="21" t="s">
        <v>368</v>
      </c>
      <c r="E32" s="134" t="s">
        <v>391</v>
      </c>
      <c r="F32" s="21" t="s">
        <v>313</v>
      </c>
      <c r="G32" s="134" t="s">
        <v>392</v>
      </c>
      <c r="H32" s="21" t="s">
        <v>321</v>
      </c>
      <c r="I32" s="21" t="s">
        <v>322</v>
      </c>
      <c r="J32" s="134" t="s">
        <v>393</v>
      </c>
    </row>
    <row r="33" ht="42" customHeight="1" spans="1:10">
      <c r="A33" s="138" t="s">
        <v>298</v>
      </c>
      <c r="B33" s="21" t="s">
        <v>375</v>
      </c>
      <c r="C33" s="21" t="s">
        <v>340</v>
      </c>
      <c r="D33" s="21" t="s">
        <v>341</v>
      </c>
      <c r="E33" s="134" t="s">
        <v>342</v>
      </c>
      <c r="F33" s="21" t="s">
        <v>343</v>
      </c>
      <c r="G33" s="134" t="s">
        <v>332</v>
      </c>
      <c r="H33" s="21" t="s">
        <v>333</v>
      </c>
      <c r="I33" s="21" t="s">
        <v>316</v>
      </c>
      <c r="J33" s="134" t="s">
        <v>344</v>
      </c>
    </row>
    <row r="34" ht="42" customHeight="1" spans="1:10">
      <c r="A34" s="138" t="s">
        <v>284</v>
      </c>
      <c r="B34" s="21" t="s">
        <v>394</v>
      </c>
      <c r="C34" s="21" t="s">
        <v>310</v>
      </c>
      <c r="D34" s="21" t="s">
        <v>311</v>
      </c>
      <c r="E34" s="134" t="s">
        <v>395</v>
      </c>
      <c r="F34" s="21" t="s">
        <v>343</v>
      </c>
      <c r="G34" s="134" t="s">
        <v>87</v>
      </c>
      <c r="H34" s="21" t="s">
        <v>377</v>
      </c>
      <c r="I34" s="21" t="s">
        <v>316</v>
      </c>
      <c r="J34" s="134" t="s">
        <v>396</v>
      </c>
    </row>
    <row r="35" ht="42" customHeight="1" spans="1:10">
      <c r="A35" s="138" t="s">
        <v>284</v>
      </c>
      <c r="B35" s="21" t="s">
        <v>394</v>
      </c>
      <c r="C35" s="21" t="s">
        <v>310</v>
      </c>
      <c r="D35" s="21" t="s">
        <v>318</v>
      </c>
      <c r="E35" s="134" t="s">
        <v>397</v>
      </c>
      <c r="F35" s="21" t="s">
        <v>313</v>
      </c>
      <c r="G35" s="134" t="s">
        <v>351</v>
      </c>
      <c r="H35" s="21" t="s">
        <v>333</v>
      </c>
      <c r="I35" s="21" t="s">
        <v>316</v>
      </c>
      <c r="J35" s="134" t="s">
        <v>398</v>
      </c>
    </row>
    <row r="36" ht="42" customHeight="1" spans="1:10">
      <c r="A36" s="138" t="s">
        <v>284</v>
      </c>
      <c r="B36" s="21" t="s">
        <v>394</v>
      </c>
      <c r="C36" s="21" t="s">
        <v>310</v>
      </c>
      <c r="D36" s="21" t="s">
        <v>318</v>
      </c>
      <c r="E36" s="134" t="s">
        <v>399</v>
      </c>
      <c r="F36" s="21" t="s">
        <v>326</v>
      </c>
      <c r="G36" s="134" t="s">
        <v>400</v>
      </c>
      <c r="H36" s="21" t="s">
        <v>333</v>
      </c>
      <c r="I36" s="21" t="s">
        <v>316</v>
      </c>
      <c r="J36" s="134" t="s">
        <v>401</v>
      </c>
    </row>
    <row r="37" ht="42" customHeight="1" spans="1:10">
      <c r="A37" s="138" t="s">
        <v>284</v>
      </c>
      <c r="B37" s="21" t="s">
        <v>394</v>
      </c>
      <c r="C37" s="21" t="s">
        <v>310</v>
      </c>
      <c r="D37" s="21" t="s">
        <v>324</v>
      </c>
      <c r="E37" s="134" t="s">
        <v>384</v>
      </c>
      <c r="F37" s="21" t="s">
        <v>326</v>
      </c>
      <c r="G37" s="134" t="s">
        <v>95</v>
      </c>
      <c r="H37" s="21" t="s">
        <v>402</v>
      </c>
      <c r="I37" s="21" t="s">
        <v>316</v>
      </c>
      <c r="J37" s="134" t="s">
        <v>385</v>
      </c>
    </row>
    <row r="38" ht="42" customHeight="1" spans="1:10">
      <c r="A38" s="138" t="s">
        <v>284</v>
      </c>
      <c r="B38" s="21" t="s">
        <v>394</v>
      </c>
      <c r="C38" s="21" t="s">
        <v>310</v>
      </c>
      <c r="D38" s="21" t="s">
        <v>330</v>
      </c>
      <c r="E38" s="134" t="s">
        <v>331</v>
      </c>
      <c r="F38" s="21" t="s">
        <v>326</v>
      </c>
      <c r="G38" s="134" t="s">
        <v>403</v>
      </c>
      <c r="H38" s="21" t="s">
        <v>363</v>
      </c>
      <c r="I38" s="21" t="s">
        <v>316</v>
      </c>
      <c r="J38" s="134" t="s">
        <v>404</v>
      </c>
    </row>
    <row r="39" ht="42" customHeight="1" spans="1:10">
      <c r="A39" s="138" t="s">
        <v>284</v>
      </c>
      <c r="B39" s="21" t="s">
        <v>394</v>
      </c>
      <c r="C39" s="21" t="s">
        <v>335</v>
      </c>
      <c r="D39" s="21" t="s">
        <v>336</v>
      </c>
      <c r="E39" s="134" t="s">
        <v>405</v>
      </c>
      <c r="F39" s="21" t="s">
        <v>313</v>
      </c>
      <c r="G39" s="134" t="s">
        <v>406</v>
      </c>
      <c r="H39" s="21" t="s">
        <v>321</v>
      </c>
      <c r="I39" s="21" t="s">
        <v>322</v>
      </c>
      <c r="J39" s="134" t="s">
        <v>407</v>
      </c>
    </row>
    <row r="40" ht="42" customHeight="1" spans="1:10">
      <c r="A40" s="138" t="s">
        <v>284</v>
      </c>
      <c r="B40" s="21" t="s">
        <v>394</v>
      </c>
      <c r="C40" s="21" t="s">
        <v>335</v>
      </c>
      <c r="D40" s="21" t="s">
        <v>368</v>
      </c>
      <c r="E40" s="134" t="s">
        <v>408</v>
      </c>
      <c r="F40" s="21" t="s">
        <v>313</v>
      </c>
      <c r="G40" s="134" t="s">
        <v>409</v>
      </c>
      <c r="H40" s="21" t="s">
        <v>321</v>
      </c>
      <c r="I40" s="21" t="s">
        <v>322</v>
      </c>
      <c r="J40" s="134" t="s">
        <v>410</v>
      </c>
    </row>
    <row r="41" ht="42" customHeight="1" spans="1:10">
      <c r="A41" s="138" t="s">
        <v>284</v>
      </c>
      <c r="B41" s="21" t="s">
        <v>394</v>
      </c>
      <c r="C41" s="21" t="s">
        <v>340</v>
      </c>
      <c r="D41" s="21" t="s">
        <v>341</v>
      </c>
      <c r="E41" s="134" t="s">
        <v>411</v>
      </c>
      <c r="F41" s="21" t="s">
        <v>343</v>
      </c>
      <c r="G41" s="134" t="s">
        <v>332</v>
      </c>
      <c r="H41" s="21" t="s">
        <v>333</v>
      </c>
      <c r="I41" s="21" t="s">
        <v>322</v>
      </c>
      <c r="J41" s="134" t="s">
        <v>412</v>
      </c>
    </row>
    <row r="42" ht="42" customHeight="1" spans="1:10">
      <c r="A42" s="138" t="s">
        <v>282</v>
      </c>
      <c r="B42" s="21" t="s">
        <v>413</v>
      </c>
      <c r="C42" s="21" t="s">
        <v>310</v>
      </c>
      <c r="D42" s="21" t="s">
        <v>311</v>
      </c>
      <c r="E42" s="134" t="s">
        <v>414</v>
      </c>
      <c r="F42" s="21" t="s">
        <v>313</v>
      </c>
      <c r="G42" s="134" t="s">
        <v>91</v>
      </c>
      <c r="H42" s="21" t="s">
        <v>377</v>
      </c>
      <c r="I42" s="21" t="s">
        <v>316</v>
      </c>
      <c r="J42" s="134" t="s">
        <v>415</v>
      </c>
    </row>
    <row r="43" ht="42" customHeight="1" spans="1:10">
      <c r="A43" s="138" t="s">
        <v>282</v>
      </c>
      <c r="B43" s="21" t="s">
        <v>413</v>
      </c>
      <c r="C43" s="21" t="s">
        <v>310</v>
      </c>
      <c r="D43" s="21" t="s">
        <v>318</v>
      </c>
      <c r="E43" s="134" t="s">
        <v>416</v>
      </c>
      <c r="F43" s="21" t="s">
        <v>313</v>
      </c>
      <c r="G43" s="134" t="s">
        <v>351</v>
      </c>
      <c r="H43" s="21" t="s">
        <v>333</v>
      </c>
      <c r="I43" s="21" t="s">
        <v>316</v>
      </c>
      <c r="J43" s="134" t="s">
        <v>417</v>
      </c>
    </row>
    <row r="44" ht="42" customHeight="1" spans="1:10">
      <c r="A44" s="138" t="s">
        <v>282</v>
      </c>
      <c r="B44" s="21" t="s">
        <v>413</v>
      </c>
      <c r="C44" s="21" t="s">
        <v>310</v>
      </c>
      <c r="D44" s="21" t="s">
        <v>324</v>
      </c>
      <c r="E44" s="134" t="s">
        <v>384</v>
      </c>
      <c r="F44" s="21" t="s">
        <v>326</v>
      </c>
      <c r="G44" s="134" t="s">
        <v>95</v>
      </c>
      <c r="H44" s="21" t="s">
        <v>333</v>
      </c>
      <c r="I44" s="21" t="s">
        <v>316</v>
      </c>
      <c r="J44" s="134" t="s">
        <v>385</v>
      </c>
    </row>
    <row r="45" ht="42" customHeight="1" spans="1:10">
      <c r="A45" s="138" t="s">
        <v>282</v>
      </c>
      <c r="B45" s="21" t="s">
        <v>413</v>
      </c>
      <c r="C45" s="21" t="s">
        <v>310</v>
      </c>
      <c r="D45" s="21" t="s">
        <v>330</v>
      </c>
      <c r="E45" s="134" t="s">
        <v>331</v>
      </c>
      <c r="F45" s="21" t="s">
        <v>326</v>
      </c>
      <c r="G45" s="134" t="s">
        <v>418</v>
      </c>
      <c r="H45" s="21" t="s">
        <v>363</v>
      </c>
      <c r="I45" s="21" t="s">
        <v>316</v>
      </c>
      <c r="J45" s="134" t="s">
        <v>419</v>
      </c>
    </row>
    <row r="46" ht="42" customHeight="1" spans="1:10">
      <c r="A46" s="138" t="s">
        <v>282</v>
      </c>
      <c r="B46" s="21" t="s">
        <v>413</v>
      </c>
      <c r="C46" s="21" t="s">
        <v>335</v>
      </c>
      <c r="D46" s="21" t="s">
        <v>336</v>
      </c>
      <c r="E46" s="134" t="s">
        <v>420</v>
      </c>
      <c r="F46" s="21" t="s">
        <v>313</v>
      </c>
      <c r="G46" s="134" t="s">
        <v>421</v>
      </c>
      <c r="H46" s="21" t="s">
        <v>321</v>
      </c>
      <c r="I46" s="21" t="s">
        <v>322</v>
      </c>
      <c r="J46" s="134" t="s">
        <v>422</v>
      </c>
    </row>
    <row r="47" ht="42" customHeight="1" spans="1:10">
      <c r="A47" s="138" t="s">
        <v>282</v>
      </c>
      <c r="B47" s="21" t="s">
        <v>413</v>
      </c>
      <c r="C47" s="21" t="s">
        <v>335</v>
      </c>
      <c r="D47" s="21" t="s">
        <v>368</v>
      </c>
      <c r="E47" s="134" t="s">
        <v>423</v>
      </c>
      <c r="F47" s="21" t="s">
        <v>313</v>
      </c>
      <c r="G47" s="134" t="s">
        <v>424</v>
      </c>
      <c r="H47" s="21" t="s">
        <v>321</v>
      </c>
      <c r="I47" s="21" t="s">
        <v>322</v>
      </c>
      <c r="J47" s="134" t="s">
        <v>425</v>
      </c>
    </row>
    <row r="48" ht="42" customHeight="1" spans="1:10">
      <c r="A48" s="138" t="s">
        <v>282</v>
      </c>
      <c r="B48" s="21" t="s">
        <v>413</v>
      </c>
      <c r="C48" s="21" t="s">
        <v>340</v>
      </c>
      <c r="D48" s="21" t="s">
        <v>341</v>
      </c>
      <c r="E48" s="134" t="s">
        <v>341</v>
      </c>
      <c r="F48" s="21" t="s">
        <v>343</v>
      </c>
      <c r="G48" s="134" t="s">
        <v>373</v>
      </c>
      <c r="H48" s="21" t="s">
        <v>333</v>
      </c>
      <c r="I48" s="21" t="s">
        <v>322</v>
      </c>
      <c r="J48" s="134" t="s">
        <v>426</v>
      </c>
    </row>
    <row r="49" ht="42" customHeight="1" spans="1:10">
      <c r="A49" s="138" t="s">
        <v>290</v>
      </c>
      <c r="B49" s="21" t="s">
        <v>427</v>
      </c>
      <c r="C49" s="21" t="s">
        <v>310</v>
      </c>
      <c r="D49" s="21" t="s">
        <v>311</v>
      </c>
      <c r="E49" s="134" t="s">
        <v>428</v>
      </c>
      <c r="F49" s="21" t="s">
        <v>343</v>
      </c>
      <c r="G49" s="134" t="s">
        <v>429</v>
      </c>
      <c r="H49" s="21" t="s">
        <v>377</v>
      </c>
      <c r="I49" s="21" t="s">
        <v>316</v>
      </c>
      <c r="J49" s="134" t="s">
        <v>430</v>
      </c>
    </row>
    <row r="50" ht="42" customHeight="1" spans="1:10">
      <c r="A50" s="138" t="s">
        <v>290</v>
      </c>
      <c r="B50" s="21" t="s">
        <v>427</v>
      </c>
      <c r="C50" s="21" t="s">
        <v>310</v>
      </c>
      <c r="D50" s="21" t="s">
        <v>318</v>
      </c>
      <c r="E50" s="134" t="s">
        <v>431</v>
      </c>
      <c r="F50" s="21" t="s">
        <v>313</v>
      </c>
      <c r="G50" s="134" t="s">
        <v>351</v>
      </c>
      <c r="H50" s="21" t="s">
        <v>333</v>
      </c>
      <c r="I50" s="21" t="s">
        <v>316</v>
      </c>
      <c r="J50" s="134" t="s">
        <v>432</v>
      </c>
    </row>
    <row r="51" ht="42" customHeight="1" spans="1:10">
      <c r="A51" s="138" t="s">
        <v>290</v>
      </c>
      <c r="B51" s="21" t="s">
        <v>427</v>
      </c>
      <c r="C51" s="21" t="s">
        <v>310</v>
      </c>
      <c r="D51" s="21" t="s">
        <v>318</v>
      </c>
      <c r="E51" s="134" t="s">
        <v>433</v>
      </c>
      <c r="F51" s="21" t="s">
        <v>343</v>
      </c>
      <c r="G51" s="134" t="s">
        <v>351</v>
      </c>
      <c r="H51" s="21" t="s">
        <v>333</v>
      </c>
      <c r="I51" s="21" t="s">
        <v>316</v>
      </c>
      <c r="J51" s="134" t="s">
        <v>434</v>
      </c>
    </row>
    <row r="52" ht="42" customHeight="1" spans="1:10">
      <c r="A52" s="138" t="s">
        <v>290</v>
      </c>
      <c r="B52" s="21" t="s">
        <v>427</v>
      </c>
      <c r="C52" s="21" t="s">
        <v>310</v>
      </c>
      <c r="D52" s="21" t="s">
        <v>318</v>
      </c>
      <c r="E52" s="134" t="s">
        <v>435</v>
      </c>
      <c r="F52" s="21" t="s">
        <v>343</v>
      </c>
      <c r="G52" s="134" t="s">
        <v>351</v>
      </c>
      <c r="H52" s="21" t="s">
        <v>333</v>
      </c>
      <c r="I52" s="21" t="s">
        <v>316</v>
      </c>
      <c r="J52" s="134" t="s">
        <v>436</v>
      </c>
    </row>
    <row r="53" ht="42" customHeight="1" spans="1:10">
      <c r="A53" s="138" t="s">
        <v>290</v>
      </c>
      <c r="B53" s="21" t="s">
        <v>427</v>
      </c>
      <c r="C53" s="21" t="s">
        <v>310</v>
      </c>
      <c r="D53" s="21" t="s">
        <v>324</v>
      </c>
      <c r="E53" s="134" t="s">
        <v>437</v>
      </c>
      <c r="F53" s="21" t="s">
        <v>326</v>
      </c>
      <c r="G53" s="134" t="s">
        <v>95</v>
      </c>
      <c r="H53" s="21" t="s">
        <v>402</v>
      </c>
      <c r="I53" s="21" t="s">
        <v>316</v>
      </c>
      <c r="J53" s="134" t="s">
        <v>438</v>
      </c>
    </row>
    <row r="54" ht="42" customHeight="1" spans="1:10">
      <c r="A54" s="138" t="s">
        <v>290</v>
      </c>
      <c r="B54" s="21" t="s">
        <v>427</v>
      </c>
      <c r="C54" s="21" t="s">
        <v>310</v>
      </c>
      <c r="D54" s="21" t="s">
        <v>330</v>
      </c>
      <c r="E54" s="134" t="s">
        <v>331</v>
      </c>
      <c r="F54" s="21" t="s">
        <v>326</v>
      </c>
      <c r="G54" s="134" t="s">
        <v>439</v>
      </c>
      <c r="H54" s="21" t="s">
        <v>363</v>
      </c>
      <c r="I54" s="21" t="s">
        <v>316</v>
      </c>
      <c r="J54" s="134" t="s">
        <v>440</v>
      </c>
    </row>
    <row r="55" ht="42" customHeight="1" spans="1:10">
      <c r="A55" s="138" t="s">
        <v>290</v>
      </c>
      <c r="B55" s="21" t="s">
        <v>427</v>
      </c>
      <c r="C55" s="21" t="s">
        <v>335</v>
      </c>
      <c r="D55" s="21" t="s">
        <v>336</v>
      </c>
      <c r="E55" s="134" t="s">
        <v>441</v>
      </c>
      <c r="F55" s="21" t="s">
        <v>313</v>
      </c>
      <c r="G55" s="134" t="s">
        <v>442</v>
      </c>
      <c r="H55" s="21" t="s">
        <v>321</v>
      </c>
      <c r="I55" s="21" t="s">
        <v>322</v>
      </c>
      <c r="J55" s="134" t="s">
        <v>443</v>
      </c>
    </row>
    <row r="56" ht="42" customHeight="1" spans="1:10">
      <c r="A56" s="138" t="s">
        <v>290</v>
      </c>
      <c r="B56" s="21" t="s">
        <v>427</v>
      </c>
      <c r="C56" s="21" t="s">
        <v>335</v>
      </c>
      <c r="D56" s="21" t="s">
        <v>368</v>
      </c>
      <c r="E56" s="134" t="s">
        <v>444</v>
      </c>
      <c r="F56" s="21" t="s">
        <v>313</v>
      </c>
      <c r="G56" s="134" t="s">
        <v>445</v>
      </c>
      <c r="H56" s="21" t="s">
        <v>321</v>
      </c>
      <c r="I56" s="21" t="s">
        <v>322</v>
      </c>
      <c r="J56" s="134" t="s">
        <v>446</v>
      </c>
    </row>
    <row r="57" ht="42" customHeight="1" spans="1:10">
      <c r="A57" s="138" t="s">
        <v>290</v>
      </c>
      <c r="B57" s="21" t="s">
        <v>427</v>
      </c>
      <c r="C57" s="21" t="s">
        <v>340</v>
      </c>
      <c r="D57" s="21" t="s">
        <v>341</v>
      </c>
      <c r="E57" s="134" t="s">
        <v>411</v>
      </c>
      <c r="F57" s="21" t="s">
        <v>343</v>
      </c>
      <c r="G57" s="134" t="s">
        <v>332</v>
      </c>
      <c r="H57" s="21" t="s">
        <v>333</v>
      </c>
      <c r="I57" s="21" t="s">
        <v>322</v>
      </c>
      <c r="J57" s="134" t="s">
        <v>412</v>
      </c>
    </row>
    <row r="58" ht="42" customHeight="1" spans="1:10">
      <c r="A58" s="138" t="s">
        <v>274</v>
      </c>
      <c r="B58" s="21" t="s">
        <v>447</v>
      </c>
      <c r="C58" s="21" t="s">
        <v>310</v>
      </c>
      <c r="D58" s="21" t="s">
        <v>311</v>
      </c>
      <c r="E58" s="134" t="s">
        <v>448</v>
      </c>
      <c r="F58" s="21" t="s">
        <v>313</v>
      </c>
      <c r="G58" s="134" t="s">
        <v>327</v>
      </c>
      <c r="H58" s="21" t="s">
        <v>449</v>
      </c>
      <c r="I58" s="21" t="s">
        <v>316</v>
      </c>
      <c r="J58" s="134" t="s">
        <v>450</v>
      </c>
    </row>
    <row r="59" ht="42" customHeight="1" spans="1:10">
      <c r="A59" s="138" t="s">
        <v>274</v>
      </c>
      <c r="B59" s="21" t="s">
        <v>447</v>
      </c>
      <c r="C59" s="21" t="s">
        <v>310</v>
      </c>
      <c r="D59" s="21" t="s">
        <v>318</v>
      </c>
      <c r="E59" s="134" t="s">
        <v>451</v>
      </c>
      <c r="F59" s="21" t="s">
        <v>343</v>
      </c>
      <c r="G59" s="134" t="s">
        <v>373</v>
      </c>
      <c r="H59" s="21" t="s">
        <v>333</v>
      </c>
      <c r="I59" s="21" t="s">
        <v>316</v>
      </c>
      <c r="J59" s="134" t="s">
        <v>452</v>
      </c>
    </row>
    <row r="60" ht="42" customHeight="1" spans="1:10">
      <c r="A60" s="138" t="s">
        <v>274</v>
      </c>
      <c r="B60" s="21" t="s">
        <v>447</v>
      </c>
      <c r="C60" s="21" t="s">
        <v>310</v>
      </c>
      <c r="D60" s="21" t="s">
        <v>324</v>
      </c>
      <c r="E60" s="134" t="s">
        <v>437</v>
      </c>
      <c r="F60" s="21" t="s">
        <v>313</v>
      </c>
      <c r="G60" s="134" t="s">
        <v>327</v>
      </c>
      <c r="H60" s="21" t="s">
        <v>328</v>
      </c>
      <c r="I60" s="21" t="s">
        <v>316</v>
      </c>
      <c r="J60" s="134" t="s">
        <v>438</v>
      </c>
    </row>
    <row r="61" ht="42" customHeight="1" spans="1:10">
      <c r="A61" s="138" t="s">
        <v>274</v>
      </c>
      <c r="B61" s="21" t="s">
        <v>447</v>
      </c>
      <c r="C61" s="21" t="s">
        <v>310</v>
      </c>
      <c r="D61" s="21" t="s">
        <v>330</v>
      </c>
      <c r="E61" s="134" t="s">
        <v>331</v>
      </c>
      <c r="F61" s="21" t="s">
        <v>343</v>
      </c>
      <c r="G61" s="134" t="s">
        <v>453</v>
      </c>
      <c r="H61" s="21" t="s">
        <v>363</v>
      </c>
      <c r="I61" s="21" t="s">
        <v>316</v>
      </c>
      <c r="J61" s="134" t="s">
        <v>454</v>
      </c>
    </row>
    <row r="62" ht="42" customHeight="1" spans="1:10">
      <c r="A62" s="138" t="s">
        <v>274</v>
      </c>
      <c r="B62" s="21" t="s">
        <v>447</v>
      </c>
      <c r="C62" s="21" t="s">
        <v>335</v>
      </c>
      <c r="D62" s="21" t="s">
        <v>336</v>
      </c>
      <c r="E62" s="134" t="s">
        <v>455</v>
      </c>
      <c r="F62" s="21" t="s">
        <v>313</v>
      </c>
      <c r="G62" s="134" t="s">
        <v>456</v>
      </c>
      <c r="H62" s="21" t="s">
        <v>321</v>
      </c>
      <c r="I62" s="21" t="s">
        <v>322</v>
      </c>
      <c r="J62" s="134" t="s">
        <v>457</v>
      </c>
    </row>
    <row r="63" ht="42" customHeight="1" spans="1:10">
      <c r="A63" s="138" t="s">
        <v>274</v>
      </c>
      <c r="B63" s="21" t="s">
        <v>447</v>
      </c>
      <c r="C63" s="21" t="s">
        <v>340</v>
      </c>
      <c r="D63" s="21" t="s">
        <v>341</v>
      </c>
      <c r="E63" s="134" t="s">
        <v>458</v>
      </c>
      <c r="F63" s="21" t="s">
        <v>343</v>
      </c>
      <c r="G63" s="134" t="s">
        <v>332</v>
      </c>
      <c r="H63" s="21" t="s">
        <v>333</v>
      </c>
      <c r="I63" s="21" t="s">
        <v>316</v>
      </c>
      <c r="J63" s="134" t="s">
        <v>459</v>
      </c>
    </row>
    <row r="64" ht="42" customHeight="1" spans="1:10">
      <c r="A64" s="138" t="s">
        <v>276</v>
      </c>
      <c r="B64" s="21" t="s">
        <v>460</v>
      </c>
      <c r="C64" s="21" t="s">
        <v>310</v>
      </c>
      <c r="D64" s="21" t="s">
        <v>311</v>
      </c>
      <c r="E64" s="134" t="s">
        <v>461</v>
      </c>
      <c r="F64" s="21" t="s">
        <v>313</v>
      </c>
      <c r="G64" s="134" t="s">
        <v>462</v>
      </c>
      <c r="H64" s="21" t="s">
        <v>315</v>
      </c>
      <c r="I64" s="21" t="s">
        <v>316</v>
      </c>
      <c r="J64" s="134" t="s">
        <v>463</v>
      </c>
    </row>
    <row r="65" ht="42" customHeight="1" spans="1:10">
      <c r="A65" s="138" t="s">
        <v>276</v>
      </c>
      <c r="B65" s="21" t="s">
        <v>460</v>
      </c>
      <c r="C65" s="21" t="s">
        <v>335</v>
      </c>
      <c r="D65" s="21" t="s">
        <v>336</v>
      </c>
      <c r="E65" s="134" t="s">
        <v>464</v>
      </c>
      <c r="F65" s="21" t="s">
        <v>313</v>
      </c>
      <c r="G65" s="134" t="s">
        <v>465</v>
      </c>
      <c r="H65" s="21" t="s">
        <v>321</v>
      </c>
      <c r="I65" s="21" t="s">
        <v>322</v>
      </c>
      <c r="J65" s="134" t="s">
        <v>466</v>
      </c>
    </row>
    <row r="66" ht="42" customHeight="1" spans="1:10">
      <c r="A66" s="138" t="s">
        <v>276</v>
      </c>
      <c r="B66" s="21" t="s">
        <v>460</v>
      </c>
      <c r="C66" s="21" t="s">
        <v>340</v>
      </c>
      <c r="D66" s="21" t="s">
        <v>341</v>
      </c>
      <c r="E66" s="134" t="s">
        <v>467</v>
      </c>
      <c r="F66" s="21" t="s">
        <v>343</v>
      </c>
      <c r="G66" s="134" t="s">
        <v>332</v>
      </c>
      <c r="H66" s="21" t="s">
        <v>333</v>
      </c>
      <c r="I66" s="21" t="s">
        <v>316</v>
      </c>
      <c r="J66" s="134" t="s">
        <v>468</v>
      </c>
    </row>
    <row r="67" ht="42" customHeight="1" spans="1:10">
      <c r="A67" s="138" t="s">
        <v>276</v>
      </c>
      <c r="B67" s="21" t="s">
        <v>460</v>
      </c>
      <c r="C67" s="21" t="s">
        <v>340</v>
      </c>
      <c r="D67" s="21" t="s">
        <v>341</v>
      </c>
      <c r="E67" s="134" t="s">
        <v>469</v>
      </c>
      <c r="F67" s="21" t="s">
        <v>343</v>
      </c>
      <c r="G67" s="134" t="s">
        <v>332</v>
      </c>
      <c r="H67" s="21" t="s">
        <v>333</v>
      </c>
      <c r="I67" s="21" t="s">
        <v>316</v>
      </c>
      <c r="J67" s="134" t="s">
        <v>470</v>
      </c>
    </row>
    <row r="68" ht="42" customHeight="1" spans="1:10">
      <c r="A68" s="138" t="s">
        <v>292</v>
      </c>
      <c r="B68" s="21" t="s">
        <v>471</v>
      </c>
      <c r="C68" s="21" t="s">
        <v>310</v>
      </c>
      <c r="D68" s="21" t="s">
        <v>311</v>
      </c>
      <c r="E68" s="134" t="s">
        <v>472</v>
      </c>
      <c r="F68" s="21" t="s">
        <v>313</v>
      </c>
      <c r="G68" s="134" t="s">
        <v>473</v>
      </c>
      <c r="H68" s="21" t="s">
        <v>315</v>
      </c>
      <c r="I68" s="21" t="s">
        <v>316</v>
      </c>
      <c r="J68" s="134" t="s">
        <v>474</v>
      </c>
    </row>
    <row r="69" ht="42" customHeight="1" spans="1:10">
      <c r="A69" s="138" t="s">
        <v>292</v>
      </c>
      <c r="B69" s="21" t="s">
        <v>471</v>
      </c>
      <c r="C69" s="21" t="s">
        <v>310</v>
      </c>
      <c r="D69" s="21" t="s">
        <v>318</v>
      </c>
      <c r="E69" s="134" t="s">
        <v>475</v>
      </c>
      <c r="F69" s="21" t="s">
        <v>343</v>
      </c>
      <c r="G69" s="134" t="s">
        <v>351</v>
      </c>
      <c r="H69" s="21" t="s">
        <v>333</v>
      </c>
      <c r="I69" s="21" t="s">
        <v>316</v>
      </c>
      <c r="J69" s="134" t="s">
        <v>476</v>
      </c>
    </row>
    <row r="70" ht="42" customHeight="1" spans="1:10">
      <c r="A70" s="138" t="s">
        <v>292</v>
      </c>
      <c r="B70" s="21" t="s">
        <v>471</v>
      </c>
      <c r="C70" s="21" t="s">
        <v>310</v>
      </c>
      <c r="D70" s="21" t="s">
        <v>324</v>
      </c>
      <c r="E70" s="134" t="s">
        <v>384</v>
      </c>
      <c r="F70" s="21" t="s">
        <v>326</v>
      </c>
      <c r="G70" s="134" t="s">
        <v>95</v>
      </c>
      <c r="H70" s="21" t="s">
        <v>402</v>
      </c>
      <c r="I70" s="21" t="s">
        <v>316</v>
      </c>
      <c r="J70" s="134" t="s">
        <v>385</v>
      </c>
    </row>
    <row r="71" ht="42" customHeight="1" spans="1:10">
      <c r="A71" s="138" t="s">
        <v>292</v>
      </c>
      <c r="B71" s="21" t="s">
        <v>471</v>
      </c>
      <c r="C71" s="21" t="s">
        <v>310</v>
      </c>
      <c r="D71" s="21" t="s">
        <v>330</v>
      </c>
      <c r="E71" s="134" t="s">
        <v>331</v>
      </c>
      <c r="F71" s="21" t="s">
        <v>326</v>
      </c>
      <c r="G71" s="134" t="s">
        <v>477</v>
      </c>
      <c r="H71" s="21" t="s">
        <v>363</v>
      </c>
      <c r="I71" s="21" t="s">
        <v>316</v>
      </c>
      <c r="J71" s="134" t="s">
        <v>387</v>
      </c>
    </row>
    <row r="72" ht="42" customHeight="1" spans="1:10">
      <c r="A72" s="138" t="s">
        <v>292</v>
      </c>
      <c r="B72" s="21" t="s">
        <v>471</v>
      </c>
      <c r="C72" s="21" t="s">
        <v>335</v>
      </c>
      <c r="D72" s="21" t="s">
        <v>336</v>
      </c>
      <c r="E72" s="134" t="s">
        <v>478</v>
      </c>
      <c r="F72" s="21" t="s">
        <v>313</v>
      </c>
      <c r="G72" s="134" t="s">
        <v>389</v>
      </c>
      <c r="H72" s="21" t="s">
        <v>321</v>
      </c>
      <c r="I72" s="21" t="s">
        <v>322</v>
      </c>
      <c r="J72" s="134" t="s">
        <v>479</v>
      </c>
    </row>
    <row r="73" ht="42" customHeight="1" spans="1:10">
      <c r="A73" s="138" t="s">
        <v>292</v>
      </c>
      <c r="B73" s="21" t="s">
        <v>471</v>
      </c>
      <c r="C73" s="21" t="s">
        <v>335</v>
      </c>
      <c r="D73" s="21" t="s">
        <v>336</v>
      </c>
      <c r="E73" s="134" t="s">
        <v>480</v>
      </c>
      <c r="F73" s="21" t="s">
        <v>313</v>
      </c>
      <c r="G73" s="134" t="s">
        <v>389</v>
      </c>
      <c r="H73" s="21" t="s">
        <v>321</v>
      </c>
      <c r="I73" s="21" t="s">
        <v>322</v>
      </c>
      <c r="J73" s="134" t="s">
        <v>481</v>
      </c>
    </row>
    <row r="74" ht="42" customHeight="1" spans="1:10">
      <c r="A74" s="138" t="s">
        <v>292</v>
      </c>
      <c r="B74" s="21" t="s">
        <v>471</v>
      </c>
      <c r="C74" s="21" t="s">
        <v>340</v>
      </c>
      <c r="D74" s="21" t="s">
        <v>341</v>
      </c>
      <c r="E74" s="134" t="s">
        <v>342</v>
      </c>
      <c r="F74" s="21" t="s">
        <v>343</v>
      </c>
      <c r="G74" s="134" t="s">
        <v>332</v>
      </c>
      <c r="H74" s="21" t="s">
        <v>333</v>
      </c>
      <c r="I74" s="21" t="s">
        <v>316</v>
      </c>
      <c r="J74" s="134" t="s">
        <v>344</v>
      </c>
    </row>
    <row r="75" ht="42" customHeight="1" spans="1:10">
      <c r="A75" s="138" t="s">
        <v>296</v>
      </c>
      <c r="B75" s="21" t="s">
        <v>482</v>
      </c>
      <c r="C75" s="21" t="s">
        <v>310</v>
      </c>
      <c r="D75" s="21" t="s">
        <v>311</v>
      </c>
      <c r="E75" s="134" t="s">
        <v>483</v>
      </c>
      <c r="F75" s="21" t="s">
        <v>313</v>
      </c>
      <c r="G75" s="134" t="s">
        <v>85</v>
      </c>
      <c r="H75" s="21" t="s">
        <v>315</v>
      </c>
      <c r="I75" s="21" t="s">
        <v>316</v>
      </c>
      <c r="J75" s="134" t="s">
        <v>484</v>
      </c>
    </row>
    <row r="76" ht="42" customHeight="1" spans="1:10">
      <c r="A76" s="138" t="s">
        <v>296</v>
      </c>
      <c r="B76" s="21" t="s">
        <v>482</v>
      </c>
      <c r="C76" s="21" t="s">
        <v>310</v>
      </c>
      <c r="D76" s="21" t="s">
        <v>318</v>
      </c>
      <c r="E76" s="134" t="s">
        <v>485</v>
      </c>
      <c r="F76" s="21" t="s">
        <v>343</v>
      </c>
      <c r="G76" s="134" t="s">
        <v>373</v>
      </c>
      <c r="H76" s="21" t="s">
        <v>333</v>
      </c>
      <c r="I76" s="21" t="s">
        <v>316</v>
      </c>
      <c r="J76" s="134" t="s">
        <v>486</v>
      </c>
    </row>
    <row r="77" ht="42" customHeight="1" spans="1:10">
      <c r="A77" s="138" t="s">
        <v>296</v>
      </c>
      <c r="B77" s="21" t="s">
        <v>482</v>
      </c>
      <c r="C77" s="21" t="s">
        <v>310</v>
      </c>
      <c r="D77" s="21" t="s">
        <v>324</v>
      </c>
      <c r="E77" s="134" t="s">
        <v>384</v>
      </c>
      <c r="F77" s="21" t="s">
        <v>326</v>
      </c>
      <c r="G77" s="134" t="s">
        <v>95</v>
      </c>
      <c r="H77" s="21" t="s">
        <v>402</v>
      </c>
      <c r="I77" s="21" t="s">
        <v>316</v>
      </c>
      <c r="J77" s="134" t="s">
        <v>385</v>
      </c>
    </row>
    <row r="78" ht="42" customHeight="1" spans="1:10">
      <c r="A78" s="138" t="s">
        <v>296</v>
      </c>
      <c r="B78" s="21" t="s">
        <v>482</v>
      </c>
      <c r="C78" s="21" t="s">
        <v>310</v>
      </c>
      <c r="D78" s="21" t="s">
        <v>330</v>
      </c>
      <c r="E78" s="134" t="s">
        <v>331</v>
      </c>
      <c r="F78" s="21" t="s">
        <v>326</v>
      </c>
      <c r="G78" s="134" t="s">
        <v>487</v>
      </c>
      <c r="H78" s="21" t="s">
        <v>363</v>
      </c>
      <c r="I78" s="21" t="s">
        <v>316</v>
      </c>
      <c r="J78" s="134" t="s">
        <v>387</v>
      </c>
    </row>
    <row r="79" ht="42" customHeight="1" spans="1:10">
      <c r="A79" s="138" t="s">
        <v>296</v>
      </c>
      <c r="B79" s="21" t="s">
        <v>482</v>
      </c>
      <c r="C79" s="21" t="s">
        <v>335</v>
      </c>
      <c r="D79" s="21" t="s">
        <v>336</v>
      </c>
      <c r="E79" s="134" t="s">
        <v>488</v>
      </c>
      <c r="F79" s="21" t="s">
        <v>313</v>
      </c>
      <c r="G79" s="134" t="s">
        <v>389</v>
      </c>
      <c r="H79" s="21" t="s">
        <v>321</v>
      </c>
      <c r="I79" s="21" t="s">
        <v>322</v>
      </c>
      <c r="J79" s="134" t="s">
        <v>489</v>
      </c>
    </row>
    <row r="80" ht="42" customHeight="1" spans="1:10">
      <c r="A80" s="138" t="s">
        <v>296</v>
      </c>
      <c r="B80" s="21" t="s">
        <v>482</v>
      </c>
      <c r="C80" s="21" t="s">
        <v>335</v>
      </c>
      <c r="D80" s="21" t="s">
        <v>368</v>
      </c>
      <c r="E80" s="134" t="s">
        <v>490</v>
      </c>
      <c r="F80" s="21" t="s">
        <v>313</v>
      </c>
      <c r="G80" s="134" t="s">
        <v>424</v>
      </c>
      <c r="H80" s="21" t="s">
        <v>321</v>
      </c>
      <c r="I80" s="21" t="s">
        <v>322</v>
      </c>
      <c r="J80" s="134" t="s">
        <v>491</v>
      </c>
    </row>
    <row r="81" ht="42" customHeight="1" spans="1:10">
      <c r="A81" s="138" t="s">
        <v>296</v>
      </c>
      <c r="B81" s="21" t="s">
        <v>482</v>
      </c>
      <c r="C81" s="21" t="s">
        <v>340</v>
      </c>
      <c r="D81" s="21" t="s">
        <v>341</v>
      </c>
      <c r="E81" s="134" t="s">
        <v>342</v>
      </c>
      <c r="F81" s="21" t="s">
        <v>343</v>
      </c>
      <c r="G81" s="134" t="s">
        <v>332</v>
      </c>
      <c r="H81" s="21" t="s">
        <v>333</v>
      </c>
      <c r="I81" s="21" t="s">
        <v>316</v>
      </c>
      <c r="J81" s="134" t="s">
        <v>344</v>
      </c>
    </row>
    <row r="82" ht="42" customHeight="1" spans="1:10">
      <c r="A82" s="138" t="s">
        <v>294</v>
      </c>
      <c r="B82" s="21" t="s">
        <v>492</v>
      </c>
      <c r="C82" s="21" t="s">
        <v>310</v>
      </c>
      <c r="D82" s="21" t="s">
        <v>311</v>
      </c>
      <c r="E82" s="134" t="s">
        <v>493</v>
      </c>
      <c r="F82" s="21" t="s">
        <v>313</v>
      </c>
      <c r="G82" s="134" t="s">
        <v>85</v>
      </c>
      <c r="H82" s="21" t="s">
        <v>315</v>
      </c>
      <c r="I82" s="21" t="s">
        <v>316</v>
      </c>
      <c r="J82" s="134" t="s">
        <v>494</v>
      </c>
    </row>
    <row r="83" ht="42" customHeight="1" spans="1:10">
      <c r="A83" s="138" t="s">
        <v>294</v>
      </c>
      <c r="B83" s="21" t="s">
        <v>492</v>
      </c>
      <c r="C83" s="21" t="s">
        <v>310</v>
      </c>
      <c r="D83" s="21" t="s">
        <v>318</v>
      </c>
      <c r="E83" s="134" t="s">
        <v>495</v>
      </c>
      <c r="F83" s="21" t="s">
        <v>343</v>
      </c>
      <c r="G83" s="134" t="s">
        <v>373</v>
      </c>
      <c r="H83" s="21" t="s">
        <v>333</v>
      </c>
      <c r="I83" s="21" t="s">
        <v>316</v>
      </c>
      <c r="J83" s="134" t="s">
        <v>496</v>
      </c>
    </row>
    <row r="84" ht="42" customHeight="1" spans="1:10">
      <c r="A84" s="138" t="s">
        <v>294</v>
      </c>
      <c r="B84" s="21" t="s">
        <v>492</v>
      </c>
      <c r="C84" s="21" t="s">
        <v>310</v>
      </c>
      <c r="D84" s="21" t="s">
        <v>324</v>
      </c>
      <c r="E84" s="134" t="s">
        <v>384</v>
      </c>
      <c r="F84" s="21" t="s">
        <v>326</v>
      </c>
      <c r="G84" s="134" t="s">
        <v>95</v>
      </c>
      <c r="H84" s="21" t="s">
        <v>402</v>
      </c>
      <c r="I84" s="21" t="s">
        <v>316</v>
      </c>
      <c r="J84" s="134" t="s">
        <v>385</v>
      </c>
    </row>
    <row r="85" ht="42" customHeight="1" spans="1:10">
      <c r="A85" s="138" t="s">
        <v>294</v>
      </c>
      <c r="B85" s="21" t="s">
        <v>492</v>
      </c>
      <c r="C85" s="21" t="s">
        <v>310</v>
      </c>
      <c r="D85" s="21" t="s">
        <v>330</v>
      </c>
      <c r="E85" s="134" t="s">
        <v>331</v>
      </c>
      <c r="F85" s="21" t="s">
        <v>313</v>
      </c>
      <c r="G85" s="134" t="s">
        <v>497</v>
      </c>
      <c r="H85" s="21" t="s">
        <v>363</v>
      </c>
      <c r="I85" s="21" t="s">
        <v>316</v>
      </c>
      <c r="J85" s="134" t="s">
        <v>387</v>
      </c>
    </row>
    <row r="86" ht="42" customHeight="1" spans="1:10">
      <c r="A86" s="138" t="s">
        <v>294</v>
      </c>
      <c r="B86" s="21" t="s">
        <v>492</v>
      </c>
      <c r="C86" s="21" t="s">
        <v>335</v>
      </c>
      <c r="D86" s="21" t="s">
        <v>336</v>
      </c>
      <c r="E86" s="134" t="s">
        <v>498</v>
      </c>
      <c r="F86" s="21" t="s">
        <v>313</v>
      </c>
      <c r="G86" s="134" t="s">
        <v>389</v>
      </c>
      <c r="H86" s="21" t="s">
        <v>321</v>
      </c>
      <c r="I86" s="21" t="s">
        <v>322</v>
      </c>
      <c r="J86" s="134" t="s">
        <v>499</v>
      </c>
    </row>
    <row r="87" ht="42" customHeight="1" spans="1:10">
      <c r="A87" s="138" t="s">
        <v>294</v>
      </c>
      <c r="B87" s="21" t="s">
        <v>492</v>
      </c>
      <c r="C87" s="21" t="s">
        <v>335</v>
      </c>
      <c r="D87" s="21" t="s">
        <v>368</v>
      </c>
      <c r="E87" s="134" t="s">
        <v>490</v>
      </c>
      <c r="F87" s="21" t="s">
        <v>313</v>
      </c>
      <c r="G87" s="134" t="s">
        <v>424</v>
      </c>
      <c r="H87" s="21" t="s">
        <v>321</v>
      </c>
      <c r="I87" s="21" t="s">
        <v>322</v>
      </c>
      <c r="J87" s="134" t="s">
        <v>491</v>
      </c>
    </row>
    <row r="88" ht="42" customHeight="1" spans="1:10">
      <c r="A88" s="138" t="s">
        <v>294</v>
      </c>
      <c r="B88" s="21" t="s">
        <v>492</v>
      </c>
      <c r="C88" s="21" t="s">
        <v>340</v>
      </c>
      <c r="D88" s="21" t="s">
        <v>341</v>
      </c>
      <c r="E88" s="134" t="s">
        <v>500</v>
      </c>
      <c r="F88" s="21" t="s">
        <v>343</v>
      </c>
      <c r="G88" s="134" t="s">
        <v>373</v>
      </c>
      <c r="H88" s="21" t="s">
        <v>333</v>
      </c>
      <c r="I88" s="21" t="s">
        <v>316</v>
      </c>
      <c r="J88" s="134" t="s">
        <v>501</v>
      </c>
    </row>
    <row r="89" ht="42" customHeight="1" spans="1:10">
      <c r="A89" s="138" t="s">
        <v>286</v>
      </c>
      <c r="B89" s="21" t="s">
        <v>502</v>
      </c>
      <c r="C89" s="21" t="s">
        <v>310</v>
      </c>
      <c r="D89" s="21" t="s">
        <v>311</v>
      </c>
      <c r="E89" s="134" t="s">
        <v>503</v>
      </c>
      <c r="F89" s="21" t="s">
        <v>343</v>
      </c>
      <c r="G89" s="134" t="s">
        <v>504</v>
      </c>
      <c r="H89" s="21" t="s">
        <v>505</v>
      </c>
      <c r="I89" s="21" t="s">
        <v>316</v>
      </c>
      <c r="J89" s="134" t="s">
        <v>506</v>
      </c>
    </row>
    <row r="90" ht="42" customHeight="1" spans="1:10">
      <c r="A90" s="138" t="s">
        <v>286</v>
      </c>
      <c r="B90" s="21" t="s">
        <v>502</v>
      </c>
      <c r="C90" s="21" t="s">
        <v>310</v>
      </c>
      <c r="D90" s="21" t="s">
        <v>311</v>
      </c>
      <c r="E90" s="134" t="s">
        <v>507</v>
      </c>
      <c r="F90" s="21" t="s">
        <v>343</v>
      </c>
      <c r="G90" s="134" t="s">
        <v>508</v>
      </c>
      <c r="H90" s="21" t="s">
        <v>509</v>
      </c>
      <c r="I90" s="21" t="s">
        <v>316</v>
      </c>
      <c r="J90" s="134" t="s">
        <v>510</v>
      </c>
    </row>
    <row r="91" ht="42" customHeight="1" spans="1:10">
      <c r="A91" s="138" t="s">
        <v>286</v>
      </c>
      <c r="B91" s="21" t="s">
        <v>502</v>
      </c>
      <c r="C91" s="21" t="s">
        <v>310</v>
      </c>
      <c r="D91" s="21" t="s">
        <v>311</v>
      </c>
      <c r="E91" s="134" t="s">
        <v>511</v>
      </c>
      <c r="F91" s="21" t="s">
        <v>343</v>
      </c>
      <c r="G91" s="134" t="s">
        <v>504</v>
      </c>
      <c r="H91" s="21" t="s">
        <v>509</v>
      </c>
      <c r="I91" s="21" t="s">
        <v>316</v>
      </c>
      <c r="J91" s="134" t="s">
        <v>512</v>
      </c>
    </row>
    <row r="92" ht="42" customHeight="1" spans="1:10">
      <c r="A92" s="138" t="s">
        <v>286</v>
      </c>
      <c r="B92" s="21" t="s">
        <v>502</v>
      </c>
      <c r="C92" s="21" t="s">
        <v>310</v>
      </c>
      <c r="D92" s="21" t="s">
        <v>311</v>
      </c>
      <c r="E92" s="134" t="s">
        <v>513</v>
      </c>
      <c r="F92" s="21" t="s">
        <v>343</v>
      </c>
      <c r="G92" s="134" t="s">
        <v>89</v>
      </c>
      <c r="H92" s="21" t="s">
        <v>380</v>
      </c>
      <c r="I92" s="21" t="s">
        <v>316</v>
      </c>
      <c r="J92" s="134" t="s">
        <v>514</v>
      </c>
    </row>
    <row r="93" ht="42" customHeight="1" spans="1:10">
      <c r="A93" s="138" t="s">
        <v>286</v>
      </c>
      <c r="B93" s="21" t="s">
        <v>502</v>
      </c>
      <c r="C93" s="21" t="s">
        <v>310</v>
      </c>
      <c r="D93" s="21" t="s">
        <v>311</v>
      </c>
      <c r="E93" s="134" t="s">
        <v>515</v>
      </c>
      <c r="F93" s="21" t="s">
        <v>343</v>
      </c>
      <c r="G93" s="134" t="s">
        <v>93</v>
      </c>
      <c r="H93" s="21" t="s">
        <v>516</v>
      </c>
      <c r="I93" s="21" t="s">
        <v>316</v>
      </c>
      <c r="J93" s="134" t="s">
        <v>517</v>
      </c>
    </row>
    <row r="94" ht="42" customHeight="1" spans="1:10">
      <c r="A94" s="138" t="s">
        <v>286</v>
      </c>
      <c r="B94" s="21" t="s">
        <v>502</v>
      </c>
      <c r="C94" s="21" t="s">
        <v>310</v>
      </c>
      <c r="D94" s="21" t="s">
        <v>318</v>
      </c>
      <c r="E94" s="134" t="s">
        <v>518</v>
      </c>
      <c r="F94" s="21" t="s">
        <v>343</v>
      </c>
      <c r="G94" s="134" t="s">
        <v>351</v>
      </c>
      <c r="H94" s="21" t="s">
        <v>333</v>
      </c>
      <c r="I94" s="21" t="s">
        <v>316</v>
      </c>
      <c r="J94" s="134" t="s">
        <v>519</v>
      </c>
    </row>
    <row r="95" ht="42" customHeight="1" spans="1:10">
      <c r="A95" s="138" t="s">
        <v>286</v>
      </c>
      <c r="B95" s="21" t="s">
        <v>502</v>
      </c>
      <c r="C95" s="21" t="s">
        <v>310</v>
      </c>
      <c r="D95" s="21" t="s">
        <v>318</v>
      </c>
      <c r="E95" s="134" t="s">
        <v>520</v>
      </c>
      <c r="F95" s="21" t="s">
        <v>343</v>
      </c>
      <c r="G95" s="134" t="s">
        <v>351</v>
      </c>
      <c r="H95" s="21" t="s">
        <v>333</v>
      </c>
      <c r="I95" s="21" t="s">
        <v>316</v>
      </c>
      <c r="J95" s="134" t="s">
        <v>521</v>
      </c>
    </row>
    <row r="96" ht="42" customHeight="1" spans="1:10">
      <c r="A96" s="138" t="s">
        <v>286</v>
      </c>
      <c r="B96" s="21" t="s">
        <v>502</v>
      </c>
      <c r="C96" s="21" t="s">
        <v>310</v>
      </c>
      <c r="D96" s="21" t="s">
        <v>318</v>
      </c>
      <c r="E96" s="134" t="s">
        <v>522</v>
      </c>
      <c r="F96" s="21" t="s">
        <v>343</v>
      </c>
      <c r="G96" s="134" t="s">
        <v>351</v>
      </c>
      <c r="H96" s="21" t="s">
        <v>333</v>
      </c>
      <c r="I96" s="21" t="s">
        <v>316</v>
      </c>
      <c r="J96" s="134" t="s">
        <v>523</v>
      </c>
    </row>
    <row r="97" ht="42" customHeight="1" spans="1:10">
      <c r="A97" s="138" t="s">
        <v>286</v>
      </c>
      <c r="B97" s="21" t="s">
        <v>502</v>
      </c>
      <c r="C97" s="21" t="s">
        <v>310</v>
      </c>
      <c r="D97" s="21" t="s">
        <v>318</v>
      </c>
      <c r="E97" s="134" t="s">
        <v>475</v>
      </c>
      <c r="F97" s="21" t="s">
        <v>343</v>
      </c>
      <c r="G97" s="134" t="s">
        <v>351</v>
      </c>
      <c r="H97" s="21" t="s">
        <v>333</v>
      </c>
      <c r="I97" s="21" t="s">
        <v>316</v>
      </c>
      <c r="J97" s="134" t="s">
        <v>524</v>
      </c>
    </row>
    <row r="98" ht="42" customHeight="1" spans="1:10">
      <c r="A98" s="138" t="s">
        <v>286</v>
      </c>
      <c r="B98" s="21" t="s">
        <v>502</v>
      </c>
      <c r="C98" s="21" t="s">
        <v>310</v>
      </c>
      <c r="D98" s="21" t="s">
        <v>324</v>
      </c>
      <c r="E98" s="134" t="s">
        <v>384</v>
      </c>
      <c r="F98" s="21" t="s">
        <v>326</v>
      </c>
      <c r="G98" s="134" t="s">
        <v>95</v>
      </c>
      <c r="H98" s="21" t="s">
        <v>402</v>
      </c>
      <c r="I98" s="21" t="s">
        <v>316</v>
      </c>
      <c r="J98" s="134" t="s">
        <v>385</v>
      </c>
    </row>
    <row r="99" ht="42" customHeight="1" spans="1:10">
      <c r="A99" s="138" t="s">
        <v>286</v>
      </c>
      <c r="B99" s="21" t="s">
        <v>502</v>
      </c>
      <c r="C99" s="21" t="s">
        <v>310</v>
      </c>
      <c r="D99" s="21" t="s">
        <v>330</v>
      </c>
      <c r="E99" s="134" t="s">
        <v>331</v>
      </c>
      <c r="F99" s="21" t="s">
        <v>326</v>
      </c>
      <c r="G99" s="134" t="s">
        <v>525</v>
      </c>
      <c r="H99" s="21" t="s">
        <v>363</v>
      </c>
      <c r="I99" s="21" t="s">
        <v>316</v>
      </c>
      <c r="J99" s="134" t="s">
        <v>526</v>
      </c>
    </row>
    <row r="100" ht="42" customHeight="1" spans="1:10">
      <c r="A100" s="138" t="s">
        <v>286</v>
      </c>
      <c r="B100" s="21" t="s">
        <v>502</v>
      </c>
      <c r="C100" s="21" t="s">
        <v>335</v>
      </c>
      <c r="D100" s="21" t="s">
        <v>336</v>
      </c>
      <c r="E100" s="134" t="s">
        <v>405</v>
      </c>
      <c r="F100" s="21" t="s">
        <v>313</v>
      </c>
      <c r="G100" s="134" t="s">
        <v>389</v>
      </c>
      <c r="H100" s="21" t="s">
        <v>321</v>
      </c>
      <c r="I100" s="21" t="s">
        <v>322</v>
      </c>
      <c r="J100" s="134" t="s">
        <v>527</v>
      </c>
    </row>
    <row r="101" ht="42" customHeight="1" spans="1:10">
      <c r="A101" s="138" t="s">
        <v>286</v>
      </c>
      <c r="B101" s="21" t="s">
        <v>502</v>
      </c>
      <c r="C101" s="21" t="s">
        <v>335</v>
      </c>
      <c r="D101" s="21" t="s">
        <v>368</v>
      </c>
      <c r="E101" s="134" t="s">
        <v>528</v>
      </c>
      <c r="F101" s="21" t="s">
        <v>313</v>
      </c>
      <c r="G101" s="134" t="s">
        <v>370</v>
      </c>
      <c r="H101" s="21" t="s">
        <v>321</v>
      </c>
      <c r="I101" s="21" t="s">
        <v>322</v>
      </c>
      <c r="J101" s="134" t="s">
        <v>529</v>
      </c>
    </row>
    <row r="102" ht="42" customHeight="1" spans="1:10">
      <c r="A102" s="138" t="s">
        <v>286</v>
      </c>
      <c r="B102" s="21" t="s">
        <v>502</v>
      </c>
      <c r="C102" s="21" t="s">
        <v>340</v>
      </c>
      <c r="D102" s="21" t="s">
        <v>341</v>
      </c>
      <c r="E102" s="134" t="s">
        <v>342</v>
      </c>
      <c r="F102" s="21" t="s">
        <v>343</v>
      </c>
      <c r="G102" s="134" t="s">
        <v>332</v>
      </c>
      <c r="H102" s="21" t="s">
        <v>333</v>
      </c>
      <c r="I102" s="21" t="s">
        <v>322</v>
      </c>
      <c r="J102" s="134" t="s">
        <v>344</v>
      </c>
    </row>
    <row r="103" ht="42" customHeight="1" spans="1:10">
      <c r="A103" s="138" t="s">
        <v>279</v>
      </c>
      <c r="B103" s="21" t="s">
        <v>530</v>
      </c>
      <c r="C103" s="21" t="s">
        <v>310</v>
      </c>
      <c r="D103" s="21" t="s">
        <v>311</v>
      </c>
      <c r="E103" s="134" t="s">
        <v>531</v>
      </c>
      <c r="F103" s="21" t="s">
        <v>313</v>
      </c>
      <c r="G103" s="134" t="s">
        <v>86</v>
      </c>
      <c r="H103" s="21" t="s">
        <v>449</v>
      </c>
      <c r="I103" s="21" t="s">
        <v>316</v>
      </c>
      <c r="J103" s="134" t="s">
        <v>532</v>
      </c>
    </row>
    <row r="104" ht="42" customHeight="1" spans="1:10">
      <c r="A104" s="138" t="s">
        <v>279</v>
      </c>
      <c r="B104" s="21" t="s">
        <v>530</v>
      </c>
      <c r="C104" s="21" t="s">
        <v>310</v>
      </c>
      <c r="D104" s="21" t="s">
        <v>311</v>
      </c>
      <c r="E104" s="134" t="s">
        <v>533</v>
      </c>
      <c r="F104" s="21" t="s">
        <v>313</v>
      </c>
      <c r="G104" s="134" t="s">
        <v>534</v>
      </c>
      <c r="H104" s="21" t="s">
        <v>449</v>
      </c>
      <c r="I104" s="21" t="s">
        <v>316</v>
      </c>
      <c r="J104" s="134" t="s">
        <v>535</v>
      </c>
    </row>
    <row r="105" ht="42" customHeight="1" spans="1:10">
      <c r="A105" s="138" t="s">
        <v>279</v>
      </c>
      <c r="B105" s="21" t="s">
        <v>530</v>
      </c>
      <c r="C105" s="21" t="s">
        <v>310</v>
      </c>
      <c r="D105" s="21" t="s">
        <v>311</v>
      </c>
      <c r="E105" s="134" t="s">
        <v>536</v>
      </c>
      <c r="F105" s="21" t="s">
        <v>313</v>
      </c>
      <c r="G105" s="134" t="s">
        <v>537</v>
      </c>
      <c r="H105" s="21" t="s">
        <v>538</v>
      </c>
      <c r="I105" s="21" t="s">
        <v>316</v>
      </c>
      <c r="J105" s="134" t="s">
        <v>539</v>
      </c>
    </row>
    <row r="106" ht="42" customHeight="1" spans="1:10">
      <c r="A106" s="138" t="s">
        <v>279</v>
      </c>
      <c r="B106" s="21" t="s">
        <v>530</v>
      </c>
      <c r="C106" s="21" t="s">
        <v>310</v>
      </c>
      <c r="D106" s="21" t="s">
        <v>311</v>
      </c>
      <c r="E106" s="134" t="s">
        <v>540</v>
      </c>
      <c r="F106" s="21" t="s">
        <v>313</v>
      </c>
      <c r="G106" s="134" t="s">
        <v>541</v>
      </c>
      <c r="H106" s="21" t="s">
        <v>377</v>
      </c>
      <c r="I106" s="21" t="s">
        <v>316</v>
      </c>
      <c r="J106" s="134" t="s">
        <v>542</v>
      </c>
    </row>
    <row r="107" ht="42" customHeight="1" spans="1:10">
      <c r="A107" s="138" t="s">
        <v>279</v>
      </c>
      <c r="B107" s="21" t="s">
        <v>530</v>
      </c>
      <c r="C107" s="21" t="s">
        <v>310</v>
      </c>
      <c r="D107" s="21" t="s">
        <v>311</v>
      </c>
      <c r="E107" s="134" t="s">
        <v>543</v>
      </c>
      <c r="F107" s="21" t="s">
        <v>313</v>
      </c>
      <c r="G107" s="134" t="s">
        <v>544</v>
      </c>
      <c r="H107" s="21" t="s">
        <v>545</v>
      </c>
      <c r="I107" s="21" t="s">
        <v>316</v>
      </c>
      <c r="J107" s="134" t="s">
        <v>546</v>
      </c>
    </row>
    <row r="108" ht="42" customHeight="1" spans="1:10">
      <c r="A108" s="138" t="s">
        <v>279</v>
      </c>
      <c r="B108" s="21" t="s">
        <v>530</v>
      </c>
      <c r="C108" s="21" t="s">
        <v>310</v>
      </c>
      <c r="D108" s="21" t="s">
        <v>318</v>
      </c>
      <c r="E108" s="134" t="s">
        <v>547</v>
      </c>
      <c r="F108" s="21" t="s">
        <v>343</v>
      </c>
      <c r="G108" s="134" t="s">
        <v>356</v>
      </c>
      <c r="H108" s="21" t="s">
        <v>333</v>
      </c>
      <c r="I108" s="21" t="s">
        <v>316</v>
      </c>
      <c r="J108" s="134" t="s">
        <v>548</v>
      </c>
    </row>
    <row r="109" ht="42" customHeight="1" spans="1:10">
      <c r="A109" s="138" t="s">
        <v>279</v>
      </c>
      <c r="B109" s="21" t="s">
        <v>530</v>
      </c>
      <c r="C109" s="21" t="s">
        <v>310</v>
      </c>
      <c r="D109" s="21" t="s">
        <v>318</v>
      </c>
      <c r="E109" s="134" t="s">
        <v>549</v>
      </c>
      <c r="F109" s="21" t="s">
        <v>343</v>
      </c>
      <c r="G109" s="134" t="s">
        <v>373</v>
      </c>
      <c r="H109" s="21" t="s">
        <v>333</v>
      </c>
      <c r="I109" s="21" t="s">
        <v>316</v>
      </c>
      <c r="J109" s="134" t="s">
        <v>550</v>
      </c>
    </row>
    <row r="110" ht="42" customHeight="1" spans="1:10">
      <c r="A110" s="138" t="s">
        <v>279</v>
      </c>
      <c r="B110" s="21" t="s">
        <v>530</v>
      </c>
      <c r="C110" s="21" t="s">
        <v>310</v>
      </c>
      <c r="D110" s="21" t="s">
        <v>318</v>
      </c>
      <c r="E110" s="134" t="s">
        <v>551</v>
      </c>
      <c r="F110" s="21" t="s">
        <v>326</v>
      </c>
      <c r="G110" s="134" t="s">
        <v>93</v>
      </c>
      <c r="H110" s="21" t="s">
        <v>333</v>
      </c>
      <c r="I110" s="21" t="s">
        <v>316</v>
      </c>
      <c r="J110" s="134" t="s">
        <v>552</v>
      </c>
    </row>
    <row r="111" ht="42" customHeight="1" spans="1:10">
      <c r="A111" s="138" t="s">
        <v>279</v>
      </c>
      <c r="B111" s="21" t="s">
        <v>530</v>
      </c>
      <c r="C111" s="21" t="s">
        <v>310</v>
      </c>
      <c r="D111" s="21" t="s">
        <v>318</v>
      </c>
      <c r="E111" s="134" t="s">
        <v>553</v>
      </c>
      <c r="F111" s="21" t="s">
        <v>313</v>
      </c>
      <c r="G111" s="134" t="s">
        <v>351</v>
      </c>
      <c r="H111" s="21" t="s">
        <v>333</v>
      </c>
      <c r="I111" s="21" t="s">
        <v>316</v>
      </c>
      <c r="J111" s="134" t="s">
        <v>554</v>
      </c>
    </row>
    <row r="112" ht="42" customHeight="1" spans="1:10">
      <c r="A112" s="138" t="s">
        <v>279</v>
      </c>
      <c r="B112" s="21" t="s">
        <v>530</v>
      </c>
      <c r="C112" s="21" t="s">
        <v>310</v>
      </c>
      <c r="D112" s="21" t="s">
        <v>324</v>
      </c>
      <c r="E112" s="134" t="s">
        <v>437</v>
      </c>
      <c r="F112" s="21" t="s">
        <v>326</v>
      </c>
      <c r="G112" s="134" t="s">
        <v>95</v>
      </c>
      <c r="H112" s="21" t="s">
        <v>402</v>
      </c>
      <c r="I112" s="21" t="s">
        <v>316</v>
      </c>
      <c r="J112" s="134" t="s">
        <v>555</v>
      </c>
    </row>
    <row r="113" ht="42" customHeight="1" spans="1:10">
      <c r="A113" s="138" t="s">
        <v>279</v>
      </c>
      <c r="B113" s="21" t="s">
        <v>530</v>
      </c>
      <c r="C113" s="21" t="s">
        <v>335</v>
      </c>
      <c r="D113" s="21" t="s">
        <v>336</v>
      </c>
      <c r="E113" s="134" t="s">
        <v>556</v>
      </c>
      <c r="F113" s="21" t="s">
        <v>343</v>
      </c>
      <c r="G113" s="134" t="s">
        <v>465</v>
      </c>
      <c r="H113" s="21" t="s">
        <v>321</v>
      </c>
      <c r="I113" s="21" t="s">
        <v>322</v>
      </c>
      <c r="J113" s="134" t="s">
        <v>557</v>
      </c>
    </row>
    <row r="114" ht="42" customHeight="1" spans="1:10">
      <c r="A114" s="138" t="s">
        <v>279</v>
      </c>
      <c r="B114" s="21" t="s">
        <v>530</v>
      </c>
      <c r="C114" s="21" t="s">
        <v>335</v>
      </c>
      <c r="D114" s="21" t="s">
        <v>336</v>
      </c>
      <c r="E114" s="134" t="s">
        <v>558</v>
      </c>
      <c r="F114" s="21" t="s">
        <v>343</v>
      </c>
      <c r="G114" s="134" t="s">
        <v>373</v>
      </c>
      <c r="H114" s="21" t="s">
        <v>333</v>
      </c>
      <c r="I114" s="21" t="s">
        <v>316</v>
      </c>
      <c r="J114" s="134" t="s">
        <v>559</v>
      </c>
    </row>
    <row r="115" ht="42" customHeight="1" spans="1:10">
      <c r="A115" s="138" t="s">
        <v>279</v>
      </c>
      <c r="B115" s="21" t="s">
        <v>530</v>
      </c>
      <c r="C115" s="21" t="s">
        <v>340</v>
      </c>
      <c r="D115" s="21" t="s">
        <v>341</v>
      </c>
      <c r="E115" s="134" t="s">
        <v>467</v>
      </c>
      <c r="F115" s="21" t="s">
        <v>343</v>
      </c>
      <c r="G115" s="134" t="s">
        <v>373</v>
      </c>
      <c r="H115" s="21" t="s">
        <v>333</v>
      </c>
      <c r="I115" s="21" t="s">
        <v>316</v>
      </c>
      <c r="J115" s="134" t="s">
        <v>560</v>
      </c>
    </row>
  </sheetData>
  <mergeCells count="28">
    <mergeCell ref="A3:J3"/>
    <mergeCell ref="A4:H4"/>
    <mergeCell ref="A9:A14"/>
    <mergeCell ref="A15:A25"/>
    <mergeCell ref="A26:A33"/>
    <mergeCell ref="A34:A41"/>
    <mergeCell ref="A42:A48"/>
    <mergeCell ref="A49:A57"/>
    <mergeCell ref="A58:A63"/>
    <mergeCell ref="A64:A67"/>
    <mergeCell ref="A68:A74"/>
    <mergeCell ref="A75:A81"/>
    <mergeCell ref="A82:A88"/>
    <mergeCell ref="A89:A102"/>
    <mergeCell ref="A103:A115"/>
    <mergeCell ref="B9:B14"/>
    <mergeCell ref="B15:B25"/>
    <mergeCell ref="B26:B33"/>
    <mergeCell ref="B34:B41"/>
    <mergeCell ref="B42:B48"/>
    <mergeCell ref="B49:B57"/>
    <mergeCell ref="B58:B63"/>
    <mergeCell ref="B64:B67"/>
    <mergeCell ref="B68:B74"/>
    <mergeCell ref="B75:B81"/>
    <mergeCell ref="B82:B88"/>
    <mergeCell ref="B89:B102"/>
    <mergeCell ref="B103:B11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59292035398" defaultRowHeight="14.25" customHeight="1" outlineLevelCol="5"/>
  <cols>
    <col min="1" max="1" width="32.141592920354" customWidth="1"/>
    <col min="2" max="2" width="20.7079646017699" customWidth="1"/>
    <col min="3" max="3" width="32.141592920354" customWidth="1"/>
    <col min="4" max="4" width="27.7079646017699" customWidth="1"/>
    <col min="5" max="6" width="36.7079646017699" customWidth="1"/>
  </cols>
  <sheetData>
    <row r="1" customHeight="1" spans="1:6">
      <c r="A1" s="1"/>
      <c r="B1" s="1"/>
      <c r="C1" s="1"/>
      <c r="D1" s="1"/>
      <c r="E1" s="1"/>
      <c r="F1" s="1"/>
    </row>
    <row r="2" ht="12" customHeight="1" spans="1:6">
      <c r="A2" s="119">
        <v>1</v>
      </c>
      <c r="B2" s="120">
        <v>0</v>
      </c>
      <c r="C2" s="119">
        <v>1</v>
      </c>
      <c r="D2" s="121"/>
      <c r="E2" s="121"/>
      <c r="F2" s="118" t="s">
        <v>561</v>
      </c>
    </row>
    <row r="3" ht="42" customHeight="1" spans="1:6">
      <c r="A3" s="122" t="str">
        <f>"2025"&amp;"年部门政府性基金预算支出预算表"</f>
        <v>2025年部门政府性基金预算支出预算表</v>
      </c>
      <c r="B3" s="122" t="s">
        <v>562</v>
      </c>
      <c r="C3" s="123"/>
      <c r="D3" s="124"/>
      <c r="E3" s="124"/>
      <c r="F3" s="124"/>
    </row>
    <row r="4" ht="13.5" customHeight="1" spans="1:6">
      <c r="A4" s="5" t="s">
        <v>1</v>
      </c>
      <c r="B4" s="5"/>
      <c r="C4" s="119"/>
      <c r="D4" s="121"/>
      <c r="E4" s="121"/>
      <c r="F4" s="118" t="s">
        <v>2</v>
      </c>
    </row>
    <row r="5" ht="19.5" customHeight="1" spans="1:6">
      <c r="A5" s="125" t="s">
        <v>169</v>
      </c>
      <c r="B5" s="126" t="s">
        <v>74</v>
      </c>
      <c r="C5" s="125" t="s">
        <v>75</v>
      </c>
      <c r="D5" s="11" t="s">
        <v>563</v>
      </c>
      <c r="E5" s="12"/>
      <c r="F5" s="13"/>
    </row>
    <row r="6" ht="18.75" customHeight="1" spans="1:6">
      <c r="A6" s="127"/>
      <c r="B6" s="128"/>
      <c r="C6" s="127"/>
      <c r="D6" s="16" t="s">
        <v>56</v>
      </c>
      <c r="E6" s="11" t="s">
        <v>77</v>
      </c>
      <c r="F6" s="16" t="s">
        <v>78</v>
      </c>
    </row>
    <row r="7" ht="18.75" customHeight="1" spans="1:6">
      <c r="A7" s="64">
        <v>1</v>
      </c>
      <c r="B7" s="129" t="s">
        <v>85</v>
      </c>
      <c r="C7" s="64">
        <v>3</v>
      </c>
      <c r="D7" s="130">
        <v>4</v>
      </c>
      <c r="E7" s="130">
        <v>5</v>
      </c>
      <c r="F7" s="130">
        <v>6</v>
      </c>
    </row>
    <row r="8" ht="21" customHeight="1" spans="1:6">
      <c r="A8" s="21"/>
      <c r="B8" s="21"/>
      <c r="C8" s="21"/>
      <c r="D8" s="77"/>
      <c r="E8" s="77"/>
      <c r="F8" s="77"/>
    </row>
    <row r="9" ht="21" customHeight="1" spans="1:6">
      <c r="A9" s="21"/>
      <c r="B9" s="21"/>
      <c r="C9" s="21"/>
      <c r="D9" s="77"/>
      <c r="E9" s="77"/>
      <c r="F9" s="77"/>
    </row>
    <row r="10" ht="18.75" customHeight="1" spans="1:6">
      <c r="A10" s="131" t="s">
        <v>158</v>
      </c>
      <c r="B10" s="131" t="s">
        <v>158</v>
      </c>
      <c r="C10" s="132" t="s">
        <v>158</v>
      </c>
      <c r="D10" s="77"/>
      <c r="E10" s="77"/>
      <c r="F10" s="77"/>
    </row>
    <row r="11" customHeight="1" spans="1:1">
      <c r="A11" t="s">
        <v>564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15" sqref="C15"/>
    </sheetView>
  </sheetViews>
  <sheetFormatPr defaultColWidth="9.14159292035398" defaultRowHeight="14.25" customHeight="1"/>
  <cols>
    <col min="1" max="2" width="32.5752212389381" customWidth="1"/>
    <col min="3" max="3" width="41.141592920354" customWidth="1"/>
    <col min="4" max="4" width="21.7079646017699" customWidth="1"/>
    <col min="5" max="5" width="35.283185840708" customWidth="1"/>
    <col min="6" max="6" width="7.70796460176991" customWidth="1"/>
    <col min="7" max="7" width="11.141592920354" customWidth="1"/>
    <col min="8" max="8" width="13.283185840708" customWidth="1"/>
    <col min="9" max="18" width="20" customWidth="1"/>
    <col min="19" max="19" width="19.8495575221239" customWidth="1"/>
  </cols>
  <sheetData>
    <row r="1" customHeight="1" spans="1:19">
      <c r="A1" s="1"/>
      <c r="B1" s="1"/>
      <c r="C1" s="1"/>
      <c r="D1" s="1"/>
      <c r="E1" s="1"/>
      <c r="F1" s="1"/>
      <c r="G1" s="1"/>
      <c r="H1" s="1"/>
      <c r="I1" s="1"/>
      <c r="J1" s="1"/>
      <c r="K1" s="1"/>
      <c r="L1" s="1"/>
      <c r="M1" s="1"/>
      <c r="N1" s="1"/>
      <c r="O1" s="1"/>
      <c r="P1" s="1"/>
      <c r="Q1" s="1"/>
      <c r="R1" s="1"/>
      <c r="S1" s="1"/>
    </row>
    <row r="2" ht="15.75" customHeight="1" spans="2:19">
      <c r="B2" s="79"/>
      <c r="C2" s="79"/>
      <c r="R2" s="3"/>
      <c r="S2" s="3" t="s">
        <v>565</v>
      </c>
    </row>
    <row r="3" ht="41.25" customHeight="1" spans="1:19">
      <c r="A3" s="69" t="str">
        <f>"2025"&amp;"年部门政府采购预算表"</f>
        <v>2025年部门政府采购预算表</v>
      </c>
      <c r="B3" s="62"/>
      <c r="C3" s="62"/>
      <c r="D3" s="4"/>
      <c r="E3" s="4"/>
      <c r="F3" s="4"/>
      <c r="G3" s="4"/>
      <c r="H3" s="4"/>
      <c r="I3" s="4"/>
      <c r="J3" s="4"/>
      <c r="K3" s="4"/>
      <c r="L3" s="4"/>
      <c r="M3" s="62"/>
      <c r="N3" s="4"/>
      <c r="O3" s="4"/>
      <c r="P3" s="62"/>
      <c r="Q3" s="4"/>
      <c r="R3" s="62"/>
      <c r="S3" s="62"/>
    </row>
    <row r="4" ht="18.75" customHeight="1" spans="1:19">
      <c r="A4" s="107" t="s">
        <v>1</v>
      </c>
      <c r="B4" s="81"/>
      <c r="C4" s="81"/>
      <c r="D4" s="7"/>
      <c r="E4" s="7"/>
      <c r="F4" s="7"/>
      <c r="G4" s="7"/>
      <c r="H4" s="7"/>
      <c r="I4" s="7"/>
      <c r="J4" s="7"/>
      <c r="K4" s="7"/>
      <c r="L4" s="7"/>
      <c r="R4" s="8"/>
      <c r="S4" s="118" t="s">
        <v>2</v>
      </c>
    </row>
    <row r="5" ht="15.75" customHeight="1" spans="1:19">
      <c r="A5" s="10" t="s">
        <v>168</v>
      </c>
      <c r="B5" s="82" t="s">
        <v>169</v>
      </c>
      <c r="C5" s="82" t="s">
        <v>566</v>
      </c>
      <c r="D5" s="83" t="s">
        <v>567</v>
      </c>
      <c r="E5" s="83" t="s">
        <v>568</v>
      </c>
      <c r="F5" s="83" t="s">
        <v>569</v>
      </c>
      <c r="G5" s="83" t="s">
        <v>570</v>
      </c>
      <c r="H5" s="83" t="s">
        <v>571</v>
      </c>
      <c r="I5" s="96" t="s">
        <v>176</v>
      </c>
      <c r="J5" s="96"/>
      <c r="K5" s="96"/>
      <c r="L5" s="96"/>
      <c r="M5" s="97"/>
      <c r="N5" s="96"/>
      <c r="O5" s="96"/>
      <c r="P5" s="104"/>
      <c r="Q5" s="96"/>
      <c r="R5" s="97"/>
      <c r="S5" s="73"/>
    </row>
    <row r="6" ht="17.25" customHeight="1" spans="1:19">
      <c r="A6" s="15"/>
      <c r="B6" s="84"/>
      <c r="C6" s="84"/>
      <c r="D6" s="85"/>
      <c r="E6" s="85"/>
      <c r="F6" s="85"/>
      <c r="G6" s="85"/>
      <c r="H6" s="85"/>
      <c r="I6" s="85" t="s">
        <v>56</v>
      </c>
      <c r="J6" s="85" t="s">
        <v>59</v>
      </c>
      <c r="K6" s="85" t="s">
        <v>572</v>
      </c>
      <c r="L6" s="85" t="s">
        <v>573</v>
      </c>
      <c r="M6" s="98" t="s">
        <v>574</v>
      </c>
      <c r="N6" s="99" t="s">
        <v>575</v>
      </c>
      <c r="O6" s="99"/>
      <c r="P6" s="105"/>
      <c r="Q6" s="99"/>
      <c r="R6" s="106"/>
      <c r="S6" s="86"/>
    </row>
    <row r="7" ht="54" customHeight="1" spans="1:19">
      <c r="A7" s="18"/>
      <c r="B7" s="86"/>
      <c r="C7" s="86"/>
      <c r="D7" s="87"/>
      <c r="E7" s="87"/>
      <c r="F7" s="87"/>
      <c r="G7" s="87"/>
      <c r="H7" s="87"/>
      <c r="I7" s="87"/>
      <c r="J7" s="87" t="s">
        <v>58</v>
      </c>
      <c r="K7" s="87"/>
      <c r="L7" s="87"/>
      <c r="M7" s="100"/>
      <c r="N7" s="87" t="s">
        <v>58</v>
      </c>
      <c r="O7" s="87" t="s">
        <v>65</v>
      </c>
      <c r="P7" s="86" t="s">
        <v>66</v>
      </c>
      <c r="Q7" s="87" t="s">
        <v>67</v>
      </c>
      <c r="R7" s="100" t="s">
        <v>68</v>
      </c>
      <c r="S7" s="86" t="s">
        <v>69</v>
      </c>
    </row>
    <row r="8" ht="18" customHeight="1" spans="1:19">
      <c r="A8" s="108">
        <v>1</v>
      </c>
      <c r="B8" s="108" t="s">
        <v>85</v>
      </c>
      <c r="C8" s="109">
        <v>3</v>
      </c>
      <c r="D8" s="109">
        <v>4</v>
      </c>
      <c r="E8" s="108">
        <v>5</v>
      </c>
      <c r="F8" s="108">
        <v>6</v>
      </c>
      <c r="G8" s="108">
        <v>7</v>
      </c>
      <c r="H8" s="108">
        <v>8</v>
      </c>
      <c r="I8" s="108">
        <v>9</v>
      </c>
      <c r="J8" s="108">
        <v>10</v>
      </c>
      <c r="K8" s="108">
        <v>11</v>
      </c>
      <c r="L8" s="108">
        <v>12</v>
      </c>
      <c r="M8" s="108">
        <v>13</v>
      </c>
      <c r="N8" s="108">
        <v>14</v>
      </c>
      <c r="O8" s="108">
        <v>15</v>
      </c>
      <c r="P8" s="108">
        <v>16</v>
      </c>
      <c r="Q8" s="108">
        <v>17</v>
      </c>
      <c r="R8" s="108">
        <v>18</v>
      </c>
      <c r="S8" s="108">
        <v>19</v>
      </c>
    </row>
    <row r="9" ht="21" customHeight="1" spans="1:19">
      <c r="A9" s="110" t="s">
        <v>71</v>
      </c>
      <c r="B9" s="111" t="s">
        <v>71</v>
      </c>
      <c r="C9" s="111" t="s">
        <v>223</v>
      </c>
      <c r="D9" s="112" t="s">
        <v>576</v>
      </c>
      <c r="E9" s="112" t="s">
        <v>577</v>
      </c>
      <c r="F9" s="112" t="s">
        <v>578</v>
      </c>
      <c r="G9" s="113">
        <v>5</v>
      </c>
      <c r="H9" s="114">
        <v>900</v>
      </c>
      <c r="I9" s="114">
        <v>900</v>
      </c>
      <c r="J9" s="114">
        <v>900</v>
      </c>
      <c r="K9" s="77"/>
      <c r="L9" s="77"/>
      <c r="M9" s="77"/>
      <c r="N9" s="77"/>
      <c r="O9" s="77"/>
      <c r="P9" s="77"/>
      <c r="Q9" s="77"/>
      <c r="R9" s="77"/>
      <c r="S9" s="77"/>
    </row>
    <row r="10" ht="21" customHeight="1" spans="1:19">
      <c r="A10" s="110" t="s">
        <v>71</v>
      </c>
      <c r="B10" s="111" t="s">
        <v>71</v>
      </c>
      <c r="C10" s="111" t="s">
        <v>223</v>
      </c>
      <c r="D10" s="112" t="s">
        <v>579</v>
      </c>
      <c r="E10" s="112" t="s">
        <v>577</v>
      </c>
      <c r="F10" s="112" t="s">
        <v>578</v>
      </c>
      <c r="G10" s="113">
        <v>34</v>
      </c>
      <c r="H10" s="114">
        <v>5100</v>
      </c>
      <c r="I10" s="114">
        <v>5100</v>
      </c>
      <c r="J10" s="114">
        <v>5100</v>
      </c>
      <c r="K10" s="77"/>
      <c r="L10" s="77"/>
      <c r="M10" s="77"/>
      <c r="N10" s="77"/>
      <c r="O10" s="77"/>
      <c r="P10" s="77"/>
      <c r="Q10" s="77"/>
      <c r="R10" s="77"/>
      <c r="S10" s="77"/>
    </row>
    <row r="11" ht="21" customHeight="1" spans="1:19">
      <c r="A11" s="91" t="s">
        <v>158</v>
      </c>
      <c r="B11" s="92"/>
      <c r="C11" s="92"/>
      <c r="D11" s="93"/>
      <c r="E11" s="93"/>
      <c r="F11" s="93"/>
      <c r="G11" s="115"/>
      <c r="H11" s="114">
        <v>6000</v>
      </c>
      <c r="I11" s="114">
        <v>6000</v>
      </c>
      <c r="J11" s="114">
        <v>6000</v>
      </c>
      <c r="K11" s="77"/>
      <c r="L11" s="77"/>
      <c r="M11" s="77"/>
      <c r="N11" s="77"/>
      <c r="O11" s="77"/>
      <c r="P11" s="77"/>
      <c r="Q11" s="77"/>
      <c r="R11" s="77"/>
      <c r="S11" s="77"/>
    </row>
    <row r="12" ht="21" customHeight="1" spans="1:19">
      <c r="A12" s="107" t="s">
        <v>580</v>
      </c>
      <c r="B12" s="5"/>
      <c r="C12" s="5"/>
      <c r="D12" s="107"/>
      <c r="E12" s="107"/>
      <c r="F12" s="107"/>
      <c r="G12" s="116"/>
      <c r="H12" s="117"/>
      <c r="I12" s="117"/>
      <c r="J12" s="117"/>
      <c r="K12" s="117"/>
      <c r="L12" s="117"/>
      <c r="M12" s="117"/>
      <c r="N12" s="117"/>
      <c r="O12" s="117"/>
      <c r="P12" s="117"/>
      <c r="Q12" s="117"/>
      <c r="R12" s="117"/>
      <c r="S12" s="117"/>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59292035398" defaultRowHeight="14.25" customHeight="1"/>
  <cols>
    <col min="1" max="5" width="39.141592920354" customWidth="1"/>
    <col min="6" max="6" width="27.5752212389381" customWidth="1"/>
    <col min="7" max="7" width="28.5752212389381" customWidth="1"/>
    <col min="8" max="8" width="28.141592920354" customWidth="1"/>
    <col min="9" max="9" width="39.141592920354" customWidth="1"/>
    <col min="10" max="18" width="20.4247787610619" customWidth="1"/>
    <col min="19" max="20" width="20.283185840708"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79"/>
      <c r="C2" s="79"/>
      <c r="D2" s="79"/>
      <c r="E2" s="79"/>
      <c r="F2" s="79"/>
      <c r="G2" s="79"/>
      <c r="H2" s="78"/>
      <c r="I2" s="78"/>
      <c r="J2" s="78"/>
      <c r="K2" s="78"/>
      <c r="L2" s="78"/>
      <c r="M2" s="78"/>
      <c r="N2" s="94"/>
      <c r="O2" s="78"/>
      <c r="P2" s="78"/>
      <c r="Q2" s="79"/>
      <c r="R2" s="78"/>
      <c r="S2" s="102"/>
      <c r="T2" s="102" t="s">
        <v>581</v>
      </c>
    </row>
    <row r="3" ht="41.25" customHeight="1" spans="1:20">
      <c r="A3" s="69" t="str">
        <f>"2025"&amp;"年部门政府购买服务预算表"</f>
        <v>2025年部门政府购买服务预算表</v>
      </c>
      <c r="B3" s="62"/>
      <c r="C3" s="62"/>
      <c r="D3" s="62"/>
      <c r="E3" s="62"/>
      <c r="F3" s="62"/>
      <c r="G3" s="62"/>
      <c r="H3" s="80"/>
      <c r="I3" s="80"/>
      <c r="J3" s="80"/>
      <c r="K3" s="80"/>
      <c r="L3" s="80"/>
      <c r="M3" s="80"/>
      <c r="N3" s="95"/>
      <c r="O3" s="80"/>
      <c r="P3" s="80"/>
      <c r="Q3" s="62"/>
      <c r="R3" s="80"/>
      <c r="S3" s="95"/>
      <c r="T3" s="62"/>
    </row>
    <row r="4" ht="22.5" customHeight="1" spans="1:20">
      <c r="A4" s="70" t="s">
        <v>1</v>
      </c>
      <c r="B4" s="81"/>
      <c r="C4" s="81"/>
      <c r="D4" s="81"/>
      <c r="E4" s="81"/>
      <c r="F4" s="81"/>
      <c r="G4" s="81"/>
      <c r="H4" s="71"/>
      <c r="I4" s="71"/>
      <c r="J4" s="71"/>
      <c r="K4" s="71"/>
      <c r="L4" s="71"/>
      <c r="M4" s="71"/>
      <c r="N4" s="94"/>
      <c r="O4" s="78"/>
      <c r="P4" s="78"/>
      <c r="Q4" s="79"/>
      <c r="R4" s="78"/>
      <c r="S4" s="103"/>
      <c r="T4" s="102" t="s">
        <v>2</v>
      </c>
    </row>
    <row r="5" ht="24" customHeight="1" spans="1:20">
      <c r="A5" s="10" t="s">
        <v>168</v>
      </c>
      <c r="B5" s="82" t="s">
        <v>169</v>
      </c>
      <c r="C5" s="82" t="s">
        <v>566</v>
      </c>
      <c r="D5" s="82" t="s">
        <v>582</v>
      </c>
      <c r="E5" s="82" t="s">
        <v>583</v>
      </c>
      <c r="F5" s="82" t="s">
        <v>584</v>
      </c>
      <c r="G5" s="82" t="s">
        <v>585</v>
      </c>
      <c r="H5" s="83" t="s">
        <v>586</v>
      </c>
      <c r="I5" s="83" t="s">
        <v>587</v>
      </c>
      <c r="J5" s="96" t="s">
        <v>176</v>
      </c>
      <c r="K5" s="96"/>
      <c r="L5" s="96"/>
      <c r="M5" s="96"/>
      <c r="N5" s="97"/>
      <c r="O5" s="96"/>
      <c r="P5" s="96"/>
      <c r="Q5" s="104"/>
      <c r="R5" s="96"/>
      <c r="S5" s="97"/>
      <c r="T5" s="73"/>
    </row>
    <row r="6" ht="24" customHeight="1" spans="1:20">
      <c r="A6" s="15"/>
      <c r="B6" s="84"/>
      <c r="C6" s="84"/>
      <c r="D6" s="84"/>
      <c r="E6" s="84"/>
      <c r="F6" s="84"/>
      <c r="G6" s="84"/>
      <c r="H6" s="85"/>
      <c r="I6" s="85"/>
      <c r="J6" s="85" t="s">
        <v>56</v>
      </c>
      <c r="K6" s="85" t="s">
        <v>59</v>
      </c>
      <c r="L6" s="85" t="s">
        <v>572</v>
      </c>
      <c r="M6" s="85" t="s">
        <v>573</v>
      </c>
      <c r="N6" s="98" t="s">
        <v>574</v>
      </c>
      <c r="O6" s="99" t="s">
        <v>575</v>
      </c>
      <c r="P6" s="99"/>
      <c r="Q6" s="105"/>
      <c r="R6" s="99"/>
      <c r="S6" s="106"/>
      <c r="T6" s="86"/>
    </row>
    <row r="7" ht="54" customHeight="1" spans="1:20">
      <c r="A7" s="18"/>
      <c r="B7" s="86"/>
      <c r="C7" s="86"/>
      <c r="D7" s="86"/>
      <c r="E7" s="86"/>
      <c r="F7" s="86"/>
      <c r="G7" s="86"/>
      <c r="H7" s="87"/>
      <c r="I7" s="87"/>
      <c r="J7" s="87"/>
      <c r="K7" s="87" t="s">
        <v>58</v>
      </c>
      <c r="L7" s="87"/>
      <c r="M7" s="87"/>
      <c r="N7" s="100"/>
      <c r="O7" s="87" t="s">
        <v>58</v>
      </c>
      <c r="P7" s="87" t="s">
        <v>65</v>
      </c>
      <c r="Q7" s="86" t="s">
        <v>66</v>
      </c>
      <c r="R7" s="87" t="s">
        <v>67</v>
      </c>
      <c r="S7" s="100" t="s">
        <v>68</v>
      </c>
      <c r="T7" s="86" t="s">
        <v>69</v>
      </c>
    </row>
    <row r="8" ht="17.25" customHeight="1" spans="1:20">
      <c r="A8" s="19">
        <v>1</v>
      </c>
      <c r="B8" s="86">
        <v>2</v>
      </c>
      <c r="C8" s="19">
        <v>3</v>
      </c>
      <c r="D8" s="19">
        <v>4</v>
      </c>
      <c r="E8" s="86">
        <v>5</v>
      </c>
      <c r="F8" s="19">
        <v>6</v>
      </c>
      <c r="G8" s="19">
        <v>7</v>
      </c>
      <c r="H8" s="86">
        <v>8</v>
      </c>
      <c r="I8" s="19">
        <v>9</v>
      </c>
      <c r="J8" s="19">
        <v>10</v>
      </c>
      <c r="K8" s="86">
        <v>11</v>
      </c>
      <c r="L8" s="19">
        <v>12</v>
      </c>
      <c r="M8" s="19">
        <v>13</v>
      </c>
      <c r="N8" s="86">
        <v>14</v>
      </c>
      <c r="O8" s="19">
        <v>15</v>
      </c>
      <c r="P8" s="19">
        <v>16</v>
      </c>
      <c r="Q8" s="86">
        <v>17</v>
      </c>
      <c r="R8" s="19">
        <v>18</v>
      </c>
      <c r="S8" s="19">
        <v>19</v>
      </c>
      <c r="T8" s="19">
        <v>20</v>
      </c>
    </row>
    <row r="9" ht="21" customHeight="1" spans="1:20">
      <c r="A9" s="88"/>
      <c r="B9" s="89"/>
      <c r="C9" s="89"/>
      <c r="D9" s="89"/>
      <c r="E9" s="89"/>
      <c r="F9" s="89"/>
      <c r="G9" s="89"/>
      <c r="H9" s="90"/>
      <c r="I9" s="90"/>
      <c r="J9" s="77"/>
      <c r="K9" s="77"/>
      <c r="L9" s="77"/>
      <c r="M9" s="77"/>
      <c r="N9" s="77"/>
      <c r="O9" s="77"/>
      <c r="P9" s="77"/>
      <c r="Q9" s="77"/>
      <c r="R9" s="77"/>
      <c r="S9" s="77"/>
      <c r="T9" s="77"/>
    </row>
    <row r="10" ht="21" customHeight="1" spans="1:20">
      <c r="A10" s="91" t="s">
        <v>158</v>
      </c>
      <c r="B10" s="92"/>
      <c r="C10" s="92"/>
      <c r="D10" s="92"/>
      <c r="E10" s="92"/>
      <c r="F10" s="92"/>
      <c r="G10" s="92"/>
      <c r="H10" s="93"/>
      <c r="I10" s="101"/>
      <c r="J10" s="77"/>
      <c r="K10" s="77"/>
      <c r="L10" s="77"/>
      <c r="M10" s="77"/>
      <c r="N10" s="77"/>
      <c r="O10" s="77"/>
      <c r="P10" s="77"/>
      <c r="Q10" s="77"/>
      <c r="R10" s="77"/>
      <c r="S10" s="77"/>
      <c r="T10" s="77"/>
    </row>
    <row r="11" customHeight="1" spans="1:1">
      <c r="A11" t="s">
        <v>588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C17" sqref="C17"/>
    </sheetView>
  </sheetViews>
  <sheetFormatPr defaultColWidth="9.14159292035398" defaultRowHeight="14.25" customHeight="1" outlineLevelCol="4"/>
  <cols>
    <col min="1" max="1" width="37.7079646017699" customWidth="1"/>
    <col min="2" max="5" width="20" customWidth="1"/>
  </cols>
  <sheetData>
    <row r="1" customHeight="1" spans="1:5">
      <c r="A1" s="1"/>
      <c r="B1" s="1"/>
      <c r="C1" s="1"/>
      <c r="D1" s="1"/>
      <c r="E1" s="1"/>
    </row>
    <row r="2" ht="17.25" customHeight="1" spans="4:5">
      <c r="D2" s="68"/>
      <c r="E2" s="3" t="s">
        <v>589</v>
      </c>
    </row>
    <row r="3" ht="41.25" customHeight="1" spans="1:5">
      <c r="A3" s="69" t="str">
        <f>"2025"&amp;"年区对下转移支付预算表"</f>
        <v>2025年区对下转移支付预算表</v>
      </c>
      <c r="B3" s="4"/>
      <c r="C3" s="4"/>
      <c r="D3" s="4"/>
      <c r="E3" s="62"/>
    </row>
    <row r="4" ht="18" customHeight="1" spans="1:5">
      <c r="A4" s="70" t="s">
        <v>1</v>
      </c>
      <c r="B4" s="71"/>
      <c r="C4" s="71"/>
      <c r="D4" s="72"/>
      <c r="E4" s="8" t="s">
        <v>2</v>
      </c>
    </row>
    <row r="5" ht="19.5" customHeight="1" spans="1:5">
      <c r="A5" s="26" t="s">
        <v>590</v>
      </c>
      <c r="B5" s="11" t="s">
        <v>176</v>
      </c>
      <c r="C5" s="12"/>
      <c r="D5" s="12"/>
      <c r="E5" s="73"/>
    </row>
    <row r="6" ht="40.5" customHeight="1" spans="1:5">
      <c r="A6" s="19"/>
      <c r="B6" s="27" t="s">
        <v>56</v>
      </c>
      <c r="C6" s="10" t="s">
        <v>59</v>
      </c>
      <c r="D6" s="74" t="s">
        <v>572</v>
      </c>
      <c r="E6" s="75" t="s">
        <v>591</v>
      </c>
    </row>
    <row r="7" ht="19.5" customHeight="1" spans="1:5">
      <c r="A7" s="20">
        <v>1</v>
      </c>
      <c r="B7" s="20">
        <v>2</v>
      </c>
      <c r="C7" s="20">
        <v>3</v>
      </c>
      <c r="D7" s="76">
        <v>4</v>
      </c>
      <c r="E7" s="35">
        <v>5</v>
      </c>
    </row>
    <row r="8" ht="19.5" customHeight="1" spans="1:5">
      <c r="A8" s="28"/>
      <c r="B8" s="77"/>
      <c r="C8" s="77"/>
      <c r="D8" s="77"/>
      <c r="E8" s="77"/>
    </row>
    <row r="9" ht="19.5" customHeight="1" spans="1:5">
      <c r="A9" s="65"/>
      <c r="B9" s="77"/>
      <c r="C9" s="77"/>
      <c r="D9" s="77"/>
      <c r="E9" s="77"/>
    </row>
    <row r="10" customHeight="1" spans="1:1">
      <c r="A10" t="s">
        <v>592</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59292035398" defaultRowHeight="12" customHeight="1"/>
  <cols>
    <col min="1" max="1" width="34.283185840708" customWidth="1"/>
    <col min="2" max="2" width="29" customWidth="1"/>
    <col min="3" max="5" width="23.5752212389381" customWidth="1"/>
    <col min="6" max="6" width="11.283185840708" customWidth="1"/>
    <col min="7" max="7" width="25.141592920354" customWidth="1"/>
    <col min="8" max="8" width="15.5752212389381" customWidth="1"/>
    <col min="9" max="9" width="13.4247787610619" customWidth="1"/>
    <col min="10" max="10" width="18.8495575221239" customWidth="1"/>
  </cols>
  <sheetData>
    <row r="1" customHeight="1" spans="1:10">
      <c r="A1" s="1"/>
      <c r="B1" s="1"/>
      <c r="C1" s="1"/>
      <c r="D1" s="1"/>
      <c r="E1" s="1"/>
      <c r="F1" s="1"/>
      <c r="G1" s="1"/>
      <c r="H1" s="1"/>
      <c r="I1" s="1"/>
      <c r="J1" s="1"/>
    </row>
    <row r="2" ht="16.5" customHeight="1" spans="10:10">
      <c r="J2" s="3" t="s">
        <v>593</v>
      </c>
    </row>
    <row r="3" ht="41.25" customHeight="1" spans="1:10">
      <c r="A3" s="61" t="str">
        <f>"2025"&amp;"年区对下转移支付绩效目标表"</f>
        <v>2025年区对下转移支付绩效目标表</v>
      </c>
      <c r="B3" s="4"/>
      <c r="C3" s="4"/>
      <c r="D3" s="4"/>
      <c r="E3" s="4"/>
      <c r="F3" s="62"/>
      <c r="G3" s="4"/>
      <c r="H3" s="62"/>
      <c r="I3" s="62"/>
      <c r="J3" s="4"/>
    </row>
    <row r="4" ht="17.25" customHeight="1" spans="1:1">
      <c r="A4" s="5" t="s">
        <v>1</v>
      </c>
    </row>
    <row r="5" ht="44.25" customHeight="1" spans="1:10">
      <c r="A5" s="63" t="s">
        <v>590</v>
      </c>
      <c r="B5" s="63" t="s">
        <v>300</v>
      </c>
      <c r="C5" s="63" t="s">
        <v>301</v>
      </c>
      <c r="D5" s="63" t="s">
        <v>302</v>
      </c>
      <c r="E5" s="63" t="s">
        <v>303</v>
      </c>
      <c r="F5" s="64" t="s">
        <v>304</v>
      </c>
      <c r="G5" s="63" t="s">
        <v>305</v>
      </c>
      <c r="H5" s="64" t="s">
        <v>306</v>
      </c>
      <c r="I5" s="64" t="s">
        <v>307</v>
      </c>
      <c r="J5" s="63" t="s">
        <v>308</v>
      </c>
    </row>
    <row r="6" ht="14.25" customHeight="1" spans="1:10">
      <c r="A6" s="63">
        <v>1</v>
      </c>
      <c r="B6" s="63">
        <v>2</v>
      </c>
      <c r="C6" s="63">
        <v>3</v>
      </c>
      <c r="D6" s="63">
        <v>4</v>
      </c>
      <c r="E6" s="63">
        <v>5</v>
      </c>
      <c r="F6" s="64">
        <v>6</v>
      </c>
      <c r="G6" s="63">
        <v>7</v>
      </c>
      <c r="H6" s="64">
        <v>8</v>
      </c>
      <c r="I6" s="64">
        <v>9</v>
      </c>
      <c r="J6" s="63">
        <v>10</v>
      </c>
    </row>
    <row r="7" ht="42" customHeight="1" spans="1:10">
      <c r="A7" s="28"/>
      <c r="B7" s="65"/>
      <c r="C7" s="65"/>
      <c r="D7" s="65"/>
      <c r="E7" s="66"/>
      <c r="F7" s="67"/>
      <c r="G7" s="66"/>
      <c r="H7" s="67"/>
      <c r="I7" s="67"/>
      <c r="J7" s="66"/>
    </row>
    <row r="8" ht="42" customHeight="1" spans="1:10">
      <c r="A8" s="28"/>
      <c r="B8" s="21"/>
      <c r="C8" s="21"/>
      <c r="D8" s="21"/>
      <c r="E8" s="28"/>
      <c r="F8" s="21"/>
      <c r="G8" s="28"/>
      <c r="H8" s="21"/>
      <c r="I8" s="21"/>
      <c r="J8" s="28"/>
    </row>
    <row r="9" customHeight="1" spans="1:1">
      <c r="A9" t="s">
        <v>594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8" sqref="B18"/>
    </sheetView>
  </sheetViews>
  <sheetFormatPr defaultColWidth="10.4247787610619" defaultRowHeight="14.25" customHeight="1"/>
  <cols>
    <col min="1" max="3" width="33.7079646017699" customWidth="1"/>
    <col min="4" max="4" width="45.5752212389381" customWidth="1"/>
    <col min="5" max="5" width="27.5752212389381" customWidth="1"/>
    <col min="6" max="6" width="21.7079646017699" customWidth="1"/>
    <col min="7" max="9" width="26.283185840708" customWidth="1"/>
  </cols>
  <sheetData>
    <row r="1" customHeight="1" spans="1:9">
      <c r="A1" s="1"/>
      <c r="B1" s="1"/>
      <c r="C1" s="1"/>
      <c r="D1" s="1"/>
      <c r="E1" s="1"/>
      <c r="F1" s="1"/>
      <c r="G1" s="1"/>
      <c r="H1" s="1"/>
      <c r="I1" s="1"/>
    </row>
    <row r="2" customHeight="1" spans="1:9">
      <c r="A2" s="37" t="s">
        <v>595</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0" t="s">
        <v>2</v>
      </c>
    </row>
    <row r="5" ht="28.5" customHeight="1" spans="1:9">
      <c r="A5" s="46" t="s">
        <v>168</v>
      </c>
      <c r="B5" s="47" t="s">
        <v>169</v>
      </c>
      <c r="C5" s="48" t="s">
        <v>596</v>
      </c>
      <c r="D5" s="46" t="s">
        <v>597</v>
      </c>
      <c r="E5" s="46" t="s">
        <v>598</v>
      </c>
      <c r="F5" s="46" t="s">
        <v>599</v>
      </c>
      <c r="G5" s="47" t="s">
        <v>600</v>
      </c>
      <c r="H5" s="35"/>
      <c r="I5" s="46"/>
    </row>
    <row r="6" ht="21" customHeight="1" spans="1:9">
      <c r="A6" s="48"/>
      <c r="B6" s="49"/>
      <c r="C6" s="49"/>
      <c r="D6" s="50"/>
      <c r="E6" s="49"/>
      <c r="F6" s="49"/>
      <c r="G6" s="47" t="s">
        <v>570</v>
      </c>
      <c r="H6" s="47" t="s">
        <v>601</v>
      </c>
      <c r="I6" s="47" t="s">
        <v>602</v>
      </c>
    </row>
    <row r="7" ht="17.25" customHeight="1" spans="1:9">
      <c r="A7" s="51" t="s">
        <v>84</v>
      </c>
      <c r="B7" s="51" t="s">
        <v>85</v>
      </c>
      <c r="C7" s="51" t="s">
        <v>86</v>
      </c>
      <c r="D7" s="51" t="s">
        <v>87</v>
      </c>
      <c r="E7" s="51" t="s">
        <v>88</v>
      </c>
      <c r="F7" s="51" t="s">
        <v>89</v>
      </c>
      <c r="G7" s="51" t="s">
        <v>90</v>
      </c>
      <c r="H7" s="51" t="s">
        <v>91</v>
      </c>
      <c r="I7" s="51" t="s">
        <v>92</v>
      </c>
    </row>
    <row r="8" ht="19.5" customHeight="1" spans="1:9">
      <c r="A8" s="52"/>
      <c r="B8" s="30"/>
      <c r="C8" s="30"/>
      <c r="D8" s="28"/>
      <c r="E8" s="21"/>
      <c r="F8" s="53"/>
      <c r="G8" s="54"/>
      <c r="H8" s="55"/>
      <c r="I8" s="55"/>
    </row>
    <row r="9" ht="19.5" customHeight="1" spans="1:9">
      <c r="A9" s="56" t="s">
        <v>56</v>
      </c>
      <c r="B9" s="57"/>
      <c r="C9" s="57"/>
      <c r="D9" s="58"/>
      <c r="E9" s="59"/>
      <c r="F9" s="59"/>
      <c r="G9" s="54"/>
      <c r="H9" s="55"/>
      <c r="I9" s="55"/>
    </row>
    <row r="10" customHeight="1" spans="1:1">
      <c r="A10" t="s">
        <v>603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5" sqref="B15"/>
    </sheetView>
  </sheetViews>
  <sheetFormatPr defaultColWidth="9.14159292035398" defaultRowHeight="14.25" customHeight="1"/>
  <cols>
    <col min="1" max="1" width="19.283185840708" customWidth="1"/>
    <col min="2" max="2" width="33.8495575221239" customWidth="1"/>
    <col min="3" max="3" width="23.8495575221239" customWidth="1"/>
    <col min="4" max="4" width="11.141592920354" customWidth="1"/>
    <col min="5" max="5" width="17.7079646017699" customWidth="1"/>
    <col min="6" max="6" width="9.84955752212389" customWidth="1"/>
    <col min="7" max="7" width="17.7079646017699" customWidth="1"/>
    <col min="8" max="11" width="23.141592920354" customWidth="1"/>
  </cols>
  <sheetData>
    <row r="1" customHeight="1" spans="1:11">
      <c r="A1" s="1"/>
      <c r="B1" s="1"/>
      <c r="C1" s="1"/>
      <c r="D1" s="1"/>
      <c r="E1" s="1"/>
      <c r="F1" s="1"/>
      <c r="G1" s="1"/>
      <c r="H1" s="1"/>
      <c r="I1" s="1"/>
      <c r="J1" s="1"/>
      <c r="K1" s="1"/>
    </row>
    <row r="2" customHeight="1" spans="4:11">
      <c r="D2" s="2"/>
      <c r="E2" s="2"/>
      <c r="F2" s="2"/>
      <c r="G2" s="2"/>
      <c r="K2" s="3" t="s">
        <v>604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264</v>
      </c>
      <c r="B5" s="9" t="s">
        <v>171</v>
      </c>
      <c r="C5" s="9" t="s">
        <v>265</v>
      </c>
      <c r="D5" s="10" t="s">
        <v>172</v>
      </c>
      <c r="E5" s="10" t="s">
        <v>173</v>
      </c>
      <c r="F5" s="10" t="s">
        <v>266</v>
      </c>
      <c r="G5" s="10" t="s">
        <v>267</v>
      </c>
      <c r="H5" s="26" t="s">
        <v>56</v>
      </c>
      <c r="I5" s="11" t="s">
        <v>605</v>
      </c>
      <c r="J5" s="12"/>
      <c r="K5" s="13"/>
    </row>
    <row r="6" ht="21.75" customHeight="1" spans="1:11">
      <c r="A6" s="14"/>
      <c r="B6" s="14"/>
      <c r="C6" s="14"/>
      <c r="D6" s="15"/>
      <c r="E6" s="15"/>
      <c r="F6" s="15"/>
      <c r="G6" s="15"/>
      <c r="H6" s="27"/>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8"/>
      <c r="B9" s="21"/>
      <c r="C9" s="28"/>
      <c r="D9" s="28"/>
      <c r="E9" s="28"/>
      <c r="F9" s="28"/>
      <c r="G9" s="28"/>
      <c r="H9" s="29"/>
      <c r="I9" s="36"/>
      <c r="J9" s="36"/>
      <c r="K9" s="29"/>
    </row>
    <row r="10" ht="18.75" customHeight="1" spans="1:11">
      <c r="A10" s="30"/>
      <c r="B10" s="21"/>
      <c r="C10" s="21"/>
      <c r="D10" s="21"/>
      <c r="E10" s="21"/>
      <c r="F10" s="21"/>
      <c r="G10" s="21"/>
      <c r="H10" s="31"/>
      <c r="I10" s="31"/>
      <c r="J10" s="31"/>
      <c r="K10" s="29"/>
    </row>
    <row r="11" ht="18.75" customHeight="1" spans="1:11">
      <c r="A11" s="32" t="s">
        <v>158</v>
      </c>
      <c r="B11" s="33"/>
      <c r="C11" s="33"/>
      <c r="D11" s="33"/>
      <c r="E11" s="33"/>
      <c r="F11" s="33"/>
      <c r="G11" s="34"/>
      <c r="H11" s="31"/>
      <c r="I11" s="31"/>
      <c r="J11" s="31"/>
      <c r="K11" s="29"/>
    </row>
    <row r="12" customHeight="1" spans="1:1">
      <c r="A12" t="s">
        <v>606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abSelected="1" workbookViewId="0">
      <pane ySplit="1" topLeftCell="A2" activePane="bottomLeft" state="frozen"/>
      <selection/>
      <selection pane="bottomLeft" activeCell="C12" sqref="C12"/>
    </sheetView>
  </sheetViews>
  <sheetFormatPr defaultColWidth="9.14159292035398" defaultRowHeight="14.25" customHeight="1" outlineLevelCol="6"/>
  <cols>
    <col min="1" max="1" width="35.283185840708" customWidth="1"/>
    <col min="2" max="4" width="28" customWidth="1"/>
    <col min="5" max="7" width="23.8495575221239" customWidth="1"/>
  </cols>
  <sheetData>
    <row r="1" customHeight="1" spans="1:7">
      <c r="A1" s="1"/>
      <c r="B1" s="1"/>
      <c r="C1" s="1"/>
      <c r="D1" s="1"/>
      <c r="E1" s="1"/>
      <c r="F1" s="1"/>
      <c r="G1" s="1"/>
    </row>
    <row r="2" ht="13.5" customHeight="1" spans="4:7">
      <c r="D2" s="2"/>
      <c r="G2" s="3" t="s">
        <v>607</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265</v>
      </c>
      <c r="B5" s="9" t="s">
        <v>264</v>
      </c>
      <c r="C5" s="9" t="s">
        <v>171</v>
      </c>
      <c r="D5" s="10" t="s">
        <v>608</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32" customHeight="1" spans="1:7">
      <c r="A9" s="21" t="s">
        <v>71</v>
      </c>
      <c r="B9" s="21" t="s">
        <v>609</v>
      </c>
      <c r="C9" s="21" t="s">
        <v>272</v>
      </c>
      <c r="D9" s="21" t="s">
        <v>610</v>
      </c>
      <c r="E9" s="22">
        <v>468864</v>
      </c>
      <c r="F9" s="22">
        <v>468864</v>
      </c>
      <c r="G9" s="22">
        <v>468864</v>
      </c>
    </row>
    <row r="10" ht="32" customHeight="1" spans="1:7">
      <c r="A10" s="21" t="s">
        <v>71</v>
      </c>
      <c r="B10" s="21" t="s">
        <v>609</v>
      </c>
      <c r="C10" s="21" t="s">
        <v>274</v>
      </c>
      <c r="D10" s="21" t="s">
        <v>610</v>
      </c>
      <c r="E10" s="22">
        <v>40000</v>
      </c>
      <c r="F10" s="22">
        <v>40000</v>
      </c>
      <c r="G10" s="22">
        <v>40000</v>
      </c>
    </row>
    <row r="11" ht="32" customHeight="1" spans="1:7">
      <c r="A11" s="21" t="s">
        <v>71</v>
      </c>
      <c r="B11" s="21" t="s">
        <v>609</v>
      </c>
      <c r="C11" s="21" t="s">
        <v>276</v>
      </c>
      <c r="D11" s="21" t="s">
        <v>610</v>
      </c>
      <c r="E11" s="22">
        <v>35000</v>
      </c>
      <c r="F11" s="22">
        <v>35000</v>
      </c>
      <c r="G11" s="22">
        <v>35000</v>
      </c>
    </row>
    <row r="12" ht="32" customHeight="1" spans="1:7">
      <c r="A12" s="21" t="s">
        <v>71</v>
      </c>
      <c r="B12" s="21" t="s">
        <v>611</v>
      </c>
      <c r="C12" s="21" t="s">
        <v>279</v>
      </c>
      <c r="D12" s="21" t="s">
        <v>610</v>
      </c>
      <c r="E12" s="22">
        <v>551624</v>
      </c>
      <c r="F12" s="22">
        <v>551624</v>
      </c>
      <c r="G12" s="22">
        <v>551624</v>
      </c>
    </row>
    <row r="13" ht="32" customHeight="1" spans="1:7">
      <c r="A13" s="21" t="s">
        <v>71</v>
      </c>
      <c r="B13" s="21" t="s">
        <v>611</v>
      </c>
      <c r="C13" s="21" t="s">
        <v>282</v>
      </c>
      <c r="D13" s="21" t="s">
        <v>610</v>
      </c>
      <c r="E13" s="22">
        <v>560594</v>
      </c>
      <c r="F13" s="22">
        <v>560594</v>
      </c>
      <c r="G13" s="22">
        <v>560594</v>
      </c>
    </row>
    <row r="14" ht="32" customHeight="1" spans="1:7">
      <c r="A14" s="21" t="s">
        <v>71</v>
      </c>
      <c r="B14" s="21" t="s">
        <v>611</v>
      </c>
      <c r="C14" s="21" t="s">
        <v>284</v>
      </c>
      <c r="D14" s="21" t="s">
        <v>610</v>
      </c>
      <c r="E14" s="22">
        <v>500000</v>
      </c>
      <c r="F14" s="22">
        <v>500000</v>
      </c>
      <c r="G14" s="22">
        <v>500000</v>
      </c>
    </row>
    <row r="15" ht="32" customHeight="1" spans="1:7">
      <c r="A15" s="21" t="s">
        <v>71</v>
      </c>
      <c r="B15" s="21" t="s">
        <v>611</v>
      </c>
      <c r="C15" s="21" t="s">
        <v>286</v>
      </c>
      <c r="D15" s="21" t="s">
        <v>610</v>
      </c>
      <c r="E15" s="22">
        <v>79680</v>
      </c>
      <c r="F15" s="22">
        <v>79680</v>
      </c>
      <c r="G15" s="22">
        <v>79680</v>
      </c>
    </row>
    <row r="16" ht="32" customHeight="1" spans="1:7">
      <c r="A16" s="21" t="s">
        <v>71</v>
      </c>
      <c r="B16" s="21" t="s">
        <v>611</v>
      </c>
      <c r="C16" s="21" t="s">
        <v>288</v>
      </c>
      <c r="D16" s="21" t="s">
        <v>610</v>
      </c>
      <c r="E16" s="22">
        <v>50000</v>
      </c>
      <c r="F16" s="22">
        <v>50000</v>
      </c>
      <c r="G16" s="22">
        <v>50000</v>
      </c>
    </row>
    <row r="17" ht="32" customHeight="1" spans="1:7">
      <c r="A17" s="21" t="s">
        <v>71</v>
      </c>
      <c r="B17" s="21" t="s">
        <v>611</v>
      </c>
      <c r="C17" s="21" t="s">
        <v>290</v>
      </c>
      <c r="D17" s="21" t="s">
        <v>610</v>
      </c>
      <c r="E17" s="22">
        <v>400000</v>
      </c>
      <c r="F17" s="22">
        <v>400000</v>
      </c>
      <c r="G17" s="22">
        <v>400000</v>
      </c>
    </row>
    <row r="18" ht="32" customHeight="1" spans="1:7">
      <c r="A18" s="21" t="s">
        <v>71</v>
      </c>
      <c r="B18" s="21" t="s">
        <v>611</v>
      </c>
      <c r="C18" s="21" t="s">
        <v>292</v>
      </c>
      <c r="D18" s="21" t="s">
        <v>610</v>
      </c>
      <c r="E18" s="22">
        <v>100000</v>
      </c>
      <c r="F18" s="22">
        <v>100000</v>
      </c>
      <c r="G18" s="22">
        <v>100000</v>
      </c>
    </row>
    <row r="19" ht="32" customHeight="1" spans="1:7">
      <c r="A19" s="21" t="s">
        <v>71</v>
      </c>
      <c r="B19" s="21" t="s">
        <v>611</v>
      </c>
      <c r="C19" s="21" t="s">
        <v>294</v>
      </c>
      <c r="D19" s="21" t="s">
        <v>610</v>
      </c>
      <c r="E19" s="22">
        <v>96000</v>
      </c>
      <c r="F19" s="22">
        <v>96000</v>
      </c>
      <c r="G19" s="22">
        <v>96000</v>
      </c>
    </row>
    <row r="20" ht="32" customHeight="1" spans="1:7">
      <c r="A20" s="21" t="s">
        <v>71</v>
      </c>
      <c r="B20" s="21" t="s">
        <v>611</v>
      </c>
      <c r="C20" s="21" t="s">
        <v>296</v>
      </c>
      <c r="D20" s="21" t="s">
        <v>610</v>
      </c>
      <c r="E20" s="22">
        <v>120000</v>
      </c>
      <c r="F20" s="22">
        <v>120000</v>
      </c>
      <c r="G20" s="22">
        <v>120000</v>
      </c>
    </row>
    <row r="21" ht="32" customHeight="1" spans="1:7">
      <c r="A21" s="21" t="s">
        <v>71</v>
      </c>
      <c r="B21" s="21" t="s">
        <v>611</v>
      </c>
      <c r="C21" s="21" t="s">
        <v>298</v>
      </c>
      <c r="D21" s="21" t="s">
        <v>610</v>
      </c>
      <c r="E21" s="22">
        <v>542102</v>
      </c>
      <c r="F21" s="22">
        <v>542102</v>
      </c>
      <c r="G21" s="22">
        <v>542102</v>
      </c>
    </row>
    <row r="22" ht="18.75" customHeight="1" spans="1:7">
      <c r="A22" s="23" t="s">
        <v>56</v>
      </c>
      <c r="B22" s="24" t="s">
        <v>612</v>
      </c>
      <c r="C22" s="24"/>
      <c r="D22" s="25"/>
      <c r="E22" s="22">
        <v>3543864</v>
      </c>
      <c r="F22" s="22">
        <v>3543864</v>
      </c>
      <c r="G22" s="22">
        <v>3543864</v>
      </c>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 _ManYu</cp:lastModifiedBy>
  <dcterms:created xsi:type="dcterms:W3CDTF">2025-02-06T07:09:00Z</dcterms:created>
  <dcterms:modified xsi:type="dcterms:W3CDTF">2025-03-12T07:56:18Z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1B6ADBB86BDE4977A4FD7D176E97592C_13</vt:lpwstr>
  </property>
  <property fmtid="{D5CDD505-2E9C-101B-9397-08002B2CF9AE}" pid="3" name="KSOProductBuildVer">
    <vt:lpwstr>2052-12.1.0.19770</vt:lpwstr>
  </property>
</Properties>
</file>