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<sst xmlns="http://schemas.openxmlformats.org/spreadsheetml/2006/main" count="2987" uniqueCount="840">
  <si>
    <t>预算01-1表</t>
  </si>
  <si>
    <t>单位名称：昆明市五华区水务局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</si>
  <si>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</si>
  <si>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</si>
  <si>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</si>
  <si>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</si>
  <si>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</si>
  <si>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</si>
  <si>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</si>
  <si>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</si>
  <si>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</si>
  <si>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</si>
  <si>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</si>
  <si>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</si>
  <si>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</si>
  <si>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</si>
  <si>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</si>
  <si>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</si>
  <si>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</si>
  <si>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</si>
  <si>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</si>
  <si>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</si>
  <si>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</si>
  <si>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</si>
  <si>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</si>
  <si>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</si>
  <si>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</si>
  <si>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</si>
  <si>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</si>
  <si>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</si>
  <si>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</si>
  <si>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</si>
  <si>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</si>
  <si>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</si>
  <si>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</si>
  <si>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</si>
  <si>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</si>
  <si>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</si>
  <si>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</si>
  <si>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</si>
  <si>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</si>
  <si>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</si>
  <si>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</si>
  <si>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</si>
  <si>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</si>
  <si>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</si>
  <si>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</si>
  <si>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</si>
  <si>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</si>
  <si>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</si>
  <si>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</si>
  <si>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</si>
  <si>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</si>
  <si>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</si>
  <si>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</si>
  <si>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</si>
  <si>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</si>
  <si>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</si>
  <si>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</si>
  <si>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</si>
  <si>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</si>
  <si>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</si>
  <si>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</si>
  <si>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</si>
  <si>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</si>
  <si>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</si>
  <si>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</si>
  <si>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</si>
  <si>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</si>
  <si>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</si>
  <si>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126</t>
  </si>
  <si>
    <t>昆明市五华区水务局</t>
  </si>
  <si>
    <t>126001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</si>
  <si>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</si>
  <si>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</si>
  <si>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</si>
  <si>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</si>
  <si>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</si>
  <si>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</si>
  <si>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</si>
  <si>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</si>
  <si>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</si>
  <si>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</si>
  <si>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</si>
  <si>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</si>
  <si>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</si>
  <si>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</si>
  <si>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</si>
  <si>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</si>
  <si>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</si>
  <si>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</si>
  <si>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</si>
  <si>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</si>
  <si>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</si>
  <si>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</si>
  <si>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</si>
  <si>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</si>
  <si>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</si>
  <si>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</si>
  <si>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</si>
  <si>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</si>
  <si>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</si>
  <si>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</si>
  <si>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</si>
  <si>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</si>
  <si>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</si>
  <si>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</si>
  <si>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</si>
  <si>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</si>
  <si>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</si>
  <si>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</si>
  <si>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</si>
  <si>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</si>
  <si>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</si>
  <si>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</si>
  <si>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</si>
  <si>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</si>
  <si>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</si>
  <si>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</si>
  <si>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21303</t>
  </si>
  <si>
    <t>水利</t>
  </si>
  <si>
    <t>2130301</t>
  </si>
  <si>
    <t>行政运行</t>
  </si>
  <si>
    <t>2130302</t>
  </si>
  <si>
    <t>一般行政管理事务</t>
  </si>
  <si>
    <t>2130304</t>
  </si>
  <si>
    <t>水利行业业务管理</t>
  </si>
  <si>
    <t>2130305</t>
  </si>
  <si>
    <t>水利工程建设</t>
  </si>
  <si>
    <t>2130306</t>
  </si>
  <si>
    <t>水利工程运行与维护</t>
  </si>
  <si>
    <t>2130309</t>
  </si>
  <si>
    <t>水利执法监督</t>
  </si>
  <si>
    <t>2130310</t>
  </si>
  <si>
    <t>水土保持</t>
  </si>
  <si>
    <t>2130311</t>
  </si>
  <si>
    <t>水资源节约管理与保护</t>
  </si>
  <si>
    <t>2130312</t>
  </si>
  <si>
    <t>水质监测</t>
  </si>
  <si>
    <t>2130314</t>
  </si>
  <si>
    <t>防汛</t>
  </si>
  <si>
    <t>2130316</t>
  </si>
  <si>
    <t>农村水利</t>
  </si>
  <si>
    <t>2130322</t>
  </si>
  <si>
    <t>水利安全监督</t>
  </si>
  <si>
    <t>2130334</t>
  </si>
  <si>
    <t>水利建设征地及移民支出</t>
  </si>
  <si>
    <t>2130399</t>
  </si>
  <si>
    <t>其他水利支出</t>
  </si>
  <si>
    <t>21307</t>
  </si>
  <si>
    <t>农村综合改革</t>
  </si>
  <si>
    <t>2130701</t>
  </si>
  <si>
    <t>对村级公益事业建设的补助</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</si>
  <si>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</si>
  <si>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</si>
  <si>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</si>
  <si>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</si>
  <si>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</si>
  <si>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</si>
  <si>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</si>
  <si>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</si>
  <si>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</si>
  <si>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</si>
  <si>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</si>
  <si>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</si>
  <si>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</si>
  <si>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</si>
  <si>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</si>
  <si>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</si>
  <si>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</si>
  <si>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</si>
  <si>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</si>
  <si>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</si>
  <si>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</si>
  <si>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</si>
  <si>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</si>
  <si>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</si>
  <si>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</si>
  <si>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</si>
  <si>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</si>
  <si>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</si>
  <si>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</si>
  <si>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</si>
  <si>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</si>
  <si>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</si>
  <si>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</si>
  <si>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</si>
  <si>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</si>
  <si>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</si>
  <si>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</si>
  <si>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</si>
  <si>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</si>
  <si>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</si>
  <si>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</si>
  <si>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</si>
  <si>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</si>
  <si>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</si>
  <si>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</si>
  <si>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</si>
  <si>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</si>
  <si>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</si>
  <si>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</si>
  <si>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</si>
  <si>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</si>
  <si>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</si>
  <si>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</si>
  <si>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</si>
  <si>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</si>
  <si>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</si>
  <si>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</si>
  <si>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</si>
  <si>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</si>
  <si>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</si>
  <si>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</si>
  <si>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</si>
  <si>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</si>
  <si>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</si>
  <si>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</si>
  <si>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</si>
  <si>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</si>
  <si>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</si>
  <si>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</si>
  <si>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</si>
  <si>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</si>
  <si>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530102210000000004298</t>
  </si>
  <si>
    <t>30113</t>
  </si>
  <si>
    <t>530102241100002274608</t>
  </si>
  <si>
    <t>其他人员支出</t>
  </si>
  <si>
    <t>30199</t>
  </si>
  <si>
    <t>其他工资福利支出</t>
  </si>
  <si>
    <t>530102231100001214629</t>
  </si>
  <si>
    <t>离退休人员支出</t>
  </si>
  <si>
    <t>30305</t>
  </si>
  <si>
    <t>生活补助</t>
  </si>
  <si>
    <t>530102210000000004301</t>
  </si>
  <si>
    <t>公务交通补贴</t>
  </si>
  <si>
    <t>30239</t>
  </si>
  <si>
    <t>其他交通费用</t>
  </si>
  <si>
    <t>530102231100001449543</t>
  </si>
  <si>
    <t>离退休及特殊人员福利费</t>
  </si>
  <si>
    <t>30229</t>
  </si>
  <si>
    <t>福利费</t>
  </si>
  <si>
    <t>530102210000000004295</t>
  </si>
  <si>
    <t>行政人员工资支出</t>
  </si>
  <si>
    <t>30101</t>
  </si>
  <si>
    <t>基本工资</t>
  </si>
  <si>
    <t>30102</t>
  </si>
  <si>
    <t>津贴补贴</t>
  </si>
  <si>
    <t>30103</t>
  </si>
  <si>
    <t>奖金</t>
  </si>
  <si>
    <t>530102210000000004593</t>
  </si>
  <si>
    <t>公务用车运行维护费</t>
  </si>
  <si>
    <t>30231</t>
  </si>
  <si>
    <t>530102231100001449539</t>
  </si>
  <si>
    <t>行政人员绩效奖励</t>
  </si>
  <si>
    <t>530102231100001449540</t>
  </si>
  <si>
    <t>事业人员绩效奖励</t>
  </si>
  <si>
    <t>30107</t>
  </si>
  <si>
    <t>绩效工资</t>
  </si>
  <si>
    <t>530102210000000004589</t>
  </si>
  <si>
    <t>社会保障缴费</t>
  </si>
  <si>
    <t>30108</t>
  </si>
  <si>
    <t>机关事业单位基本养老保险缴费</t>
  </si>
  <si>
    <t>30110</t>
  </si>
  <si>
    <t>职工基本医疗保险缴费</t>
  </si>
  <si>
    <t>30111</t>
  </si>
  <si>
    <t>公务员医疗补助缴费</t>
  </si>
  <si>
    <t>30112</t>
  </si>
  <si>
    <t>其他社会保障缴费</t>
  </si>
  <si>
    <t>530102210000000004302</t>
  </si>
  <si>
    <t>工会经费</t>
  </si>
  <si>
    <t>30228</t>
  </si>
  <si>
    <t>530102210000000004782</t>
  </si>
  <si>
    <t>一般公用经费</t>
  </si>
  <si>
    <t>30201</t>
  </si>
  <si>
    <t>办公费</t>
  </si>
  <si>
    <t>30205</t>
  </si>
  <si>
    <t>水费</t>
  </si>
  <si>
    <t>30207</t>
  </si>
  <si>
    <t>邮电费</t>
  </si>
  <si>
    <t>30211</t>
  </si>
  <si>
    <t>差旅费</t>
  </si>
  <si>
    <t>30213</t>
  </si>
  <si>
    <t>维修（护）费</t>
  </si>
  <si>
    <t>30299</t>
  </si>
  <si>
    <t>其他商品和服务支出</t>
  </si>
  <si>
    <t>530102210000000004296</t>
  </si>
  <si>
    <t>事业人员工资支出</t>
  </si>
  <si>
    <t>预算05-1表</t>
  </si>
  <si>
    <t>项目分类</t>
  </si>
  <si>
    <t>项目单位</t>
  </si>
  <si>
    <t>经济科目编码</t>
  </si>
  <si>
    <t>经济科目名称</t>
  </si>
  <si>
    <t>本年拨款</t>
  </si>
  <si>
    <t>其中：本次下达</t>
  </si>
  <si>
    <t>313 事业发展类</t>
  </si>
  <si>
    <t>530102210000000001532</t>
  </si>
  <si>
    <t>安全生产培训专题会专项经费</t>
  </si>
  <si>
    <t>30216</t>
  </si>
  <si>
    <t>培训费</t>
  </si>
  <si>
    <t>30227</t>
  </si>
  <si>
    <t>委托业务费</t>
  </si>
  <si>
    <t>530102210000000002133</t>
  </si>
  <si>
    <t>防汛清淤专项经费</t>
  </si>
  <si>
    <t>530102210000000002210</t>
  </si>
  <si>
    <t>闸门运行管理维护专项经费</t>
  </si>
  <si>
    <t>530102210000000002266</t>
  </si>
  <si>
    <t>长效处置专项经费</t>
  </si>
  <si>
    <t>311 专项业务类</t>
  </si>
  <si>
    <t>530102210000000002325</t>
  </si>
  <si>
    <t>水保项目图斑复核、目标考核工作专项经费</t>
  </si>
  <si>
    <t>530102210000000002346</t>
  </si>
  <si>
    <t>三多大营河李子坪段项目租地专项经费</t>
  </si>
  <si>
    <t>30214</t>
  </si>
  <si>
    <t>租赁费</t>
  </si>
  <si>
    <t>530102210000000002353</t>
  </si>
  <si>
    <t>河长制工作专项经费</t>
  </si>
  <si>
    <t>530102210000000003739</t>
  </si>
  <si>
    <t>海绵城市建设专项经费</t>
  </si>
  <si>
    <t>530102210000000004748</t>
  </si>
  <si>
    <t>水政滇管执法及水库管理所工作经费</t>
  </si>
  <si>
    <t>530102210000000004872</t>
  </si>
  <si>
    <t>融媒体专项工作经费</t>
  </si>
  <si>
    <t>530102231100001326547</t>
  </si>
  <si>
    <t>五华区水务局水政滇管执法返还工作经费</t>
  </si>
  <si>
    <t>530102241100003345822</t>
  </si>
  <si>
    <t>（昆财农（2024）169号）2025年水利发展专项资金</t>
  </si>
  <si>
    <t>530102241100003346299</t>
  </si>
  <si>
    <t>（昆财农（2024）173号）2025年省级水利专项资金</t>
  </si>
  <si>
    <t>530102251100003721855</t>
  </si>
  <si>
    <t>滇管科项目申报工作经费</t>
  </si>
  <si>
    <t>530102251100003722446</t>
  </si>
  <si>
    <t>水源保护区扶持补助专项经费</t>
  </si>
  <si>
    <t>530102251100003722571</t>
  </si>
  <si>
    <t>禁止开垦陡坡地范围划定工作经费</t>
  </si>
  <si>
    <t>216 其他公用支出</t>
  </si>
  <si>
    <t>530102551100003723507</t>
  </si>
  <si>
    <t>残疾人保障金经费</t>
  </si>
  <si>
    <t>530102551100003867828</t>
  </si>
  <si>
    <t>其他商品服务支出经费</t>
  </si>
  <si>
    <t>530102251100003868883</t>
  </si>
  <si>
    <t>五华区白龙潭调蓄塘、筇竹寺防洪截污及生态补水工程用地手续办理资金</t>
  </si>
  <si>
    <t>530102251100003933264</t>
  </si>
  <si>
    <t>（昆财农（2024）165号）2025年中央和省级农村综合改革转移支付专项资金</t>
  </si>
  <si>
    <t>预算05-2表</t>
  </si>
  <si>
    <t>项目年度绩效目标</t>
  </si>
  <si>
    <t>一级指标</t>
  </si>
  <si>
    <t>二级指标</t>
  </si>
  <si>
    <t>三级指标</t>
  </si>
  <si>
    <t>指标性质</t>
  </si>
  <si>
    <t>指标值</t>
  </si>
  <si>
    <t>度量单位</t>
  </si>
  <si>
    <t>指标属性</t>
  </si>
  <si>
    <t>指标内容</t>
  </si>
  <si>
    <t>1.年度内通过支持村内公益设施建设，增强农村公共服务能力，有效改善农村人居环境，提升农村生态环境质量；
2.建立健全农村公益事业滚动项目库，确保项目的可持续性。</t>
  </si>
  <si>
    <t>产出指标</t>
  </si>
  <si>
    <t>数量指标</t>
  </si>
  <si>
    <t>支持村内公益设施建数量</t>
  </si>
  <si>
    <t>&gt;=</t>
  </si>
  <si>
    <t>个</t>
  </si>
  <si>
    <t>定量指标</t>
  </si>
  <si>
    <t>反映支持村内公益设施建设数量</t>
  </si>
  <si>
    <t>质量指标</t>
  </si>
  <si>
    <t>项目验收合格率</t>
  </si>
  <si>
    <t>=</t>
  </si>
  <si>
    <t>100</t>
  </si>
  <si>
    <t>%</t>
  </si>
  <si>
    <t>反映农村公益事业财政奖补项目验收合格率情况</t>
  </si>
  <si>
    <t>时效指标</t>
  </si>
  <si>
    <t>年度农村公益事业财政奖补项目建设任务</t>
  </si>
  <si>
    <t>基本完成</t>
  </si>
  <si>
    <t>是</t>
  </si>
  <si>
    <t>反映年度农村公益事业财政奖补项目建设任务完成情况</t>
  </si>
  <si>
    <t>成本指标</t>
  </si>
  <si>
    <t>经济成本指标</t>
  </si>
  <si>
    <t>&lt;=</t>
  </si>
  <si>
    <t>85</t>
  </si>
  <si>
    <t>万元</t>
  </si>
  <si>
    <t>反映成本控制情况</t>
  </si>
  <si>
    <t>效益指标</t>
  </si>
  <si>
    <t>生态效益</t>
  </si>
  <si>
    <t>农村生态和人居环境</t>
  </si>
  <si>
    <t>有所改善</t>
  </si>
  <si>
    <t>定性指标</t>
  </si>
  <si>
    <t>反映项目实施对农村生态和人居环境改善情况</t>
  </si>
  <si>
    <t>可持续影响</t>
  </si>
  <si>
    <t>农村公益事业滚动项目库</t>
  </si>
  <si>
    <t>基本建立</t>
  </si>
  <si>
    <t>反映农村公益事业可持续发展情况</t>
  </si>
  <si>
    <t>满意度指标</t>
  </si>
  <si>
    <t>服务对象满意度</t>
  </si>
  <si>
    <t>项目区域农民满意度</t>
  </si>
  <si>
    <t>90</t>
  </si>
  <si>
    <t>反映项目实施区域农民满意度情况</t>
  </si>
  <si>
    <t>年度内在严格履行部门内控制度的基础上，确保应付未付事项所附单据真实合法，及时全面清偿债务，促进社会和谐发展，完成翠湖泵站、滇池流域公共排水灌渠清淤维护，促使翠湖及五华滇池流域生态平稳发展。</t>
  </si>
  <si>
    <t>应付事项完成率</t>
  </si>
  <si>
    <t>完成以前年度应付未付事项。</t>
  </si>
  <si>
    <t>新建泵站</t>
  </si>
  <si>
    <t>座</t>
  </si>
  <si>
    <t>考察翠湖水生态环境系统运行项目建设完成情况。</t>
  </si>
  <si>
    <t>公共排水管渠清淤维护</t>
  </si>
  <si>
    <t>公里</t>
  </si>
  <si>
    <t>考察五华区滇池流域公共排水管渠清淤维护情况。</t>
  </si>
  <si>
    <t>付款审批手续性</t>
  </si>
  <si>
    <t>完整</t>
  </si>
  <si>
    <t>是/否</t>
  </si>
  <si>
    <t>付款审批手续完整</t>
  </si>
  <si>
    <t>付款单据真实合法性</t>
  </si>
  <si>
    <t>真实合法</t>
  </si>
  <si>
    <t>付款单据真实合法</t>
  </si>
  <si>
    <t>泵站验收合格率</t>
  </si>
  <si>
    <t>100%</t>
  </si>
  <si>
    <t>考察翠湖水生态环境系统项目验收合格情况。</t>
  </si>
  <si>
    <t>付款及时性</t>
  </si>
  <si>
    <t>30个工作日</t>
  </si>
  <si>
    <t>天</t>
  </si>
  <si>
    <t>财政下达应付未付资金后30个工作日内支付为及时，否则为不及时。</t>
  </si>
  <si>
    <t>社会效益</t>
  </si>
  <si>
    <t>促进社会和谐发展</t>
  </si>
  <si>
    <t>促进和谐</t>
  </si>
  <si>
    <t>通过对部门费用经办人员及供应商进行问卷调查，偿付债务缓解了债权人现金流，提高了供应商的生存能力及行业竞争力。</t>
  </si>
  <si>
    <t>改善翠湖水质</t>
  </si>
  <si>
    <t>有效改善</t>
  </si>
  <si>
    <t>考察翠湖水生态环境系统建设对翠湖水质改善情况。</t>
  </si>
  <si>
    <t>综合满意度</t>
  </si>
  <si>
    <t>相关方对部门及时清偿债务行为的满意度。</t>
  </si>
  <si>
    <t>按文件通知要求实施完成山洪灾害防治县1个，山洪灾害防治保护人口0.64万人；实施完成农村饮水工程维修养护数6个，农村饮水工程维修养护覆盖服务人口达1万人；维修养护小型水库工程10个，其他水利工程设施维修养护覆盖服务人口实现0.14万人；山洪灾害防治设施维修养护县1个；其他取水口取水在线计量点数1个；水土流失综合治理面积18.96平方公里。</t>
  </si>
  <si>
    <t>实施山洪灾害防治县数</t>
  </si>
  <si>
    <t>反映实施山洪灾害防治县完成情况</t>
  </si>
  <si>
    <t>农村饮水工程维修养护数量</t>
  </si>
  <si>
    <t>反映农村饮水工程维修养护数量完成情况</t>
  </si>
  <si>
    <t>小型水库工程维修养护数量</t>
  </si>
  <si>
    <t>反映小型水库工程维修养护数量完成情况</t>
  </si>
  <si>
    <t>山洪灾害防治设施维修养护县数</t>
  </si>
  <si>
    <t>反映山洪灾害防治设施维修养护县数完成情况</t>
  </si>
  <si>
    <t>其他取水口取水在线计量点数</t>
  </si>
  <si>
    <t>反映其他取水口取水在线计量点数完成情况</t>
  </si>
  <si>
    <t>完工项目初步验收率</t>
  </si>
  <si>
    <t>反映截至2026年6月底，完工项目初步验收率情况</t>
  </si>
  <si>
    <t>工程验收合格率</t>
  </si>
  <si>
    <t>反映完工项目验收率情况</t>
  </si>
  <si>
    <t>已建工程是否存在质量问题</t>
  </si>
  <si>
    <t>否</t>
  </si>
  <si>
    <t>反映已建工程是否存在质量问题</t>
  </si>
  <si>
    <t>一阶段投资完成比例</t>
  </si>
  <si>
    <t>80</t>
  </si>
  <si>
    <t>反映截至2025年底，项目投资完成比例情况</t>
  </si>
  <si>
    <t>二阶段投资完成比例</t>
  </si>
  <si>
    <t>反映截至2026年6月底，投资完成比例情况</t>
  </si>
  <si>
    <t>998.50</t>
  </si>
  <si>
    <t>山洪灾害防治保护人口数量</t>
  </si>
  <si>
    <t>0.64</t>
  </si>
  <si>
    <t>万人</t>
  </si>
  <si>
    <t>反映山洪灾害防治保护人口数量情况</t>
  </si>
  <si>
    <t>农村饮水工程维修养护覆盖服务人口</t>
  </si>
  <si>
    <t>反映农村饮水工程维修养护覆盖服务人口情况</t>
  </si>
  <si>
    <t>其他水利工程设施维修养护覆盖服务人口</t>
  </si>
  <si>
    <t>0.14</t>
  </si>
  <si>
    <t>反映其他水利工程设施维修养护覆盖服务人口情况</t>
  </si>
  <si>
    <t>水土流失综合治理面积</t>
  </si>
  <si>
    <t>18.96</t>
  </si>
  <si>
    <t>平方公里</t>
  </si>
  <si>
    <t>反映水土流失综合治理面积情况</t>
  </si>
  <si>
    <t>已建工程良性运行</t>
  </si>
  <si>
    <t>反映已建工程是否良性运行</t>
  </si>
  <si>
    <t>工程达到设计使用年限</t>
  </si>
  <si>
    <t>反映工程是否达到设计使用年限</t>
  </si>
  <si>
    <t>受益群众满意度</t>
  </si>
  <si>
    <t>反映项目实施受益群众满意度情况</t>
  </si>
  <si>
    <t>采取政府采购方式确定第三方服务单位，负责办理用地预审及规划选意见书，完成做报批勘测定界及报审批备案，征地前期工作及征地前期审批系统，组件报批工作和用地批文，完成土地收储供应，完成划拨供地及办证等手续办理，确保项目实施合法合规。</t>
  </si>
  <si>
    <t>服务单位采购</t>
  </si>
  <si>
    <t>家</t>
  </si>
  <si>
    <t>考核服务单位采购完成情况。</t>
  </si>
  <si>
    <t>服务标的完成数量</t>
  </si>
  <si>
    <t>项</t>
  </si>
  <si>
    <t>考核服务标的事项完成数量。</t>
  </si>
  <si>
    <t>服务标的考核达标率</t>
  </si>
  <si>
    <t>考核服务标的完成情况。</t>
  </si>
  <si>
    <t>项目完成时限</t>
  </si>
  <si>
    <t>年度内</t>
  </si>
  <si>
    <t>年</t>
  </si>
  <si>
    <t>考核项目完成时限。</t>
  </si>
  <si>
    <t>引入有资质的第三方完善工程用地手续办理，做好耕地占卜平衡整改销号，保证项目合法合规。</t>
  </si>
  <si>
    <t>作用明显</t>
  </si>
  <si>
    <t>考察项目实施后预期效益是否明显。</t>
  </si>
  <si>
    <t>受益对象满意度</t>
  </si>
  <si>
    <t>受益对象满意度。</t>
  </si>
  <si>
    <t>1.按照省、市关于河湖库渠健康评价及“一河（湖库渠）一策”要求，需对大营河、红坡水库、自卫村水库在上一轮健康评价成果的基础上进行滚动修编，完成“一河（湖库渠）一策滚动修编”征求意见稿编制，完成“一河（湖库渠）一策滚动修编”方案。
2.河湖水质检测，通过委托第三方水质监测单位对河道水质进行临时监测及日常监测，通过水质数据分析研判入河污染情况，以便精准施策全力保障河道水质达标。3.河道救生设施维护，委托第三方运维单位维护16套河道边救生设施，实行定期巡查，一经发现救生设备亭内设施损坏或缺失及时更换补充；河长公示牌安装更换。定期对河（湖）长制公示牌、警示牌等更新维护，规范和运用好河（湖）长制公示牌。
4.对五华区5座在线水质水量监测站进行日常维护，通过维护河道水质流量在线监测站运行管理，实现对河道水质变化、水流量变化等全天候实时监测、监控，有利于发现问题及时处理，提升河道智慧化、信息化管理水平。
5.五华辖区内现有73个视频监控系统网络进行运维服务，保障所有视频监控正常运行。</t>
  </si>
  <si>
    <t>水质流量在线监测站维护数量</t>
  </si>
  <si>
    <t>考察单位对第三方运维单位对5座河道水质流量在线监测站日常化学试剂进行补充更换、出具站点运行报告、对设备进行检修校准及实验等，确保水质监测数据准确。</t>
  </si>
  <si>
    <t>河湖水质执法专项检测次数</t>
  </si>
  <si>
    <t>次</t>
  </si>
  <si>
    <t>执法专项检测次数</t>
  </si>
  <si>
    <t>集中饮用水源地专项检测次数</t>
  </si>
  <si>
    <t>日常水质检测次数</t>
  </si>
  <si>
    <t>水质检测的合格率</t>
  </si>
  <si>
    <t>95</t>
  </si>
  <si>
    <t>河湖水质检测指标完成率</t>
  </si>
  <si>
    <t>促进辖区内河湖水生态环境改善</t>
  </si>
  <si>
    <t>效果良好</t>
  </si>
  <si>
    <t>推动辖区水质检测工作，促进水环境改善</t>
  </si>
  <si>
    <t>有效促进</t>
  </si>
  <si>
    <t>推动辖区水质检测工作，促进辖区水环境改善</t>
  </si>
  <si>
    <t>人民群众满意度</t>
  </si>
  <si>
    <t>考察人民群众满意度</t>
  </si>
  <si>
    <t>根据《昆明市滇池入湖河道水闸2025年度控制运行方案（一类一般水闸）》要求,经区防汛办将委托第三方进行闸门管养，通过前期市场询价，五华区河道调蓄闸常规维护保养14个站点，闸门开启系统日常维修运行掌握9个站点，保障闸门日常管养工作，确保闸门运行正常。</t>
  </si>
  <si>
    <t>调蓄闸维护数量</t>
  </si>
  <si>
    <t>考察调蓄闸维护数量是否达标</t>
  </si>
  <si>
    <t>闸门运行维护数量</t>
  </si>
  <si>
    <t>考察闸门运行维护数量是否达标</t>
  </si>
  <si>
    <t>网络管理闸门运行保障率</t>
  </si>
  <si>
    <t>闸门维护验收合格率</t>
  </si>
  <si>
    <t>考察闸门（一类一般水闸）维护验收合格率，是否按《昆明市滇池入湖河道水闸运行调度管理办法(试行)》要求完成。</t>
  </si>
  <si>
    <t>闸门维护及时率</t>
  </si>
  <si>
    <t>按管理目标要求</t>
  </si>
  <si>
    <t>考察闸门（一类一般水闸）维护及时性，是否按《昆明市滇池入湖河道水闸运行调度管理办法(试行)》要求完成。</t>
  </si>
  <si>
    <t>提高水闸管理效率</t>
  </si>
  <si>
    <t>有效提升</t>
  </si>
  <si>
    <t>考察水闸功能作用的发挥情况，确保防洪排涝安全。</t>
  </si>
  <si>
    <t>充分发挥闸门调蓄作用，有效发挥防洪拦污功能</t>
  </si>
  <si>
    <t>运转正常</t>
  </si>
  <si>
    <t>水闸系统、机械系统正常运行</t>
  </si>
  <si>
    <t>正常运行</t>
  </si>
  <si>
    <t>辖区内社会公众满意度</t>
  </si>
  <si>
    <t>考察辖区内社会公众满意度。</t>
  </si>
  <si>
    <t>1.按照国家防总要求，严格执行24小时领导带班和专业人员值班制度。值班人员要尽职尽责，不漏岗、不脱岗，密切监视天气变化，主动了解防汛抗旱工程运行状况，及时掌握和上报辖区内的雨情、水情、工情、汛情、旱情和灾情等信息。
2.按照防汛物资 “宁可备而无用，也不能用而无备”的要求做好防汛物资的补充和更新，确保发生险情时有充足的物资保障，确保防汛工作正常运行。
3.区政府与中国水利水电第十四工程局有限公司签订《应急抢险战略合作协议》，按合同提供组建约40人应急抢险救援队，维持救援队基本运行，租用1辆应急车辆，确保覆盖辖区10个街道各类突发应急抢险等救援工作及时、有效，最大限度地减少事故灾难损失和人员伤亡。
4.全面提高山洪灾害防御能力，确保山洪地质灾害监测预警系统平台“收得到、能预警、发得出”，突出解决信息传递“最后一公里”难题，确保避险转移不漏一户、不留一人，避免出现人员伤亡以及开展山洪灾害调查评价工作。加强已建山洪灾害防治非工程措施运行维护管理，保证已建山洪灾害防止非工程措施正常运行和长效发挥效益。</t>
  </si>
  <si>
    <t>应急抢险工作覆盖面</t>
  </si>
  <si>
    <t>应急车辆租用</t>
  </si>
  <si>
    <t>辆</t>
  </si>
  <si>
    <t>考察单位租用防汛抗旱应急车辆实现情况。</t>
  </si>
  <si>
    <t>排水设施运行维护</t>
  </si>
  <si>
    <t>考察单位预算年度内汛期之前对排水设施进行全面检查维修，保障设施的安全运行情况</t>
  </si>
  <si>
    <t>防汛应急队员</t>
  </si>
  <si>
    <t>40</t>
  </si>
  <si>
    <t>人</t>
  </si>
  <si>
    <t>考察单位单位购买日常应急处置装备和抢险处置中用餐保障情况。</t>
  </si>
  <si>
    <t>抗旱应急工作</t>
  </si>
  <si>
    <t>考察单位抗旱应急工作开展实现程度。</t>
  </si>
  <si>
    <t>报汛人员履职达标率</t>
  </si>
  <si>
    <t>排水设施正常运作率</t>
  </si>
  <si>
    <t>考察单位开展排水设施运行维护工作对持续保障排水设施正常运作率情况。</t>
  </si>
  <si>
    <t>应急抢险工作协议目标达标率</t>
  </si>
  <si>
    <t>应急车辆运行保障率</t>
  </si>
  <si>
    <t>抗旱车辆运行保障率</t>
  </si>
  <si>
    <t>确保辖区内防汛工作安全完成</t>
  </si>
  <si>
    <t>防汛期间内无重大安全事故发生</t>
  </si>
  <si>
    <t>大力提升辖区防汛抗旱应急抢险能力</t>
  </si>
  <si>
    <t>提高防汛处置能力，汛期安全度汛</t>
  </si>
  <si>
    <t>防汛抢险应急人员水平</t>
  </si>
  <si>
    <t>通过开展防汛应急人员演练培训，有效提升应急人员处置应急情况水平和能力。</t>
  </si>
  <si>
    <t>淹积水点显著减少</t>
  </si>
  <si>
    <t>有效减少</t>
  </si>
  <si>
    <t>考察通过开展排水设施的维护、维修及监督后，有效提升辖区排水系统升级，提高辖区低下排水能力。</t>
  </si>
  <si>
    <t>辖区内人民群众满意度</t>
  </si>
  <si>
    <t>系统使用单位满意度</t>
  </si>
  <si>
    <t>结合五华区实际情况开展节水型载体创建及深入系统开展节水宣传工作，拟开展1家节水型企业创建，1家节水型单位、1家节水型小区创建及每月开展一次节水宣传活动。对2018年以前认定为节水载体并列入今年复查计划的企业、单位、小区开展复查，拟开展30家复查工作，持续巩固提升国家节水型城市创建成果，提高城市节水工作系统性。</t>
  </si>
  <si>
    <t>节水宣传活动开展次数</t>
  </si>
  <si>
    <t>考察单位持续推进五华区节水宣传工作</t>
  </si>
  <si>
    <t>节水载体复查</t>
  </si>
  <si>
    <t>30</t>
  </si>
  <si>
    <t>节水任务目标完成率</t>
  </si>
  <si>
    <t>区级任务目标完成率</t>
  </si>
  <si>
    <t>项目完成及时率</t>
  </si>
  <si>
    <t>反映项目完成时限</t>
  </si>
  <si>
    <t>逐步提高节水载体建设工作</t>
  </si>
  <si>
    <t>效果明显</t>
  </si>
  <si>
    <t>逐步完善节水载体建设工作，提高群众节水意识。</t>
  </si>
  <si>
    <t>提高海绵城市建设工作质量</t>
  </si>
  <si>
    <t>有效提高</t>
  </si>
  <si>
    <t>依据《中华人民共和国行政许可法》《水行政许可实施办法》，开展辖区内涉水案件得行政查处，规范辖区水事活动，促进涉水行业和事项有序开展，维护水事次序。</t>
  </si>
  <si>
    <t>涉水案件处置完成率</t>
  </si>
  <si>
    <t>考察涉水案件处置数是否完成</t>
  </si>
  <si>
    <t>违法案件处置合规性</t>
  </si>
  <si>
    <t>考察违法案件处置是否合规</t>
  </si>
  <si>
    <t>案件处置时限</t>
  </si>
  <si>
    <t>规定时限</t>
  </si>
  <si>
    <t>工作日</t>
  </si>
  <si>
    <t>考察案件处置是否按时完成</t>
  </si>
  <si>
    <t>强化辖区水政执法</t>
  </si>
  <si>
    <t>考察是否强化辖区水政执法</t>
  </si>
  <si>
    <t>考察辖区人民群众满意度情况</t>
  </si>
  <si>
    <t>2025年完成两平方公里水土流失治理任务，减少水土流失侵蚀面积，提高五华区水土保持率；2025年五华区水土保持率增加0.66%；完成五华区禁止开垦陡坡地范围划定，通过考核评估辖区水土流失面积较基准值动态变化情况，集中反映辖区水土流失防治成效。</t>
  </si>
  <si>
    <t>水土流失治理任务</t>
  </si>
  <si>
    <t>考察水土流失治理工作实现情况</t>
  </si>
  <si>
    <t>水土保持率增加</t>
  </si>
  <si>
    <t>0.66</t>
  </si>
  <si>
    <t>考察2025五华区水土保持率年度增加情况。</t>
  </si>
  <si>
    <t>合同验收达标率</t>
  </si>
  <si>
    <t>技术合同验收合格率</t>
  </si>
  <si>
    <t>水土保持目标责任完成率</t>
  </si>
  <si>
    <t>考察上级部门对单位水土保持目标责任考核情况。</t>
  </si>
  <si>
    <t>年初预算批复数</t>
  </si>
  <si>
    <t>元</t>
  </si>
  <si>
    <t>反映成本节约</t>
  </si>
  <si>
    <t>加强涉水土保持在建项目的规范开展</t>
  </si>
  <si>
    <t>提高信息采集、资料归档、矢量化质量，提升水土保持数据分析基础。</t>
  </si>
  <si>
    <t>加强辖区水土保持工作的序推进</t>
  </si>
  <si>
    <t>强化在建项目水土保持工作规范开展</t>
  </si>
  <si>
    <t>保护生态环境，促进水土流失治理</t>
  </si>
  <si>
    <t>上级及数据使用单位满意度</t>
  </si>
  <si>
    <t>反映项目受益对象满意度</t>
  </si>
  <si>
    <t>完成水利工程生产安全监督抽检，水利行业质量安全技术服务1次，质量安全培训2次，消防知识及生产安全培训各2次，解决实际生活中遇到的生产安全问题，对存在的安全隐患提出行之有效的整改措施，提高水利工程生产安全管理水平，完善和规范质量安全管理，从而达到安全生产有序可控的目的，使有限的生产安全投入获得最大的安全效益。</t>
  </si>
  <si>
    <t>水利行业质量安全技术服务次数</t>
  </si>
  <si>
    <t>水利行业生产安全技术服务次数</t>
  </si>
  <si>
    <t>消防知识培训服务</t>
  </si>
  <si>
    <t>考察消防知识培训服务工作开展情况。</t>
  </si>
  <si>
    <t>生产安全培训服务</t>
  </si>
  <si>
    <t>考察生产安全培训服务工作开展情况。</t>
  </si>
  <si>
    <t>质量安全培训服务</t>
  </si>
  <si>
    <t>考察质量安全培训服务工作开展情况。</t>
  </si>
  <si>
    <t>生产技术服务工作验收合格率</t>
  </si>
  <si>
    <t>单位组织开展的生产技术服务工作质量验收合格率为100%。</t>
  </si>
  <si>
    <t>培训服务工作完成率</t>
  </si>
  <si>
    <t>考察单位相关安全培训工作按质量要求完成。</t>
  </si>
  <si>
    <t>技术服务合同委托成果提交及时率</t>
  </si>
  <si>
    <t>安全培训工作完成及时性</t>
  </si>
  <si>
    <t>考察单位各项安全培训工作是否及时完成。</t>
  </si>
  <si>
    <t>提高在建水利工程质量水平</t>
  </si>
  <si>
    <t>考察在建水利工程质量水平提高情况</t>
  </si>
  <si>
    <t>提高从业人员安全素质</t>
  </si>
  <si>
    <t>加强从业人员安全素质提高水平</t>
  </si>
  <si>
    <t>防范伤亡事故，减轻职业危害</t>
  </si>
  <si>
    <t>工作人员满意度</t>
  </si>
  <si>
    <t>考察辖区工作人员满意度</t>
  </si>
  <si>
    <t>1.河道清淤：一是通过采取工程措施，对河道进行清淤除障，保证河道具备足够的过水能力，雨季能够承担足够的泄水任务。二是开展河道清淤，削减河道污染，改善河道水体环境；汛期前对4条主河道及29条支流沟渠淤积情况进行调查，对淤积严重河道进行清淤除障。
2.河道长效管理处置：一是对辖区内4条主河道及其相关支流沟渠日常巡查发现的问题及时处置。二是对市长热线件、网格件及涉水突发事项进行及时处置。主要实施内容包含：河道堵口查污、节点清淤疏浚、河道设施维修养护、水生植物修剪、清理等。在处置过程中加强监督管理，保证各项突发涉水事务及时有效处置。</t>
  </si>
  <si>
    <t>水库安全鉴定</t>
  </si>
  <si>
    <t>按照《水库安全鉴定管理办法》、市水务局《关于做好2021年水库安全鉴定、降等报废及水管体制改革等有关工作的通知》开展水库安全鉴定。</t>
  </si>
  <si>
    <t>水系水务综合规划编制</t>
  </si>
  <si>
    <t xml:space="preserve">通过采购方式确定第三方服务机构开展规划方案编制，组织专家评审，并按规划开展后续相关工作。   </t>
  </si>
  <si>
    <t>河道长效管理范围主河道</t>
  </si>
  <si>
    <t>条</t>
  </si>
  <si>
    <t>河道长效管理范围流程及沟渠</t>
  </si>
  <si>
    <t>29</t>
  </si>
  <si>
    <t>合同验收合格率</t>
  </si>
  <si>
    <t>工程合同验收合格率</t>
  </si>
  <si>
    <t>河道长效管理日常及应急处置及时性</t>
  </si>
  <si>
    <t>及时下达</t>
  </si>
  <si>
    <t>河道长效管理日常及应急处置通知及时下达</t>
  </si>
  <si>
    <t>委托事项完成时限</t>
  </si>
  <si>
    <t>考察单位小型水库安全鉴定、五华区水系水务综合规划方案编制按时完成情况。</t>
  </si>
  <si>
    <t>河底清淤项目完成时限</t>
  </si>
  <si>
    <t>改善河道行洪能力</t>
  </si>
  <si>
    <t>改善河道水体环境、保证汛期防洪工作顺利开展。</t>
  </si>
  <si>
    <t>涉水安全隐患消除</t>
  </si>
  <si>
    <t>有效消除</t>
  </si>
  <si>
    <t>开展涉水突发事项处置，及时消除涉水安全隐患。</t>
  </si>
  <si>
    <t>改善河道水体环境、保证汛期防洪工作顺利开展</t>
  </si>
  <si>
    <t>改善片区河道水体环境质量</t>
  </si>
  <si>
    <t>辖区社会公众满意度</t>
  </si>
  <si>
    <t>考察辖区内人民群众满意度</t>
  </si>
  <si>
    <t>1.按要求高质量完成2025年部门内控绩效管理、固定资产盘点梳理、部门决算等工作。
2.做好全局2025年的宣传工作，加强本局的新闻宣传暨舆论引导工作。
3.提高单位经济活动规范性，减少法律风险。</t>
  </si>
  <si>
    <t>财务及内控管理咨询服务数量</t>
  </si>
  <si>
    <t>考察财务内控管理等财务咨询服务数量的完成情况</t>
  </si>
  <si>
    <t>宣传海报、标志等制作数量</t>
  </si>
  <si>
    <t>年度内采购数量</t>
  </si>
  <si>
    <t>件</t>
  </si>
  <si>
    <t>考察宣传海报、标志等制作数量的完成情况</t>
  </si>
  <si>
    <t>提供法律服务数</t>
  </si>
  <si>
    <t>年度实际发生数</t>
  </si>
  <si>
    <t>考察年度实际提供法律服务情况</t>
  </si>
  <si>
    <t>服务购买验收合格率</t>
  </si>
  <si>
    <t>考察档案规范化服务合同目标验收完成率</t>
  </si>
  <si>
    <t>物资购买验收合格率</t>
  </si>
  <si>
    <t>考察宣传品制作验收合格率</t>
  </si>
  <si>
    <t>考察项目是否在规定时限内完成</t>
  </si>
  <si>
    <t>宣传舆论引导工作影响力</t>
  </si>
  <si>
    <t>考察项目实施是否达到预期效益</t>
  </si>
  <si>
    <t>提升部门财务管理能力</t>
  </si>
  <si>
    <t>减少单位法律风险</t>
  </si>
  <si>
    <t>部门员工满意度</t>
  </si>
  <si>
    <t>考察部门员工满意度是否达标</t>
  </si>
  <si>
    <t>按照政策文件要求，及时测算并缴纳残保金，促进残疾人事业发展。</t>
  </si>
  <si>
    <t>单位职工人数</t>
  </si>
  <si>
    <t>26</t>
  </si>
  <si>
    <t>单位残保金计提基数</t>
  </si>
  <si>
    <t>缴纳时间</t>
  </si>
  <si>
    <t>及时</t>
  </si>
  <si>
    <t>考察单位残保金缴纳时限</t>
  </si>
  <si>
    <t>促进残疾人事业发展</t>
  </si>
  <si>
    <t>是 否</t>
  </si>
  <si>
    <t>及时缴纳残保金，有效促进残疾人事业发展</t>
  </si>
  <si>
    <t>受益对像</t>
  </si>
  <si>
    <t>对各县(市、区)已累计完成的农业水价综合改革面积，进行精准补贴和节水奖励补助，切实巩固改革成果，强化督促资金 使用效率、水价机制形成、资金兑付进度等工作，达到地区用水总量控制下的节水目标、全部用水户缴纳水费等效益，保证受益群众满意度，进而巩固提升改革任务，保障工程良性运行。</t>
  </si>
  <si>
    <t>用于精准补贴和节水奖励的资金比例</t>
  </si>
  <si>
    <t>反映用于精准补贴和节水奖励的资金比例情况</t>
  </si>
  <si>
    <t>发放对象准确率</t>
  </si>
  <si>
    <t>反映奖励资金发放对象准确情况，确保符合资格</t>
  </si>
  <si>
    <t>资金使用合规性</t>
  </si>
  <si>
    <t>反映奖励资金的使用是否符合专项资金管理规定</t>
  </si>
  <si>
    <t>兑现完成比例</t>
  </si>
  <si>
    <t>反映截至2025年12月底资金兑现完成比例情况</t>
  </si>
  <si>
    <t>24</t>
  </si>
  <si>
    <t>经济效益</t>
  </si>
  <si>
    <t>用水主体水费缴纳比例</t>
  </si>
  <si>
    <t>2025年省级水利专项资金绩效目标表</t>
  </si>
  <si>
    <t>节水目标实现情况</t>
  </si>
  <si>
    <t>反映是否完成地区用水总量控制</t>
  </si>
  <si>
    <t>1.通过禁止开垦陡坡地范围划定，更好地贯彻执行水士保持、土地管理等法律法规，建立更加严格、更加完善的保护制度，落实禁止开垦陡坡地范围区域法律责任。
2.通过禁止开垦陡坡地范围划定，更好地确定陡坡地水土流失预防保护的重点区域，科学合理规划水土保持措施，防治水土流失。</t>
  </si>
  <si>
    <t>开展禁止开垦陡坡地范围划定工作</t>
  </si>
  <si>
    <t>考察单位开展禁止开垦陡坡地范围划定工作实际情况。</t>
  </si>
  <si>
    <t>合同执行率</t>
  </si>
  <si>
    <t>考察单位委托技术服务单位开展五华区禁止开垦陡坡地范围划定工作实际执行情况。</t>
  </si>
  <si>
    <t>考察年度内项目内容实际完成情况。</t>
  </si>
  <si>
    <t>水土保持效果</t>
  </si>
  <si>
    <t>效果显著</t>
  </si>
  <si>
    <t>考察本项目的开展对辖区水土保持情况产生的实际效益。</t>
  </si>
  <si>
    <t>辖区居民满意度</t>
  </si>
  <si>
    <t>考察项目的开展实施辖区居民的满意程度。</t>
  </si>
  <si>
    <t>根据政策文件及单位职能职责，通过党建经费、食堂运行经费保障，做好单位党建工作，全面贯彻落实单位党建工作，落实单位职工福利待遇，加强单位食堂运行管理，支持部门正常履职。</t>
  </si>
  <si>
    <t>党员干部培训工作完成率</t>
  </si>
  <si>
    <t>考察单位党员干部培训工作完成情况。</t>
  </si>
  <si>
    <t>职工福利保障人数</t>
  </si>
  <si>
    <t>在职在岗人数</t>
  </si>
  <si>
    <t>考察单位食堂运行经费实施效果。</t>
  </si>
  <si>
    <t>经费保障事项完成率</t>
  </si>
  <si>
    <t>考察经费保障情况。</t>
  </si>
  <si>
    <t>考察项目完成时限。</t>
  </si>
  <si>
    <t>保障单位正常运转</t>
  </si>
  <si>
    <t>正常运转</t>
  </si>
  <si>
    <t>通过经费保障，保证单位正常运转。</t>
  </si>
  <si>
    <t>单位人员满意度</t>
  </si>
  <si>
    <t>考察项目实施后单位人员满意度。</t>
  </si>
  <si>
    <t>根据《昆明市人民政府关于印发昆明市主城饮用水源区扶持补助办法（2021-2025年）的通知》（昆政发〔2021〕19）要求，五华区人民政府印发了《五华区红坡-自卫村水库水源保护区扶持补助办法（2021-2025年）》，通过定额补助、动态补助、以投代补的方式，加大生态保护投入力度，有效保障红坡—自卫村集中式饮用水水源地保护区群众的生产生活。</t>
  </si>
  <si>
    <t>补助单位家数</t>
  </si>
  <si>
    <t>考察单位2023年-2025年补助云南东星水务投资有限公司水源保护区的日常管理，包括水库巡查、梨花箐村庄清洁及垃圾清运等工作情况。</t>
  </si>
  <si>
    <t>耕地、林地补助亩数</t>
  </si>
  <si>
    <t>1211.5</t>
  </si>
  <si>
    <t>亩</t>
  </si>
  <si>
    <t>考察单位“农改林”补助资金涉及自卫村水库水源一级保护区及红坡水库水源一级保护区的耕地、林地数量。</t>
  </si>
  <si>
    <t>能源补助户数</t>
  </si>
  <si>
    <t>户</t>
  </si>
  <si>
    <t>考察红坡水库水源区梨花箐村29户农业人口每人每月补助情况。</t>
  </si>
  <si>
    <t>医疗补助人数</t>
  </si>
  <si>
    <t>130</t>
  </si>
  <si>
    <t>考察单位对红坡水库水源区梨花箐村农业人口资源参加昆明市城乡居民基本医疗保险的给予补助实现程度。</t>
  </si>
  <si>
    <t>补助发放准确率</t>
  </si>
  <si>
    <t>考察水源保护区扶持补助专项经费拨付准确情况。</t>
  </si>
  <si>
    <t>扶持补助兑付及时率</t>
  </si>
  <si>
    <t>考察单位对于财政部门所拨付的水源保护区扶持补助资金及时兑付情况。</t>
  </si>
  <si>
    <t>保障居民生活水平</t>
  </si>
  <si>
    <t>有效保障</t>
  </si>
  <si>
    <t>考察通过对水源地的综合管理，有效保障辖区居民生活水平。</t>
  </si>
  <si>
    <t>水源地水质达标</t>
  </si>
  <si>
    <t>稳定达标</t>
  </si>
  <si>
    <t>考察通过对水源地的综合管理，确保水源地水质稳定达标。</t>
  </si>
  <si>
    <t>改善水源区环境</t>
  </si>
  <si>
    <t>考察项目的开展对水源区环境改善提升情况。</t>
  </si>
  <si>
    <t>考察辖区居民对项目开展的满意度情况。</t>
  </si>
  <si>
    <t>1.开展“十年禁渔”宣传1次以上；制作、修缮“十年禁渔”公示牌；开展“十年禁渔”专项资金审计；基于上述三项工作进一步加强群众保护滇池意识，提升法治意识。
2.加强建设工程的后续管理，对3个管理所实行专人管理，做好绿化养护，确保绿化常青，满意度达90%以上。</t>
  </si>
  <si>
    <t>绿化养护植物采购</t>
  </si>
  <si>
    <t>批</t>
  </si>
  <si>
    <t>“十年禁渔”宣传次数</t>
  </si>
  <si>
    <t>禁渔公示牌制作</t>
  </si>
  <si>
    <t>植物和物资采购验收合格率</t>
  </si>
  <si>
    <t>管理所正常运转率</t>
  </si>
  <si>
    <t>辖区民众滇池保护意识</t>
  </si>
  <si>
    <t>有所提升</t>
  </si>
  <si>
    <t>加强涉水违法事件处置</t>
  </si>
  <si>
    <t>成效显著</t>
  </si>
  <si>
    <t>管理所人员满意度</t>
  </si>
  <si>
    <t>按照每年每亩5000元的标准，对工程占用的东村社区、大村社区、龙庆社区共计107.3296亩土地进行租地补偿，保障当地社会经济的稳定发展。</t>
  </si>
  <si>
    <t>涉及租地村组数量</t>
  </si>
  <si>
    <t>反映租地村组数量情况</t>
  </si>
  <si>
    <t>租地面积</t>
  </si>
  <si>
    <t>107.33</t>
  </si>
  <si>
    <t>反映租地面积情况</t>
  </si>
  <si>
    <t>租地费用支付合规率</t>
  </si>
  <si>
    <t>考察租地费用预算资金拨付合规情况。</t>
  </si>
  <si>
    <t>租地村组合同签订及时率</t>
  </si>
  <si>
    <t>反映租地村组合同签订及时率</t>
  </si>
  <si>
    <t>租金支付及时率</t>
  </si>
  <si>
    <t>反映五华区大营河三多水库-李子坪段治理工程征地补偿资金拨付及时性。</t>
  </si>
  <si>
    <t>防洪治理工程工作正常开展</t>
  </si>
  <si>
    <t>反映项目实施后能否有效保障防洪治理工程工作正常开展</t>
  </si>
  <si>
    <t>减少防涝灾害</t>
  </si>
  <si>
    <t>有序开展防洪治理工程工作，逐步减少防涝灾害。</t>
  </si>
  <si>
    <t>被租地村民的合法权益</t>
  </si>
  <si>
    <t>反映项目实施后能否持续保障人民群众生命和财产安全</t>
  </si>
  <si>
    <t>反映受益对象满意度</t>
  </si>
  <si>
    <t>预算06表</t>
  </si>
  <si>
    <t>政府性基金预算支出预算表</t>
  </si>
  <si>
    <t>单位名称：昆明市发展和改革委员会</t>
  </si>
  <si>
    <t>政府性基金预算支出</t>
  </si>
  <si>
    <t>备注：昆明市五华区水务局无2025年部门政府性基金预算支出。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</si>
  <si>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</si>
  <si>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</si>
  <si>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</si>
  <si>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</si>
  <si>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</si>
  <si>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</si>
  <si>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</si>
  <si>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</si>
  <si>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</si>
  <si>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</si>
  <si>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</si>
  <si>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五华区白龙潭调蓄塘、筇竹寺防洪截污及生态补水工程用地手续办理</t>
  </si>
  <si>
    <t>其他专业技术服务</t>
  </si>
  <si>
    <t>互联网信息服务</t>
  </si>
  <si>
    <t>车辆加油、添加燃油服务</t>
  </si>
  <si>
    <t>公务用车维修养护</t>
  </si>
  <si>
    <t>公务用车车辆保险</t>
  </si>
  <si>
    <t>2025年河道长效管理处置经费</t>
  </si>
  <si>
    <t>河道清淤工程费用</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</si>
  <si>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</si>
  <si>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</si>
  <si>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</si>
  <si>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</si>
  <si>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</si>
  <si>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</si>
  <si>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</si>
  <si>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</si>
  <si>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</si>
  <si>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</si>
  <si>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车辆维修养护</t>
  </si>
  <si>
    <t>B1107 其他适合通过市场化方式提供的后勤服务</t>
  </si>
  <si>
    <t>车辆加油</t>
  </si>
  <si>
    <t>车辆保险</t>
  </si>
  <si>
    <t>预算09-1表</t>
  </si>
  <si>
    <t>单位名称（项目）</t>
  </si>
  <si>
    <t>地区</t>
  </si>
  <si>
    <t>备注：昆明市五华区水务局无2025年区对下转移支付预算</t>
  </si>
  <si>
    <t>预算09-2表</t>
  </si>
  <si>
    <t>备注：昆明市五华区水务局无2025年区对下转移支付</t>
  </si>
  <si>
    <t xml:space="preserve">预算10表
</t>
  </si>
  <si>
    <t>资产类别</t>
  </si>
  <si>
    <t>资产分类代码.名称</t>
  </si>
  <si>
    <t>资产名称</t>
  </si>
  <si>
    <t>计量单位</t>
  </si>
  <si>
    <t>财政部门批复数（元）</t>
  </si>
  <si>
    <t>单价</t>
  </si>
  <si>
    <t>金额</t>
  </si>
  <si>
    <t>备注：昆明市五华区水务局无2025年新增资产配置预算</t>
  </si>
  <si>
    <t>预算11表</t>
  </si>
  <si>
    <t>上级补助</t>
  </si>
  <si>
    <t>事业发展类</t>
  </si>
  <si>
    <t>专项业务类</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</si>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</sst>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1.25"/>
      <color rgb="FF000000"/>
      <name val="SimSun"/>
      <charset val="134"/>
    </font>
    <font>
      <sz val="10"/>
      <color rgb="FFFFFFFF"/>
      <name val="宋体"/>
      <charset val="134"/>
    </font>
    <font>
      <b/>
      <sz val="21"/>
      <color rgb="FF000000"/>
      <name val="宋体"/>
      <charset val="134"/>
    </font>
    <font>
      <sz val="12"/>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2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5" fillId="0" borderId="0" applyNumberFormat="0" applyFill="0" applyBorder="0" applyAlignment="0" applyProtection="0">
      <alignment vertical="center"/>
    </xf>
    <xf numFmtId="0" fontId="26" fillId="4" borderId="26" applyNumberFormat="0" applyAlignment="0" applyProtection="0">
      <alignment vertical="center"/>
    </xf>
    <xf numFmtId="0" fontId="27" fillId="5" borderId="27" applyNumberFormat="0" applyAlignment="0" applyProtection="0">
      <alignment vertical="center"/>
    </xf>
    <xf numFmtId="0" fontId="28" fillId="5" borderId="26" applyNumberFormat="0" applyAlignment="0" applyProtection="0">
      <alignment vertical="center"/>
    </xf>
    <xf numFmtId="0" fontId="29" fillId="6" borderId="28" applyNumberFormat="0" applyAlignment="0" applyProtection="0">
      <alignment vertical="center"/>
    </xf>
    <xf numFmtId="0" fontId="30" fillId="0" borderId="29" applyNumberFormat="0" applyFill="0" applyAlignment="0" applyProtection="0">
      <alignment vertical="center"/>
    </xf>
    <xf numFmtId="0" fontId="31" fillId="0" borderId="3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14" fillId="0" borderId="7">
      <alignment horizontal="right" vertical="center"/>
    </xf>
    <xf numFmtId="177" fontId="14" fillId="0" borderId="7">
      <alignment horizontal="right" vertical="center"/>
    </xf>
    <xf numFmtId="10" fontId="14" fillId="0" borderId="7">
      <alignment horizontal="right" vertical="center"/>
    </xf>
    <xf numFmtId="178" fontId="14" fillId="0" borderId="7">
      <alignment horizontal="right" vertical="center"/>
    </xf>
    <xf numFmtId="49" fontId="14" fillId="0" borderId="7">
      <alignment horizontal="left" vertical="center" wrapText="1"/>
    </xf>
    <xf numFmtId="178" fontId="14" fillId="0" borderId="7">
      <alignment horizontal="right" vertical="center"/>
    </xf>
    <xf numFmtId="179" fontId="14" fillId="0" borderId="7">
      <alignment horizontal="right" vertical="center"/>
    </xf>
    <xf numFmtId="180" fontId="14" fillId="0" borderId="7">
      <alignment horizontal="right" vertical="center"/>
    </xf>
  </cellStyleXfs>
  <cellXfs count="24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4" fontId="2" fillId="0" borderId="7" xfId="0" applyNumberFormat="1" applyFont="1" applyBorder="1" applyAlignment="1">
      <alignment horizontal="right" vertical="center" wrapText="1"/>
    </xf>
    <xf numFmtId="0" fontId="2" fillId="0" borderId="6" xfId="0" applyFont="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horizontal="lef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8" xfId="0" applyFont="1" applyBorder="1" applyAlignment="1">
      <alignment horizontal="left" vertical="center" wrapText="1"/>
    </xf>
    <xf numFmtId="0" fontId="2" fillId="2" borderId="9" xfId="0" applyFont="1" applyFill="1" applyBorder="1" applyAlignment="1" applyProtection="1">
      <alignment horizontal="left" vertical="center" wrapText="1"/>
      <protection locked="0"/>
    </xf>
    <xf numFmtId="0" fontId="0" fillId="0" borderId="0" xfId="0" applyFont="1" applyBorder="1" applyAlignment="1">
      <alignment horizontal="left"/>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2" fillId="0" borderId="8" xfId="0" applyFont="1" applyBorder="1" applyAlignment="1">
      <alignment vertical="center" wrapText="1"/>
    </xf>
    <xf numFmtId="178" fontId="5" fillId="0" borderId="9" xfId="0" applyNumberFormat="1" applyFont="1" applyBorder="1" applyAlignment="1">
      <alignment horizontal="right" vertical="center"/>
    </xf>
    <xf numFmtId="0" fontId="0" fillId="0" borderId="0" xfId="0" applyFont="1" applyAlignment="1">
      <alignment horizontal="left"/>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8"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12" xfId="0" applyFont="1" applyBorder="1" applyAlignment="1">
      <alignment horizontal="center" vertical="center"/>
    </xf>
    <xf numFmtId="49" fontId="9" fillId="0" borderId="7" xfId="53" applyFont="1">
      <alignment horizontal="left" vertical="center" wrapText="1"/>
    </xf>
    <xf numFmtId="0" fontId="4" fillId="0" borderId="15"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pplyProtection="1">
      <alignment horizontal="left" vertical="center"/>
      <protection locked="0"/>
    </xf>
    <xf numFmtId="0" fontId="2" fillId="0" borderId="19"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178" fontId="2" fillId="0" borderId="7" xfId="0" applyNumberFormat="1" applyFont="1" applyBorder="1" applyAlignment="1">
      <alignment horizontal="right" vertical="center"/>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7" xfId="56" applyNumberFormat="1" applyFont="1" applyBorder="1" applyAlignment="1">
      <alignment horizontal="left" vertical="center"/>
    </xf>
    <xf numFmtId="180" fontId="5" fillId="0" borderId="13" xfId="0" applyNumberFormat="1" applyFont="1" applyBorder="1" applyAlignment="1">
      <alignment horizontal="left" vertical="center" wrapText="1"/>
    </xf>
    <xf numFmtId="180" fontId="5" fillId="0" borderId="13" xfId="56" applyNumberFormat="1" applyFont="1" applyBorder="1" applyAlignment="1">
      <alignment horizontal="left" vertical="center"/>
    </xf>
    <xf numFmtId="180" fontId="5" fillId="0" borderId="13" xfId="56" applyNumberFormat="1" applyFont="1" applyBorder="1" applyAlignment="1">
      <alignment horizontal="center" vertical="center"/>
    </xf>
    <xf numFmtId="178" fontId="10" fillId="0" borderId="7" xfId="54" applyFont="1" applyAlignment="1">
      <alignment horizontal="left" vertical="center"/>
    </xf>
    <xf numFmtId="180" fontId="5" fillId="0" borderId="13" xfId="0" applyNumberFormat="1" applyFont="1" applyBorder="1" applyAlignment="1">
      <alignment horizontal="left" vertical="center"/>
    </xf>
    <xf numFmtId="180" fontId="5" fillId="0" borderId="12" xfId="0" applyNumberFormat="1" applyFont="1" applyBorder="1" applyAlignment="1">
      <alignment horizontal="left" vertical="center"/>
    </xf>
    <xf numFmtId="180" fontId="5" fillId="0" borderId="1" xfId="56" applyNumberFormat="1" applyFont="1" applyBorder="1" applyAlignment="1">
      <alignment horizontal="left" vertical="center"/>
    </xf>
    <xf numFmtId="178" fontId="10" fillId="0" borderId="1" xfId="54" applyFont="1" applyBorder="1" applyAlignment="1">
      <alignment horizontal="left" vertical="center"/>
    </xf>
    <xf numFmtId="180" fontId="5" fillId="0" borderId="20" xfId="56" applyNumberFormat="1" applyFont="1" applyBorder="1" applyAlignment="1">
      <alignment horizontal="left" vertical="center"/>
    </xf>
    <xf numFmtId="0" fontId="2" fillId="0" borderId="21" xfId="0" applyFont="1" applyBorder="1" applyAlignment="1" applyProtection="1">
      <alignment horizontal="left" vertical="center"/>
      <protection locked="0"/>
    </xf>
    <xf numFmtId="178" fontId="10" fillId="0" borderId="22" xfId="54" applyFont="1" applyBorder="1" applyAlignment="1">
      <alignment horizontal="left" vertical="center"/>
    </xf>
    <xf numFmtId="180" fontId="5" fillId="0" borderId="8" xfId="56" applyNumberFormat="1" applyFont="1" applyBorder="1" applyAlignment="1">
      <alignment horizontal="left" vertical="center"/>
    </xf>
    <xf numFmtId="0" fontId="2" fillId="0" borderId="17" xfId="0" applyFont="1" applyBorder="1" applyAlignment="1" applyProtection="1">
      <alignment horizontal="left" vertical="center"/>
      <protection locked="0"/>
    </xf>
    <xf numFmtId="0" fontId="2" fillId="0" borderId="15"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2" borderId="22"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49" fontId="13" fillId="0" borderId="7" xfId="0" applyNumberFormat="1"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vertical="top"/>
    </xf>
    <xf numFmtId="0" fontId="2" fillId="2" borderId="7" xfId="0" applyFont="1" applyFill="1" applyBorder="1" applyAlignment="1" applyProtection="1">
      <alignment horizontal="left" vertical="center"/>
      <protection locked="0"/>
    </xf>
    <xf numFmtId="0" fontId="14" fillId="2" borderId="7" xfId="0" applyFont="1" applyFill="1" applyBorder="1" applyAlignment="1" applyProtection="1">
      <alignment horizontal="left" vertical="center" wrapText="1"/>
      <protection locked="0"/>
    </xf>
    <xf numFmtId="0" fontId="14" fillId="2" borderId="7" xfId="0" applyFont="1" applyFill="1" applyBorder="1" applyAlignment="1" applyProtection="1">
      <alignment horizontal="left"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pplyProtection="1">
      <alignment horizontal="center" vertical="center" wrapText="1"/>
      <protection locked="0"/>
    </xf>
    <xf numFmtId="4" fontId="2" fillId="2" borderId="7" xfId="0" applyNumberFormat="1" applyFont="1" applyFill="1" applyBorder="1" applyAlignment="1" applyProtection="1">
      <alignment horizontal="right" vertical="center"/>
      <protection locked="0"/>
    </xf>
    <xf numFmtId="4" fontId="14" fillId="2"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4" fillId="0" borderId="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4" fillId="0" borderId="7" xfId="0" applyNumberFormat="1" applyFont="1" applyBorder="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178" fontId="5" fillId="0" borderId="7" xfId="54" applyFo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2" borderId="7" xfId="0" applyFont="1" applyFill="1" applyBorder="1" applyAlignment="1">
      <alignment horizontal="left" vertical="center" wrapText="1"/>
    </xf>
    <xf numFmtId="4" fontId="2" fillId="0" borderId="7" xfId="0" applyNumberFormat="1" applyFont="1" applyBorder="1" applyAlignment="1">
      <alignment horizontal="right" vertical="center"/>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7" fillId="0" borderId="7"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0" fontId="16" fillId="2" borderId="1"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2" borderId="6"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3"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2" borderId="13"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Border="1" applyAlignment="1" applyProtection="1">
      <alignment horizontal="left" vertical="center" wrapText="1"/>
      <protection locked="0"/>
    </xf>
    <xf numFmtId="0" fontId="17" fillId="0" borderId="7" xfId="0" applyFont="1" applyBorder="1" applyAlignment="1">
      <alignment horizontal="right" vertical="center"/>
    </xf>
    <xf numFmtId="4" fontId="17" fillId="0" borderId="7" xfId="0" applyNumberFormat="1" applyFont="1" applyBorder="1" applyAlignment="1">
      <alignment horizontal="right" vertical="center"/>
    </xf>
    <xf numFmtId="4" fontId="17" fillId="0" borderId="7" xfId="0" applyNumberFormat="1" applyFont="1" applyBorder="1" applyAlignment="1" applyProtection="1">
      <alignment horizontal="right" vertical="center"/>
      <protection locked="0"/>
    </xf>
    <xf numFmtId="0" fontId="1" fillId="0" borderId="7" xfId="0" applyFont="1" applyBorder="1" applyAlignment="1" applyProtection="1" quotePrefix="1">
      <alignment horizontal="center" vertical="center"/>
      <protection locked="0"/>
    </xf>
    <xf numFmtId="0" fontId="1" fillId="0" borderId="7" xfId="0" applyFont="1" applyBorder="1" applyAlignment="1" quotePrefix="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31" sqref="D31"/>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3" t="s">
        <v>0</v>
      </c>
    </row>
    <row r="3" ht="41.25" customHeight="1" spans="1:1">
      <c r="A3" s="41" t="str">
        <f>"2025"&amp;"年部门财务收支预算总表"</f>
        <v>2025年部门财务收支预算总表</v>
      </c>
    </row>
    <row r="4" ht="17.25" customHeight="1" spans="1:4">
      <c r="A4" s="44" t="s">
        <v>1</v>
      </c>
      <c r="B4" s="201"/>
      <c r="D4" s="175" t="s">
        <v>2</v>
      </c>
    </row>
    <row r="5" ht="23.25" customHeight="1" spans="1:4">
      <c r="A5" s="202" t="s">
        <v>3</v>
      </c>
      <c r="B5" s="203"/>
      <c r="C5" s="202" t="s">
        <v>4</v>
      </c>
      <c r="D5" s="203"/>
    </row>
    <row r="6" ht="24" customHeight="1" spans="1:4">
      <c r="A6" s="202" t="s">
        <v>5</v>
      </c>
      <c r="B6" s="202" t="s">
        <v>6</v>
      </c>
      <c r="C6" s="202" t="s">
        <v>7</v>
      </c>
      <c r="D6" s="202" t="s">
        <v>6</v>
      </c>
    </row>
    <row r="7" ht="17.25" customHeight="1" spans="1:4">
      <c r="A7" s="204" t="s">
        <v>8</v>
      </c>
      <c r="B7" s="62">
        <v>30483766</v>
      </c>
      <c r="C7" s="204" t="s">
        <v>9</v>
      </c>
      <c r="D7" s="62"/>
    </row>
    <row r="8" ht="17.25" customHeight="1" spans="1:4">
      <c r="A8" s="204" t="s">
        <v>10</v>
      </c>
      <c r="B8" s="62"/>
      <c r="C8" s="204" t="s">
        <v>11</v>
      </c>
      <c r="D8" s="62"/>
    </row>
    <row r="9" ht="17.25" customHeight="1" spans="1:4">
      <c r="A9" s="204" t="s">
        <v>12</v>
      </c>
      <c r="B9" s="62"/>
      <c r="C9" s="235" t="s">
        <v>13</v>
      </c>
      <c r="D9" s="62"/>
    </row>
    <row r="10" ht="17.25" customHeight="1" spans="1:4">
      <c r="A10" s="204" t="s">
        <v>14</v>
      </c>
      <c r="B10" s="62"/>
      <c r="C10" s="235" t="s">
        <v>15</v>
      </c>
      <c r="D10" s="62"/>
    </row>
    <row r="11" ht="17.25" customHeight="1" spans="1:4">
      <c r="A11" s="204" t="s">
        <v>16</v>
      </c>
      <c r="B11" s="62"/>
      <c r="C11" s="235" t="s">
        <v>17</v>
      </c>
      <c r="D11" s="62"/>
    </row>
    <row r="12" ht="17.25" customHeight="1" spans="1:4">
      <c r="A12" s="204" t="s">
        <v>18</v>
      </c>
      <c r="B12" s="62"/>
      <c r="C12" s="235" t="s">
        <v>19</v>
      </c>
      <c r="D12" s="62"/>
    </row>
    <row r="13" ht="17.25" customHeight="1" spans="1:4">
      <c r="A13" s="204" t="s">
        <v>20</v>
      </c>
      <c r="B13" s="62"/>
      <c r="C13" s="236" t="s">
        <v>21</v>
      </c>
      <c r="D13" s="62"/>
    </row>
    <row r="14" ht="17.25" customHeight="1" spans="1:4">
      <c r="A14" s="204" t="s">
        <v>22</v>
      </c>
      <c r="B14" s="62"/>
      <c r="C14" s="236" t="s">
        <v>23</v>
      </c>
      <c r="D14" s="62">
        <v>549372</v>
      </c>
    </row>
    <row r="15" ht="17.25" customHeight="1" spans="1:4">
      <c r="A15" s="204" t="s">
        <v>24</v>
      </c>
      <c r="B15" s="62"/>
      <c r="C15" s="236" t="s">
        <v>25</v>
      </c>
      <c r="D15" s="62">
        <v>393008</v>
      </c>
    </row>
    <row r="16" ht="17.25" customHeight="1" spans="1:4">
      <c r="A16" s="204" t="s">
        <v>26</v>
      </c>
      <c r="B16" s="62"/>
      <c r="C16" s="236" t="s">
        <v>27</v>
      </c>
      <c r="D16" s="62"/>
    </row>
    <row r="17" ht="17.25" customHeight="1" spans="1:4">
      <c r="A17" s="205"/>
      <c r="B17" s="62"/>
      <c r="C17" s="236" t="s">
        <v>28</v>
      </c>
      <c r="D17" s="197"/>
    </row>
    <row r="18" ht="17.25" customHeight="1" spans="1:4">
      <c r="A18" s="206"/>
      <c r="B18" s="237"/>
      <c r="C18" s="236" t="s">
        <v>29</v>
      </c>
      <c r="D18" s="197">
        <v>29108726</v>
      </c>
    </row>
    <row r="19" ht="17.25" customHeight="1" spans="1:4">
      <c r="A19" s="206"/>
      <c r="B19" s="237"/>
      <c r="C19" s="236" t="s">
        <v>30</v>
      </c>
      <c r="D19" s="197"/>
    </row>
    <row r="20" ht="17.25" customHeight="1" spans="1:4">
      <c r="A20" s="206"/>
      <c r="B20" s="237"/>
      <c r="C20" s="236" t="s">
        <v>31</v>
      </c>
      <c r="D20" s="197"/>
    </row>
    <row r="21" ht="17.25" customHeight="1" spans="1:4">
      <c r="A21" s="206"/>
      <c r="B21" s="237"/>
      <c r="C21" s="236" t="s">
        <v>32</v>
      </c>
      <c r="D21" s="197"/>
    </row>
    <row r="22" ht="17.25" customHeight="1" spans="1:4">
      <c r="A22" s="206"/>
      <c r="B22" s="237"/>
      <c r="C22" s="236" t="s">
        <v>33</v>
      </c>
      <c r="D22" s="197"/>
    </row>
    <row r="23" ht="17.25" customHeight="1" spans="1:4">
      <c r="A23" s="206"/>
      <c r="B23" s="237"/>
      <c r="C23" s="236" t="s">
        <v>34</v>
      </c>
      <c r="D23" s="197"/>
    </row>
    <row r="24" ht="17.25" customHeight="1" spans="1:4">
      <c r="A24" s="206"/>
      <c r="B24" s="237"/>
      <c r="C24" s="236" t="s">
        <v>35</v>
      </c>
      <c r="D24" s="197"/>
    </row>
    <row r="25" ht="17.25" customHeight="1" spans="1:4">
      <c r="A25" s="206"/>
      <c r="B25" s="237"/>
      <c r="C25" s="236" t="s">
        <v>36</v>
      </c>
      <c r="D25" s="197">
        <v>432660</v>
      </c>
    </row>
    <row r="26" ht="17.25" customHeight="1" spans="1:4">
      <c r="A26" s="206"/>
      <c r="B26" s="237"/>
      <c r="C26" s="236" t="s">
        <v>37</v>
      </c>
      <c r="D26" s="197"/>
    </row>
    <row r="27" ht="17.25" customHeight="1" spans="1:4">
      <c r="A27" s="206"/>
      <c r="B27" s="237"/>
      <c r="C27" s="205" t="s">
        <v>38</v>
      </c>
      <c r="D27" s="197"/>
    </row>
    <row r="28" ht="17.25" customHeight="1" spans="1:4">
      <c r="A28" s="206"/>
      <c r="B28" s="237"/>
      <c r="C28" s="236" t="s">
        <v>39</v>
      </c>
      <c r="D28" s="197"/>
    </row>
    <row r="29" ht="16.5" customHeight="1" spans="1:4">
      <c r="A29" s="206"/>
      <c r="B29" s="237"/>
      <c r="C29" s="236" t="s">
        <v>40</v>
      </c>
      <c r="D29" s="197"/>
    </row>
    <row r="30" ht="16.5" customHeight="1" spans="1:4">
      <c r="A30" s="206"/>
      <c r="B30" s="237"/>
      <c r="C30" s="205" t="s">
        <v>41</v>
      </c>
      <c r="D30" s="197"/>
    </row>
    <row r="31" ht="17.25" customHeight="1" spans="1:4">
      <c r="A31" s="206"/>
      <c r="B31" s="237"/>
      <c r="C31" s="205" t="s">
        <v>42</v>
      </c>
      <c r="D31" s="197"/>
    </row>
    <row r="32" ht="17.25" customHeight="1" spans="1:4">
      <c r="A32" s="206"/>
      <c r="B32" s="237"/>
      <c r="C32" s="236" t="s">
        <v>43</v>
      </c>
      <c r="D32" s="197"/>
    </row>
    <row r="33" ht="16.5" customHeight="1" spans="1:4">
      <c r="A33" s="206" t="s">
        <v>44</v>
      </c>
      <c r="B33" s="62">
        <v>30483766</v>
      </c>
      <c r="C33" s="206" t="s">
        <v>45</v>
      </c>
      <c r="D33" s="62">
        <v>30483766</v>
      </c>
    </row>
    <row r="34" ht="16.5" customHeight="1" spans="1:4">
      <c r="A34" s="205" t="s">
        <v>46</v>
      </c>
      <c r="B34" s="238"/>
      <c r="C34" s="205" t="s">
        <v>47</v>
      </c>
      <c r="D34" s="62"/>
    </row>
    <row r="35" ht="16.5" customHeight="1" spans="1:4">
      <c r="A35" s="236" t="s">
        <v>48</v>
      </c>
      <c r="B35" s="238"/>
      <c r="C35" s="236" t="s">
        <v>48</v>
      </c>
      <c r="D35" s="62"/>
    </row>
    <row r="36" ht="16.5" customHeight="1" spans="1:4">
      <c r="A36" s="236" t="s">
        <v>49</v>
      </c>
      <c r="B36" s="238"/>
      <c r="C36" s="236" t="s">
        <v>50</v>
      </c>
      <c r="D36" s="239"/>
    </row>
    <row r="37" ht="16.5" customHeight="1" spans="1:4">
      <c r="A37" s="207" t="s">
        <v>51</v>
      </c>
      <c r="B37" s="239">
        <v>30483766</v>
      </c>
      <c r="C37" s="207" t="s">
        <v>52</v>
      </c>
      <c r="D37" s="239">
        <v>30483766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7" sqref="C17"/>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customHeight="1" spans="1:6">
      <c r="A1" s="1"/>
      <c r="B1" s="1"/>
      <c r="C1" s="1"/>
      <c r="D1" s="1"/>
      <c r="E1" s="1"/>
      <c r="F1" s="1"/>
    </row>
    <row r="2" ht="12" customHeight="1" spans="1:6">
      <c r="A2" s="147">
        <v>1</v>
      </c>
      <c r="B2" s="148">
        <v>0</v>
      </c>
      <c r="C2" s="147">
        <v>1</v>
      </c>
      <c r="D2" s="149"/>
      <c r="E2" s="149"/>
      <c r="F2" s="146" t="s">
        <v>779</v>
      </c>
    </row>
    <row r="3" ht="42" customHeight="1" spans="1:6">
      <c r="A3" s="150" t="str">
        <f>"2025"&amp;"年部门政府性基金预算支出预算表"</f>
        <v>2025年部门政府性基金预算支出预算表</v>
      </c>
      <c r="B3" s="150" t="s">
        <v>780</v>
      </c>
      <c r="C3" s="151"/>
      <c r="D3" s="152"/>
      <c r="E3" s="152"/>
      <c r="F3" s="152"/>
    </row>
    <row r="4" ht="13.5" customHeight="1" spans="1:6">
      <c r="A4" s="5" t="s">
        <v>1</v>
      </c>
      <c r="B4" s="5" t="s">
        <v>781</v>
      </c>
      <c r="C4" s="147"/>
      <c r="D4" s="149"/>
      <c r="E4" s="149"/>
      <c r="F4" s="146" t="s">
        <v>2</v>
      </c>
    </row>
    <row r="5" ht="19.5" customHeight="1" spans="1:6">
      <c r="A5" s="153" t="s">
        <v>207</v>
      </c>
      <c r="B5" s="154" t="s">
        <v>74</v>
      </c>
      <c r="C5" s="153" t="s">
        <v>75</v>
      </c>
      <c r="D5" s="11" t="s">
        <v>782</v>
      </c>
      <c r="E5" s="12"/>
      <c r="F5" s="13"/>
    </row>
    <row r="6" ht="18.75" customHeight="1" spans="1:6">
      <c r="A6" s="155"/>
      <c r="B6" s="156"/>
      <c r="C6" s="155"/>
      <c r="D6" s="16" t="s">
        <v>56</v>
      </c>
      <c r="E6" s="11" t="s">
        <v>77</v>
      </c>
      <c r="F6" s="16" t="s">
        <v>78</v>
      </c>
    </row>
    <row r="7" ht="18.75" customHeight="1" spans="1:6">
      <c r="A7" s="67">
        <v>1</v>
      </c>
      <c r="B7" s="157" t="s">
        <v>85</v>
      </c>
      <c r="C7" s="67">
        <v>3</v>
      </c>
      <c r="D7" s="158">
        <v>4</v>
      </c>
      <c r="E7" s="158">
        <v>5</v>
      </c>
      <c r="F7" s="158">
        <v>6</v>
      </c>
    </row>
    <row r="8" ht="21" customHeight="1" spans="1:6">
      <c r="A8" s="21"/>
      <c r="B8" s="21"/>
      <c r="C8" s="21"/>
      <c r="D8" s="84"/>
      <c r="E8" s="84"/>
      <c r="F8" s="84"/>
    </row>
    <row r="9" ht="21" customHeight="1" spans="1:6">
      <c r="A9" s="21"/>
      <c r="B9" s="21"/>
      <c r="C9" s="21"/>
      <c r="D9" s="84"/>
      <c r="E9" s="84"/>
      <c r="F9" s="84"/>
    </row>
    <row r="10" ht="18.75" customHeight="1" spans="1:6">
      <c r="A10" s="159" t="s">
        <v>197</v>
      </c>
      <c r="B10" s="159" t="s">
        <v>197</v>
      </c>
      <c r="C10" s="160" t="s">
        <v>197</v>
      </c>
      <c r="D10" s="84"/>
      <c r="E10" s="84"/>
      <c r="F10" s="84"/>
    </row>
    <row r="11" customHeight="1" spans="1:1">
      <c r="A11" t="s">
        <v>783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pane ySplit="1" topLeftCell="A2" activePane="bottomLeft" state="frozen"/>
      <selection/>
      <selection pane="bottomLeft" activeCell="D18" sqref="D18"/>
    </sheetView>
  </sheetViews>
  <sheetFormatPr defaultColWidth="9.14166666666667" defaultRowHeight="14.25" customHeight="1"/>
  <cols>
    <col min="1" max="1" width="28.25" customWidth="1"/>
    <col min="2" max="2" width="25.25" customWidth="1"/>
    <col min="3" max="3" width="42.3333333333333" customWidth="1"/>
    <col min="4" max="4" width="35.5583333333333" customWidth="1"/>
    <col min="5" max="5" width="35.2833333333333" customWidth="1"/>
    <col min="6" max="6" width="7.71666666666667" customWidth="1"/>
    <col min="7" max="7" width="11.1416666666667" customWidth="1"/>
    <col min="8" max="8" width="16.5"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9"/>
      <c r="C2" s="89"/>
      <c r="R2" s="3"/>
      <c r="S2" s="3" t="s">
        <v>784</v>
      </c>
    </row>
    <row r="3" ht="41.25" customHeight="1" spans="1:19">
      <c r="A3" s="76"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23" t="s">
        <v>1</v>
      </c>
      <c r="B4" s="91"/>
      <c r="C4" s="91"/>
      <c r="D4" s="7"/>
      <c r="E4" s="7"/>
      <c r="F4" s="7"/>
      <c r="G4" s="7"/>
      <c r="H4" s="7"/>
      <c r="I4" s="7"/>
      <c r="J4" s="7"/>
      <c r="K4" s="7"/>
      <c r="L4" s="7"/>
      <c r="R4" s="8"/>
      <c r="S4" s="146" t="s">
        <v>2</v>
      </c>
    </row>
    <row r="5" ht="15.75" customHeight="1" spans="1:19">
      <c r="A5" s="10" t="s">
        <v>206</v>
      </c>
      <c r="B5" s="92" t="s">
        <v>207</v>
      </c>
      <c r="C5" s="92" t="s">
        <v>785</v>
      </c>
      <c r="D5" s="93" t="s">
        <v>786</v>
      </c>
      <c r="E5" s="93" t="s">
        <v>787</v>
      </c>
      <c r="F5" s="93" t="s">
        <v>788</v>
      </c>
      <c r="G5" s="93" t="s">
        <v>789</v>
      </c>
      <c r="H5" s="93" t="s">
        <v>790</v>
      </c>
      <c r="I5" s="111" t="s">
        <v>214</v>
      </c>
      <c r="J5" s="111"/>
      <c r="K5" s="111"/>
      <c r="L5" s="111"/>
      <c r="M5" s="112"/>
      <c r="N5" s="111"/>
      <c r="O5" s="111"/>
      <c r="P5" s="120"/>
      <c r="Q5" s="111"/>
      <c r="R5" s="112"/>
      <c r="S5" s="80"/>
    </row>
    <row r="6" ht="17.25" customHeight="1" spans="1:19">
      <c r="A6" s="15"/>
      <c r="B6" s="94"/>
      <c r="C6" s="94"/>
      <c r="D6" s="95"/>
      <c r="E6" s="95"/>
      <c r="F6" s="95"/>
      <c r="G6" s="95"/>
      <c r="H6" s="95"/>
      <c r="I6" s="95" t="s">
        <v>56</v>
      </c>
      <c r="J6" s="95" t="s">
        <v>59</v>
      </c>
      <c r="K6" s="95" t="s">
        <v>791</v>
      </c>
      <c r="L6" s="95" t="s">
        <v>792</v>
      </c>
      <c r="M6" s="113" t="s">
        <v>793</v>
      </c>
      <c r="N6" s="114" t="s">
        <v>794</v>
      </c>
      <c r="O6" s="114"/>
      <c r="P6" s="121"/>
      <c r="Q6" s="114"/>
      <c r="R6" s="122"/>
      <c r="S6" s="96"/>
    </row>
    <row r="7" ht="54" customHeight="1" spans="1:19">
      <c r="A7" s="18"/>
      <c r="B7" s="96"/>
      <c r="C7" s="96"/>
      <c r="D7" s="97"/>
      <c r="E7" s="97"/>
      <c r="F7" s="97"/>
      <c r="G7" s="97"/>
      <c r="H7" s="97"/>
      <c r="I7" s="97"/>
      <c r="J7" s="97" t="s">
        <v>58</v>
      </c>
      <c r="K7" s="97"/>
      <c r="L7" s="97"/>
      <c r="M7" s="115"/>
      <c r="N7" s="97" t="s">
        <v>58</v>
      </c>
      <c r="O7" s="97" t="s">
        <v>65</v>
      </c>
      <c r="P7" s="96" t="s">
        <v>66</v>
      </c>
      <c r="Q7" s="97" t="s">
        <v>67</v>
      </c>
      <c r="R7" s="115" t="s">
        <v>68</v>
      </c>
      <c r="S7" s="96" t="s">
        <v>69</v>
      </c>
    </row>
    <row r="8" ht="18" customHeight="1" spans="1:19">
      <c r="A8" s="124">
        <v>1</v>
      </c>
      <c r="B8" s="124" t="s">
        <v>85</v>
      </c>
      <c r="C8" s="125">
        <v>3</v>
      </c>
      <c r="D8" s="125">
        <v>4</v>
      </c>
      <c r="E8" s="124">
        <v>5</v>
      </c>
      <c r="F8" s="124">
        <v>6</v>
      </c>
      <c r="G8" s="124">
        <v>7</v>
      </c>
      <c r="H8" s="124">
        <v>8</v>
      </c>
      <c r="I8" s="124">
        <v>9</v>
      </c>
      <c r="J8" s="124">
        <v>10</v>
      </c>
      <c r="K8" s="124">
        <v>11</v>
      </c>
      <c r="L8" s="124">
        <v>12</v>
      </c>
      <c r="M8" s="124">
        <v>13</v>
      </c>
      <c r="N8" s="124">
        <v>14</v>
      </c>
      <c r="O8" s="124">
        <v>15</v>
      </c>
      <c r="P8" s="124">
        <v>16</v>
      </c>
      <c r="Q8" s="124">
        <v>17</v>
      </c>
      <c r="R8" s="124">
        <v>18</v>
      </c>
      <c r="S8" s="124">
        <v>19</v>
      </c>
    </row>
    <row r="9" ht="40" customHeight="1" spans="1:19">
      <c r="A9" s="126" t="s">
        <v>71</v>
      </c>
      <c r="B9" s="126" t="s">
        <v>71</v>
      </c>
      <c r="C9" s="127" t="s">
        <v>341</v>
      </c>
      <c r="D9" s="127" t="s">
        <v>795</v>
      </c>
      <c r="E9" s="128" t="s">
        <v>796</v>
      </c>
      <c r="F9" s="129" t="s">
        <v>474</v>
      </c>
      <c r="G9" s="130">
        <v>1</v>
      </c>
      <c r="H9" s="84">
        <v>30000</v>
      </c>
      <c r="I9" s="84">
        <v>30000</v>
      </c>
      <c r="J9" s="84">
        <v>30000</v>
      </c>
      <c r="K9" s="124"/>
      <c r="L9" s="124"/>
      <c r="M9" s="124"/>
      <c r="N9" s="124"/>
      <c r="O9" s="124"/>
      <c r="P9" s="124"/>
      <c r="Q9" s="124"/>
      <c r="R9" s="124"/>
      <c r="S9" s="124"/>
    </row>
    <row r="10" ht="32" customHeight="1" spans="1:19">
      <c r="A10" s="126" t="s">
        <v>71</v>
      </c>
      <c r="B10" s="126" t="s">
        <v>71</v>
      </c>
      <c r="C10" s="131" t="s">
        <v>316</v>
      </c>
      <c r="D10" s="131" t="s">
        <v>316</v>
      </c>
      <c r="E10" s="128" t="s">
        <v>797</v>
      </c>
      <c r="F10" s="124" t="s">
        <v>474</v>
      </c>
      <c r="G10" s="130">
        <v>1</v>
      </c>
      <c r="H10" s="84">
        <v>750000</v>
      </c>
      <c r="I10" s="84">
        <v>750000</v>
      </c>
      <c r="J10" s="84">
        <v>750000</v>
      </c>
      <c r="K10" s="124"/>
      <c r="L10" s="124"/>
      <c r="M10" s="124"/>
      <c r="N10" s="124"/>
      <c r="O10" s="124"/>
      <c r="P10" s="124"/>
      <c r="Q10" s="124"/>
      <c r="R10" s="124"/>
      <c r="S10" s="124"/>
    </row>
    <row r="11" ht="18" customHeight="1" spans="1:19">
      <c r="A11" s="126" t="s">
        <v>71</v>
      </c>
      <c r="B11" s="126" t="s">
        <v>71</v>
      </c>
      <c r="C11" s="132" t="s">
        <v>251</v>
      </c>
      <c r="D11" s="131" t="s">
        <v>798</v>
      </c>
      <c r="E11" s="131" t="s">
        <v>798</v>
      </c>
      <c r="F11" s="129" t="s">
        <v>474</v>
      </c>
      <c r="G11" s="130">
        <v>1</v>
      </c>
      <c r="H11" s="84">
        <v>4529.2</v>
      </c>
      <c r="I11" s="84">
        <v>4529.2</v>
      </c>
      <c r="J11" s="84">
        <v>4529.2</v>
      </c>
      <c r="K11" s="124"/>
      <c r="L11" s="124"/>
      <c r="M11" s="124"/>
      <c r="N11" s="124"/>
      <c r="O11" s="124"/>
      <c r="P11" s="124"/>
      <c r="Q11" s="124"/>
      <c r="R11" s="124"/>
      <c r="S11" s="124"/>
    </row>
    <row r="12" ht="21" customHeight="1" spans="1:19">
      <c r="A12" s="126"/>
      <c r="B12" s="126"/>
      <c r="C12" s="132"/>
      <c r="D12" s="131" t="s">
        <v>799</v>
      </c>
      <c r="E12" s="131" t="s">
        <v>799</v>
      </c>
      <c r="F12" s="129" t="s">
        <v>474</v>
      </c>
      <c r="G12" s="130">
        <v>1</v>
      </c>
      <c r="H12" s="84">
        <v>10000</v>
      </c>
      <c r="I12" s="84">
        <v>10000</v>
      </c>
      <c r="J12" s="84">
        <v>10000</v>
      </c>
      <c r="K12" s="84"/>
      <c r="L12" s="84"/>
      <c r="M12" s="84"/>
      <c r="N12" s="84"/>
      <c r="O12" s="84"/>
      <c r="P12" s="84"/>
      <c r="Q12" s="84"/>
      <c r="R12" s="84"/>
      <c r="S12" s="84"/>
    </row>
    <row r="13" ht="21" customHeight="1" spans="1:19">
      <c r="A13" s="133"/>
      <c r="B13" s="133"/>
      <c r="C13" s="132"/>
      <c r="D13" s="131" t="s">
        <v>800</v>
      </c>
      <c r="E13" s="131" t="s">
        <v>800</v>
      </c>
      <c r="F13" s="129" t="s">
        <v>474</v>
      </c>
      <c r="G13" s="134">
        <v>1</v>
      </c>
      <c r="H13" s="84">
        <v>1336.5</v>
      </c>
      <c r="I13" s="84">
        <v>1336.5</v>
      </c>
      <c r="J13" s="84">
        <v>1336.5</v>
      </c>
      <c r="K13" s="84"/>
      <c r="L13" s="84"/>
      <c r="M13" s="84"/>
      <c r="N13" s="84"/>
      <c r="O13" s="84"/>
      <c r="P13" s="84"/>
      <c r="Q13" s="84"/>
      <c r="R13" s="84"/>
      <c r="S13" s="84"/>
    </row>
    <row r="14" ht="21" customHeight="1" spans="1:19">
      <c r="A14" s="135" t="s">
        <v>71</v>
      </c>
      <c r="B14" s="135" t="s">
        <v>71</v>
      </c>
      <c r="C14" s="136" t="s">
        <v>307</v>
      </c>
      <c r="D14" s="131" t="s">
        <v>801</v>
      </c>
      <c r="E14" s="131" t="s">
        <v>307</v>
      </c>
      <c r="F14" s="129" t="s">
        <v>474</v>
      </c>
      <c r="G14" s="137">
        <v>1</v>
      </c>
      <c r="H14" s="84">
        <v>1000000</v>
      </c>
      <c r="I14" s="84">
        <v>1000000</v>
      </c>
      <c r="J14" s="84">
        <v>1000000</v>
      </c>
      <c r="K14" s="84"/>
      <c r="L14" s="84"/>
      <c r="M14" s="84"/>
      <c r="N14" s="84"/>
      <c r="O14" s="84"/>
      <c r="P14" s="84"/>
      <c r="Q14" s="84"/>
      <c r="R14" s="84"/>
      <c r="S14" s="84"/>
    </row>
    <row r="15" ht="21" customHeight="1" spans="1:19">
      <c r="A15" s="138"/>
      <c r="B15" s="138"/>
      <c r="C15" s="139"/>
      <c r="D15" s="131" t="s">
        <v>802</v>
      </c>
      <c r="E15" s="131" t="s">
        <v>802</v>
      </c>
      <c r="F15" s="129" t="s">
        <v>474</v>
      </c>
      <c r="G15" s="137">
        <v>1</v>
      </c>
      <c r="H15" s="84">
        <v>450000</v>
      </c>
      <c r="I15" s="84">
        <v>450000</v>
      </c>
      <c r="J15" s="84">
        <v>450000</v>
      </c>
      <c r="K15" s="84"/>
      <c r="L15" s="84"/>
      <c r="M15" s="84"/>
      <c r="N15" s="84"/>
      <c r="O15" s="84"/>
      <c r="P15" s="84"/>
      <c r="Q15" s="84"/>
      <c r="R15" s="84"/>
      <c r="S15" s="84"/>
    </row>
    <row r="16" ht="21" customHeight="1" spans="1:19">
      <c r="A16" s="140" t="s">
        <v>197</v>
      </c>
      <c r="B16" s="141"/>
      <c r="C16" s="141"/>
      <c r="D16" s="142"/>
      <c r="E16" s="142"/>
      <c r="F16" s="142"/>
      <c r="G16" s="143"/>
      <c r="H16" s="84">
        <f>SUM(H9:H15)</f>
        <v>2245865.7</v>
      </c>
      <c r="I16" s="84">
        <f t="shared" ref="H16:J16" si="0">SUM(I9:I15)</f>
        <v>2245865.7</v>
      </c>
      <c r="J16" s="84">
        <f t="shared" si="0"/>
        <v>2245865.7</v>
      </c>
      <c r="K16" s="84"/>
      <c r="L16" s="84"/>
      <c r="M16" s="84"/>
      <c r="N16" s="84"/>
      <c r="O16" s="84"/>
      <c r="P16" s="84"/>
      <c r="Q16" s="84"/>
      <c r="R16" s="84"/>
      <c r="S16" s="84"/>
    </row>
    <row r="17" ht="21" customHeight="1" spans="1:19">
      <c r="A17" s="123" t="s">
        <v>803</v>
      </c>
      <c r="B17" s="5"/>
      <c r="C17" s="5"/>
      <c r="D17" s="123"/>
      <c r="E17" s="123"/>
      <c r="F17" s="123"/>
      <c r="G17" s="144"/>
      <c r="H17" s="145"/>
      <c r="I17" s="145"/>
      <c r="J17" s="145"/>
      <c r="K17" s="145"/>
      <c r="L17" s="145"/>
      <c r="M17" s="145"/>
      <c r="N17" s="145"/>
      <c r="O17" s="145"/>
      <c r="P17" s="145"/>
      <c r="Q17" s="145"/>
      <c r="R17" s="145"/>
      <c r="S17" s="145"/>
    </row>
  </sheetData>
  <mergeCells count="25">
    <mergeCell ref="A3:S3"/>
    <mergeCell ref="A4:H4"/>
    <mergeCell ref="I5:S5"/>
    <mergeCell ref="N6:S6"/>
    <mergeCell ref="A16:G16"/>
    <mergeCell ref="A17:S17"/>
    <mergeCell ref="A5:A7"/>
    <mergeCell ref="A11:A13"/>
    <mergeCell ref="A14:A15"/>
    <mergeCell ref="B5:B7"/>
    <mergeCell ref="B11:B13"/>
    <mergeCell ref="B14:B15"/>
    <mergeCell ref="C5:C7"/>
    <mergeCell ref="C11:C13"/>
    <mergeCell ref="C14:C15"/>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topLeftCell="I1" workbookViewId="0">
      <pane ySplit="1" topLeftCell="A2" activePane="bottomLeft" state="frozen"/>
      <selection/>
      <selection pane="bottomLeft" activeCell="K16" sqref="K16"/>
    </sheetView>
  </sheetViews>
  <sheetFormatPr defaultColWidth="9.14166666666667" defaultRowHeight="14.25" customHeight="1"/>
  <cols>
    <col min="1" max="4" width="39.1416666666667" customWidth="1"/>
    <col min="5" max="5" width="45.3833333333333"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8"/>
      <c r="B2" s="89"/>
      <c r="C2" s="89"/>
      <c r="D2" s="89"/>
      <c r="E2" s="89"/>
      <c r="F2" s="89"/>
      <c r="G2" s="89"/>
      <c r="H2" s="88"/>
      <c r="I2" s="88"/>
      <c r="J2" s="88"/>
      <c r="K2" s="88"/>
      <c r="L2" s="88"/>
      <c r="M2" s="88"/>
      <c r="N2" s="109"/>
      <c r="O2" s="88"/>
      <c r="P2" s="88"/>
      <c r="Q2" s="89"/>
      <c r="R2" s="88"/>
      <c r="S2" s="118"/>
      <c r="T2" s="118" t="s">
        <v>804</v>
      </c>
    </row>
    <row r="3" ht="41.25" customHeight="1" spans="1:20">
      <c r="A3" s="76" t="str">
        <f>"2025"&amp;"年部门政府购买服务预算表"</f>
        <v>2025年部门政府购买服务预算表</v>
      </c>
      <c r="B3" s="65"/>
      <c r="C3" s="65"/>
      <c r="D3" s="65"/>
      <c r="E3" s="65"/>
      <c r="F3" s="65"/>
      <c r="G3" s="65"/>
      <c r="H3" s="90"/>
      <c r="I3" s="90"/>
      <c r="J3" s="90"/>
      <c r="K3" s="90"/>
      <c r="L3" s="90"/>
      <c r="M3" s="90"/>
      <c r="N3" s="110"/>
      <c r="O3" s="90"/>
      <c r="P3" s="90"/>
      <c r="Q3" s="65"/>
      <c r="R3" s="90"/>
      <c r="S3" s="110"/>
      <c r="T3" s="65"/>
    </row>
    <row r="4" ht="22.5" customHeight="1" spans="1:20">
      <c r="A4" s="77" t="s">
        <v>1</v>
      </c>
      <c r="B4" s="91"/>
      <c r="C4" s="91"/>
      <c r="D4" s="91"/>
      <c r="E4" s="91"/>
      <c r="F4" s="91"/>
      <c r="G4" s="91"/>
      <c r="H4" s="78"/>
      <c r="I4" s="78"/>
      <c r="J4" s="78"/>
      <c r="K4" s="78"/>
      <c r="L4" s="78"/>
      <c r="M4" s="78"/>
      <c r="N4" s="109"/>
      <c r="O4" s="88"/>
      <c r="P4" s="88"/>
      <c r="Q4" s="89"/>
      <c r="R4" s="88"/>
      <c r="S4" s="119"/>
      <c r="T4" s="118" t="s">
        <v>2</v>
      </c>
    </row>
    <row r="5" ht="24" customHeight="1" spans="1:20">
      <c r="A5" s="10" t="s">
        <v>206</v>
      </c>
      <c r="B5" s="92" t="s">
        <v>207</v>
      </c>
      <c r="C5" s="92" t="s">
        <v>785</v>
      </c>
      <c r="D5" s="92" t="s">
        <v>805</v>
      </c>
      <c r="E5" s="92" t="s">
        <v>806</v>
      </c>
      <c r="F5" s="92" t="s">
        <v>807</v>
      </c>
      <c r="G5" s="92" t="s">
        <v>808</v>
      </c>
      <c r="H5" s="93" t="s">
        <v>809</v>
      </c>
      <c r="I5" s="93" t="s">
        <v>810</v>
      </c>
      <c r="J5" s="111" t="s">
        <v>214</v>
      </c>
      <c r="K5" s="111"/>
      <c r="L5" s="111"/>
      <c r="M5" s="111"/>
      <c r="N5" s="112"/>
      <c r="O5" s="111"/>
      <c r="P5" s="111"/>
      <c r="Q5" s="120"/>
      <c r="R5" s="111"/>
      <c r="S5" s="112"/>
      <c r="T5" s="80"/>
    </row>
    <row r="6" ht="24" customHeight="1" spans="1:20">
      <c r="A6" s="15"/>
      <c r="B6" s="94"/>
      <c r="C6" s="94"/>
      <c r="D6" s="94"/>
      <c r="E6" s="94"/>
      <c r="F6" s="94"/>
      <c r="G6" s="94"/>
      <c r="H6" s="95"/>
      <c r="I6" s="95"/>
      <c r="J6" s="95" t="s">
        <v>56</v>
      </c>
      <c r="K6" s="95" t="s">
        <v>59</v>
      </c>
      <c r="L6" s="95" t="s">
        <v>791</v>
      </c>
      <c r="M6" s="95" t="s">
        <v>792</v>
      </c>
      <c r="N6" s="113" t="s">
        <v>793</v>
      </c>
      <c r="O6" s="114" t="s">
        <v>794</v>
      </c>
      <c r="P6" s="114"/>
      <c r="Q6" s="121"/>
      <c r="R6" s="114"/>
      <c r="S6" s="122"/>
      <c r="T6" s="96"/>
    </row>
    <row r="7" ht="54" customHeight="1" spans="1:20">
      <c r="A7" s="18"/>
      <c r="B7" s="96"/>
      <c r="C7" s="96"/>
      <c r="D7" s="96"/>
      <c r="E7" s="96"/>
      <c r="F7" s="96"/>
      <c r="G7" s="96"/>
      <c r="H7" s="97"/>
      <c r="I7" s="97"/>
      <c r="J7" s="97"/>
      <c r="K7" s="97" t="s">
        <v>58</v>
      </c>
      <c r="L7" s="97"/>
      <c r="M7" s="97"/>
      <c r="N7" s="115"/>
      <c r="O7" s="97" t="s">
        <v>58</v>
      </c>
      <c r="P7" s="97" t="s">
        <v>65</v>
      </c>
      <c r="Q7" s="96" t="s">
        <v>66</v>
      </c>
      <c r="R7" s="97" t="s">
        <v>67</v>
      </c>
      <c r="S7" s="115" t="s">
        <v>68</v>
      </c>
      <c r="T7" s="96" t="s">
        <v>69</v>
      </c>
    </row>
    <row r="8" ht="17.25" customHeight="1" spans="1:20">
      <c r="A8" s="19">
        <v>1</v>
      </c>
      <c r="B8" s="96">
        <v>2</v>
      </c>
      <c r="C8" s="19">
        <v>3</v>
      </c>
      <c r="D8" s="19">
        <v>4</v>
      </c>
      <c r="E8" s="96">
        <v>5</v>
      </c>
      <c r="F8" s="19">
        <v>6</v>
      </c>
      <c r="G8" s="19">
        <v>7</v>
      </c>
      <c r="H8" s="96">
        <v>8</v>
      </c>
      <c r="I8" s="19">
        <v>9</v>
      </c>
      <c r="J8" s="19">
        <v>10</v>
      </c>
      <c r="K8" s="96">
        <v>11</v>
      </c>
      <c r="L8" s="19">
        <v>12</v>
      </c>
      <c r="M8" s="19">
        <v>13</v>
      </c>
      <c r="N8" s="96">
        <v>14</v>
      </c>
      <c r="O8" s="19">
        <v>15</v>
      </c>
      <c r="P8" s="19">
        <v>16</v>
      </c>
      <c r="Q8" s="96">
        <v>17</v>
      </c>
      <c r="R8" s="19">
        <v>18</v>
      </c>
      <c r="S8" s="19">
        <v>19</v>
      </c>
      <c r="T8" s="19">
        <v>20</v>
      </c>
    </row>
    <row r="9" ht="17.25" customHeight="1" spans="1:20">
      <c r="A9" s="98" t="s">
        <v>71</v>
      </c>
      <c r="B9" s="99" t="s">
        <v>71</v>
      </c>
      <c r="C9" s="100" t="s">
        <v>251</v>
      </c>
      <c r="D9" s="101" t="s">
        <v>799</v>
      </c>
      <c r="E9" s="101" t="s">
        <v>811</v>
      </c>
      <c r="F9" s="101" t="s">
        <v>77</v>
      </c>
      <c r="G9" s="101" t="s">
        <v>812</v>
      </c>
      <c r="H9" s="101" t="s">
        <v>118</v>
      </c>
      <c r="I9" s="101" t="s">
        <v>813</v>
      </c>
      <c r="J9" s="116">
        <v>10000</v>
      </c>
      <c r="K9" s="116">
        <v>10000</v>
      </c>
      <c r="L9" s="19"/>
      <c r="M9" s="19"/>
      <c r="N9" s="96"/>
      <c r="O9" s="19"/>
      <c r="P9" s="19"/>
      <c r="Q9" s="96"/>
      <c r="R9" s="19"/>
      <c r="S9" s="19"/>
      <c r="T9" s="19"/>
    </row>
    <row r="10" ht="17.25" customHeight="1" spans="1:20">
      <c r="A10" s="102"/>
      <c r="B10" s="103"/>
      <c r="C10" s="100"/>
      <c r="D10" s="101" t="s">
        <v>798</v>
      </c>
      <c r="E10" s="101" t="s">
        <v>814</v>
      </c>
      <c r="F10" s="101" t="s">
        <v>77</v>
      </c>
      <c r="G10" s="101" t="s">
        <v>812</v>
      </c>
      <c r="H10" s="101" t="s">
        <v>118</v>
      </c>
      <c r="I10" s="101" t="s">
        <v>815</v>
      </c>
      <c r="J10" s="116">
        <v>4529.2</v>
      </c>
      <c r="K10" s="116">
        <v>4529.2</v>
      </c>
      <c r="L10" s="19"/>
      <c r="M10" s="19"/>
      <c r="N10" s="96"/>
      <c r="O10" s="19"/>
      <c r="P10" s="19"/>
      <c r="Q10" s="96"/>
      <c r="R10" s="19"/>
      <c r="S10" s="19"/>
      <c r="T10" s="19"/>
    </row>
    <row r="11" ht="31" customHeight="1" spans="1:20">
      <c r="A11" s="102"/>
      <c r="B11" s="104"/>
      <c r="C11" s="105"/>
      <c r="D11" s="101" t="s">
        <v>800</v>
      </c>
      <c r="E11" s="101" t="s">
        <v>814</v>
      </c>
      <c r="F11" s="101" t="s">
        <v>77</v>
      </c>
      <c r="G11" s="101" t="s">
        <v>812</v>
      </c>
      <c r="H11" s="101" t="s">
        <v>118</v>
      </c>
      <c r="I11" s="101" t="s">
        <v>816</v>
      </c>
      <c r="J11" s="116">
        <v>1336.5</v>
      </c>
      <c r="K11" s="116">
        <v>1336.5</v>
      </c>
      <c r="L11" s="84"/>
      <c r="M11" s="84"/>
      <c r="N11" s="84"/>
      <c r="O11" s="84"/>
      <c r="P11" s="84"/>
      <c r="Q11" s="84"/>
      <c r="R11" s="84"/>
      <c r="S11" s="84"/>
      <c r="T11" s="84"/>
    </row>
    <row r="12" ht="21" customHeight="1" spans="1:20">
      <c r="A12" s="106" t="s">
        <v>197</v>
      </c>
      <c r="B12" s="107"/>
      <c r="C12" s="107"/>
      <c r="D12" s="107"/>
      <c r="E12" s="107"/>
      <c r="F12" s="107"/>
      <c r="G12" s="107"/>
      <c r="H12" s="108"/>
      <c r="I12" s="117"/>
      <c r="J12" s="84">
        <f>SUM(J9:J11)</f>
        <v>15865.7</v>
      </c>
      <c r="K12" s="84">
        <f>SUM(K9:K11)</f>
        <v>15865.7</v>
      </c>
      <c r="L12" s="84"/>
      <c r="M12" s="84"/>
      <c r="N12" s="84"/>
      <c r="O12" s="84"/>
      <c r="P12" s="84"/>
      <c r="Q12" s="84"/>
      <c r="R12" s="84"/>
      <c r="S12" s="84"/>
      <c r="T12" s="84"/>
    </row>
  </sheetData>
  <mergeCells count="22">
    <mergeCell ref="A3:T3"/>
    <mergeCell ref="A4:I4"/>
    <mergeCell ref="J5:T5"/>
    <mergeCell ref="O6:T6"/>
    <mergeCell ref="A12:I12"/>
    <mergeCell ref="A5:A7"/>
    <mergeCell ref="A9:A11"/>
    <mergeCell ref="B5:B7"/>
    <mergeCell ref="B9:B11"/>
    <mergeCell ref="C5:C7"/>
    <mergeCell ref="C9:C11"/>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ignoredErrors>
    <ignoredError sqref="J12:K12"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B22" sqref="B22"/>
    </sheetView>
  </sheetViews>
  <sheetFormatPr defaultColWidth="9.14166666666667" defaultRowHeight="14.25" customHeight="1" outlineLevelCol="4"/>
  <cols>
    <col min="1" max="1" width="37.7" customWidth="1"/>
    <col min="2" max="5" width="20" customWidth="1"/>
  </cols>
  <sheetData>
    <row r="1" customHeight="1" spans="1:5">
      <c r="A1" s="1"/>
      <c r="B1" s="1"/>
      <c r="C1" s="1"/>
      <c r="D1" s="1"/>
      <c r="E1" s="1"/>
    </row>
    <row r="2" ht="17.25" customHeight="1" spans="4:5">
      <c r="D2" s="75"/>
      <c r="E2" s="3" t="s">
        <v>817</v>
      </c>
    </row>
    <row r="3" ht="41.25" customHeight="1" spans="1:5">
      <c r="A3" s="76" t="str">
        <f>"2025"&amp;"年区对下转移支付预算表"</f>
        <v>2025年区对下转移支付预算表</v>
      </c>
      <c r="B3" s="4"/>
      <c r="C3" s="4"/>
      <c r="D3" s="4"/>
      <c r="E3" s="65"/>
    </row>
    <row r="4" ht="18" customHeight="1" spans="1:5">
      <c r="A4" s="77" t="s">
        <v>1</v>
      </c>
      <c r="B4" s="78"/>
      <c r="C4" s="78"/>
      <c r="D4" s="79"/>
      <c r="E4" s="8" t="s">
        <v>2</v>
      </c>
    </row>
    <row r="5" ht="19.5" customHeight="1" spans="1:5">
      <c r="A5" s="26" t="s">
        <v>818</v>
      </c>
      <c r="B5" s="11" t="s">
        <v>214</v>
      </c>
      <c r="C5" s="12"/>
      <c r="D5" s="12"/>
      <c r="E5" s="80"/>
    </row>
    <row r="6" ht="40.5" customHeight="1" spans="1:5">
      <c r="A6" s="19"/>
      <c r="B6" s="27" t="s">
        <v>56</v>
      </c>
      <c r="C6" s="10" t="s">
        <v>59</v>
      </c>
      <c r="D6" s="81" t="s">
        <v>791</v>
      </c>
      <c r="E6" s="82" t="s">
        <v>819</v>
      </c>
    </row>
    <row r="7" ht="19.5" customHeight="1" spans="1:5">
      <c r="A7" s="20">
        <v>1</v>
      </c>
      <c r="B7" s="20">
        <v>2</v>
      </c>
      <c r="C7" s="20">
        <v>3</v>
      </c>
      <c r="D7" s="83">
        <v>4</v>
      </c>
      <c r="E7" s="36">
        <v>5</v>
      </c>
    </row>
    <row r="8" ht="19.5" customHeight="1" spans="1:5">
      <c r="A8" s="68"/>
      <c r="B8" s="84"/>
      <c r="C8" s="84"/>
      <c r="D8" s="84"/>
      <c r="E8" s="84"/>
    </row>
    <row r="9" ht="19.5" customHeight="1" spans="1:5">
      <c r="A9" s="85"/>
      <c r="B9" s="86"/>
      <c r="C9" s="84"/>
      <c r="D9" s="84"/>
      <c r="E9" s="84"/>
    </row>
    <row r="10" customHeight="1" spans="1:2">
      <c r="A10" s="87" t="s">
        <v>820</v>
      </c>
      <c r="B10" s="87"/>
    </row>
  </sheetData>
  <mergeCells count="5">
    <mergeCell ref="A3:E3"/>
    <mergeCell ref="A4:D4"/>
    <mergeCell ref="B5:D5"/>
    <mergeCell ref="A10:B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2" sqref="A1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821</v>
      </c>
    </row>
    <row r="3" ht="41.25" customHeight="1" spans="1:10">
      <c r="A3" s="64" t="str">
        <f>"2025"&amp;"年区对下转移支付绩效目标表"</f>
        <v>2025年区对下转移支付绩效目标表</v>
      </c>
      <c r="B3" s="4"/>
      <c r="C3" s="4"/>
      <c r="D3" s="4"/>
      <c r="E3" s="4"/>
      <c r="F3" s="65"/>
      <c r="G3" s="4"/>
      <c r="H3" s="65"/>
      <c r="I3" s="65"/>
      <c r="J3" s="4"/>
    </row>
    <row r="4" ht="17.25" customHeight="1" spans="1:1">
      <c r="A4" s="5" t="s">
        <v>1</v>
      </c>
    </row>
    <row r="5" ht="44.25" customHeight="1" spans="1:10">
      <c r="A5" s="66" t="s">
        <v>818</v>
      </c>
      <c r="B5" s="66" t="s">
        <v>345</v>
      </c>
      <c r="C5" s="66" t="s">
        <v>346</v>
      </c>
      <c r="D5" s="66" t="s">
        <v>347</v>
      </c>
      <c r="E5" s="66" t="s">
        <v>348</v>
      </c>
      <c r="F5" s="67" t="s">
        <v>349</v>
      </c>
      <c r="G5" s="66" t="s">
        <v>350</v>
      </c>
      <c r="H5" s="67" t="s">
        <v>351</v>
      </c>
      <c r="I5" s="67" t="s">
        <v>352</v>
      </c>
      <c r="J5" s="66" t="s">
        <v>353</v>
      </c>
    </row>
    <row r="6" ht="14.25" customHeight="1" spans="1:10">
      <c r="A6" s="66">
        <v>1</v>
      </c>
      <c r="B6" s="66">
        <v>2</v>
      </c>
      <c r="C6" s="66">
        <v>3</v>
      </c>
      <c r="D6" s="66">
        <v>4</v>
      </c>
      <c r="E6" s="66">
        <v>5</v>
      </c>
      <c r="F6" s="67">
        <v>6</v>
      </c>
      <c r="G6" s="66">
        <v>7</v>
      </c>
      <c r="H6" s="67">
        <v>8</v>
      </c>
      <c r="I6" s="67">
        <v>9</v>
      </c>
      <c r="J6" s="66">
        <v>10</v>
      </c>
    </row>
    <row r="7" ht="18" customHeight="1" spans="1:10">
      <c r="A7" s="68"/>
      <c r="B7" s="69"/>
      <c r="C7" s="69"/>
      <c r="D7" s="69"/>
      <c r="E7" s="70"/>
      <c r="F7" s="71"/>
      <c r="G7" s="70"/>
      <c r="H7" s="71"/>
      <c r="I7" s="71"/>
      <c r="J7" s="70"/>
    </row>
    <row r="8" ht="18" customHeight="1" spans="1:10">
      <c r="A8" s="72"/>
      <c r="B8" s="73"/>
      <c r="C8" s="21"/>
      <c r="D8" s="21"/>
      <c r="E8" s="68"/>
      <c r="F8" s="21"/>
      <c r="G8" s="68"/>
      <c r="H8" s="21"/>
      <c r="I8" s="21"/>
      <c r="J8" s="68"/>
    </row>
    <row r="9" ht="21" customHeight="1" spans="1:2">
      <c r="A9" s="74" t="s">
        <v>822</v>
      </c>
      <c r="B9" s="74"/>
    </row>
  </sheetData>
  <mergeCells count="3">
    <mergeCell ref="A3:J3"/>
    <mergeCell ref="A4:H4"/>
    <mergeCell ref="A9:B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5" sqref="B15"/>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1"/>
      <c r="B1" s="1"/>
      <c r="C1" s="1"/>
      <c r="D1" s="1"/>
      <c r="E1" s="1"/>
      <c r="F1" s="1"/>
      <c r="G1" s="1"/>
      <c r="H1" s="1"/>
      <c r="I1" s="1"/>
    </row>
    <row r="2" customHeight="1" spans="1:9">
      <c r="A2" s="38" t="s">
        <v>823</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3" t="s">
        <v>2</v>
      </c>
    </row>
    <row r="5" ht="28.5" customHeight="1" spans="1:9">
      <c r="A5" s="47" t="s">
        <v>206</v>
      </c>
      <c r="B5" s="48" t="s">
        <v>207</v>
      </c>
      <c r="C5" s="49" t="s">
        <v>824</v>
      </c>
      <c r="D5" s="47" t="s">
        <v>825</v>
      </c>
      <c r="E5" s="47" t="s">
        <v>826</v>
      </c>
      <c r="F5" s="47" t="s">
        <v>827</v>
      </c>
      <c r="G5" s="48" t="s">
        <v>828</v>
      </c>
      <c r="H5" s="36"/>
      <c r="I5" s="47"/>
    </row>
    <row r="6" ht="21" customHeight="1" spans="1:9">
      <c r="A6" s="49"/>
      <c r="B6" s="50"/>
      <c r="C6" s="50"/>
      <c r="D6" s="51"/>
      <c r="E6" s="50"/>
      <c r="F6" s="50"/>
      <c r="G6" s="48" t="s">
        <v>789</v>
      </c>
      <c r="H6" s="48" t="s">
        <v>829</v>
      </c>
      <c r="I6" s="48" t="s">
        <v>830</v>
      </c>
    </row>
    <row r="7" ht="17.25" customHeight="1" spans="1:9">
      <c r="A7" s="52" t="s">
        <v>84</v>
      </c>
      <c r="B7" s="53">
        <v>2</v>
      </c>
      <c r="C7" s="54">
        <v>3</v>
      </c>
      <c r="D7" s="52">
        <v>4</v>
      </c>
      <c r="E7" s="55">
        <v>5</v>
      </c>
      <c r="F7" s="52">
        <v>6</v>
      </c>
      <c r="G7" s="54">
        <v>7</v>
      </c>
      <c r="H7" s="56">
        <v>8</v>
      </c>
      <c r="I7" s="55">
        <v>9</v>
      </c>
    </row>
    <row r="8" ht="17.25" customHeight="1" spans="1:9">
      <c r="A8" s="52"/>
      <c r="B8" s="53"/>
      <c r="C8" s="54"/>
      <c r="D8" s="52"/>
      <c r="E8" s="55"/>
      <c r="F8" s="52"/>
      <c r="G8" s="54"/>
      <c r="H8" s="56"/>
      <c r="I8" s="55"/>
    </row>
    <row r="9" ht="19.5" customHeight="1" spans="1:9">
      <c r="A9" s="57" t="s">
        <v>56</v>
      </c>
      <c r="B9" s="58"/>
      <c r="C9" s="58"/>
      <c r="D9" s="59"/>
      <c r="E9" s="60"/>
      <c r="F9" s="60"/>
      <c r="G9" s="61"/>
      <c r="H9" s="62"/>
      <c r="I9" s="62"/>
    </row>
    <row r="10" customHeight="1" spans="1:1">
      <c r="A10" t="s">
        <v>831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5"/>
  <sheetViews>
    <sheetView showZeros="0" workbookViewId="0">
      <pane ySplit="1" topLeftCell="A2" activePane="bottomLeft" state="frozen"/>
      <selection/>
      <selection pane="bottomLeft" activeCell="H17" sqref="H1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832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289</v>
      </c>
      <c r="B5" s="9" t="s">
        <v>209</v>
      </c>
      <c r="C5" s="9" t="s">
        <v>290</v>
      </c>
      <c r="D5" s="10" t="s">
        <v>210</v>
      </c>
      <c r="E5" s="10" t="s">
        <v>211</v>
      </c>
      <c r="F5" s="10" t="s">
        <v>291</v>
      </c>
      <c r="G5" s="10" t="s">
        <v>292</v>
      </c>
      <c r="H5" s="26" t="s">
        <v>56</v>
      </c>
      <c r="I5" s="11" t="s">
        <v>833</v>
      </c>
      <c r="J5" s="12"/>
      <c r="K5" s="13"/>
    </row>
    <row r="6" ht="21.75" customHeight="1" spans="1:11">
      <c r="A6" s="14"/>
      <c r="B6" s="14"/>
      <c r="C6" s="14"/>
      <c r="D6" s="15"/>
      <c r="E6" s="15"/>
      <c r="F6" s="15"/>
      <c r="G6" s="15"/>
      <c r="H6" s="27"/>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6">
        <v>10</v>
      </c>
      <c r="K8" s="36">
        <v>11</v>
      </c>
    </row>
    <row r="9" ht="35" customHeight="1" spans="1:11">
      <c r="A9" s="28" t="s">
        <v>834</v>
      </c>
      <c r="B9" s="21" t="s">
        <v>343</v>
      </c>
      <c r="C9" s="21" t="s">
        <v>71</v>
      </c>
      <c r="D9" s="29" t="s">
        <v>151</v>
      </c>
      <c r="E9" s="29" t="s">
        <v>152</v>
      </c>
      <c r="F9" s="29" t="s">
        <v>300</v>
      </c>
      <c r="G9" s="29" t="s">
        <v>301</v>
      </c>
      <c r="H9" s="30">
        <v>850000</v>
      </c>
      <c r="I9" s="37">
        <v>850000</v>
      </c>
      <c r="J9" s="36"/>
      <c r="K9" s="36"/>
    </row>
    <row r="10" ht="35" customHeight="1" spans="1:11">
      <c r="A10" s="31"/>
      <c r="B10" s="21" t="s">
        <v>343</v>
      </c>
      <c r="C10" s="21" t="s">
        <v>71</v>
      </c>
      <c r="D10" s="32"/>
      <c r="E10" s="32"/>
      <c r="F10" s="32"/>
      <c r="G10" s="32"/>
      <c r="H10" s="22">
        <v>850000</v>
      </c>
      <c r="I10" s="22">
        <v>850000</v>
      </c>
      <c r="J10" s="36"/>
      <c r="K10" s="36"/>
    </row>
    <row r="11" ht="35" customHeight="1" spans="1:11">
      <c r="A11" s="28" t="s">
        <v>835</v>
      </c>
      <c r="B11" s="21" t="s">
        <v>326</v>
      </c>
      <c r="C11" s="21" t="s">
        <v>71</v>
      </c>
      <c r="D11" s="29" t="s">
        <v>129</v>
      </c>
      <c r="E11" s="29" t="s">
        <v>130</v>
      </c>
      <c r="F11" s="29" t="s">
        <v>300</v>
      </c>
      <c r="G11" s="29" t="s">
        <v>301</v>
      </c>
      <c r="H11" s="30">
        <v>9985000</v>
      </c>
      <c r="I11" s="37">
        <v>9985000</v>
      </c>
      <c r="J11" s="36"/>
      <c r="K11" s="36"/>
    </row>
    <row r="12" ht="35" customHeight="1" spans="1:11">
      <c r="A12" s="31"/>
      <c r="B12" s="21" t="s">
        <v>326</v>
      </c>
      <c r="C12" s="21" t="s">
        <v>71</v>
      </c>
      <c r="D12" s="32"/>
      <c r="E12" s="32"/>
      <c r="F12" s="32"/>
      <c r="G12" s="32"/>
      <c r="H12" s="22">
        <v>9985000</v>
      </c>
      <c r="I12" s="22">
        <v>9985000</v>
      </c>
      <c r="J12" s="36"/>
      <c r="K12" s="36"/>
    </row>
    <row r="13" ht="35" customHeight="1" spans="1:11">
      <c r="A13" s="28" t="s">
        <v>835</v>
      </c>
      <c r="B13" s="21" t="s">
        <v>328</v>
      </c>
      <c r="C13" s="21" t="s">
        <v>71</v>
      </c>
      <c r="D13" s="29" t="s">
        <v>141</v>
      </c>
      <c r="E13" s="29" t="s">
        <v>142</v>
      </c>
      <c r="F13" s="29" t="s">
        <v>300</v>
      </c>
      <c r="G13" s="29" t="s">
        <v>301</v>
      </c>
      <c r="H13" s="30">
        <v>240000</v>
      </c>
      <c r="I13" s="37">
        <v>240000</v>
      </c>
      <c r="J13" s="37"/>
      <c r="K13" s="30"/>
    </row>
    <row r="14" ht="35" customHeight="1" spans="1:11">
      <c r="A14" s="31"/>
      <c r="B14" s="21" t="s">
        <v>328</v>
      </c>
      <c r="C14" s="21" t="s">
        <v>71</v>
      </c>
      <c r="D14" s="32"/>
      <c r="E14" s="32"/>
      <c r="F14" s="32"/>
      <c r="G14" s="32"/>
      <c r="H14" s="22">
        <v>240000</v>
      </c>
      <c r="I14" s="22">
        <v>240000</v>
      </c>
      <c r="J14" s="22"/>
      <c r="K14" s="30"/>
    </row>
    <row r="15" ht="18.75" customHeight="1" spans="1:11">
      <c r="A15" s="33" t="s">
        <v>197</v>
      </c>
      <c r="B15" s="34"/>
      <c r="C15" s="34"/>
      <c r="D15" s="34"/>
      <c r="E15" s="34"/>
      <c r="F15" s="34"/>
      <c r="G15" s="35"/>
      <c r="H15" s="22">
        <v>11075000</v>
      </c>
      <c r="I15" s="22">
        <v>11075000</v>
      </c>
      <c r="J15" s="22"/>
      <c r="K15" s="30"/>
    </row>
  </sheetData>
  <mergeCells count="30">
    <mergeCell ref="A3:K3"/>
    <mergeCell ref="A4:G4"/>
    <mergeCell ref="I5:K5"/>
    <mergeCell ref="A15:G15"/>
    <mergeCell ref="A5:A7"/>
    <mergeCell ref="A9:A10"/>
    <mergeCell ref="A11:A12"/>
    <mergeCell ref="A13:A14"/>
    <mergeCell ref="B5:B7"/>
    <mergeCell ref="C5:C7"/>
    <mergeCell ref="D5:D7"/>
    <mergeCell ref="D9:D10"/>
    <mergeCell ref="D11:D12"/>
    <mergeCell ref="D13:D14"/>
    <mergeCell ref="E5:E7"/>
    <mergeCell ref="E9:E10"/>
    <mergeCell ref="E11:E12"/>
    <mergeCell ref="E13:E14"/>
    <mergeCell ref="F5:F7"/>
    <mergeCell ref="F9:F10"/>
    <mergeCell ref="F11:F12"/>
    <mergeCell ref="F13:F14"/>
    <mergeCell ref="G5:G7"/>
    <mergeCell ref="G9:G10"/>
    <mergeCell ref="G11:G12"/>
    <mergeCell ref="G13:G14"/>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19" activePane="bottomLeft" state="frozen"/>
      <selection/>
      <selection pane="bottomLeft" activeCell="E30" sqref="E30"/>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836</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290</v>
      </c>
      <c r="B5" s="9" t="s">
        <v>289</v>
      </c>
      <c r="C5" s="9" t="s">
        <v>209</v>
      </c>
      <c r="D5" s="10" t="s">
        <v>837</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51" customHeight="1" spans="1:7">
      <c r="A9" s="20" t="s">
        <v>71</v>
      </c>
      <c r="B9" s="21" t="s">
        <v>335</v>
      </c>
      <c r="C9" s="21" t="s">
        <v>337</v>
      </c>
      <c r="D9" s="21" t="s">
        <v>838</v>
      </c>
      <c r="E9" s="22">
        <v>38000</v>
      </c>
      <c r="F9" s="22">
        <v>38000</v>
      </c>
      <c r="G9" s="22">
        <v>38000</v>
      </c>
    </row>
    <row r="10" ht="51" customHeight="1" spans="1:7">
      <c r="A10" s="20" t="s">
        <v>71</v>
      </c>
      <c r="B10" s="21" t="s">
        <v>335</v>
      </c>
      <c r="C10" s="21" t="s">
        <v>339</v>
      </c>
      <c r="D10" s="21" t="s">
        <v>838</v>
      </c>
      <c r="E10" s="22">
        <v>531000</v>
      </c>
      <c r="F10" s="22">
        <v>531000</v>
      </c>
      <c r="G10" s="22">
        <v>531000</v>
      </c>
    </row>
    <row r="11" ht="51" customHeight="1" spans="1:7">
      <c r="A11" s="20" t="s">
        <v>71</v>
      </c>
      <c r="B11" s="21" t="s">
        <v>308</v>
      </c>
      <c r="C11" s="21" t="s">
        <v>310</v>
      </c>
      <c r="D11" s="21" t="s">
        <v>838</v>
      </c>
      <c r="E11" s="22">
        <v>40000</v>
      </c>
      <c r="F11" s="22">
        <v>40000</v>
      </c>
      <c r="G11" s="22">
        <v>40000</v>
      </c>
    </row>
    <row r="12" ht="51" customHeight="1" spans="1:7">
      <c r="A12" s="20" t="s">
        <v>71</v>
      </c>
      <c r="B12" s="21" t="s">
        <v>308</v>
      </c>
      <c r="C12" s="21" t="s">
        <v>312</v>
      </c>
      <c r="D12" s="21" t="s">
        <v>838</v>
      </c>
      <c r="E12" s="22">
        <v>540000</v>
      </c>
      <c r="F12" s="22">
        <v>540000</v>
      </c>
      <c r="G12" s="22">
        <v>540000</v>
      </c>
    </row>
    <row r="13" ht="51" customHeight="1" spans="1:7">
      <c r="A13" s="20" t="s">
        <v>71</v>
      </c>
      <c r="B13" s="21" t="s">
        <v>308</v>
      </c>
      <c r="C13" s="21" t="s">
        <v>318</v>
      </c>
      <c r="D13" s="21" t="s">
        <v>838</v>
      </c>
      <c r="E13" s="22">
        <v>50000</v>
      </c>
      <c r="F13" s="22">
        <v>50000</v>
      </c>
      <c r="G13" s="22">
        <v>50000</v>
      </c>
    </row>
    <row r="14" ht="51" customHeight="1" spans="1:7">
      <c r="A14" s="20" t="s">
        <v>71</v>
      </c>
      <c r="B14" s="21" t="s">
        <v>308</v>
      </c>
      <c r="C14" s="21" t="s">
        <v>324</v>
      </c>
      <c r="D14" s="21" t="s">
        <v>838</v>
      </c>
      <c r="E14" s="22">
        <v>500000</v>
      </c>
      <c r="F14" s="22">
        <v>500000</v>
      </c>
      <c r="G14" s="22">
        <v>500000</v>
      </c>
    </row>
    <row r="15" ht="51" customHeight="1" spans="1:7">
      <c r="A15" s="20" t="s">
        <v>71</v>
      </c>
      <c r="B15" s="21" t="s">
        <v>308</v>
      </c>
      <c r="C15" s="21" t="s">
        <v>326</v>
      </c>
      <c r="D15" s="21" t="s">
        <v>838</v>
      </c>
      <c r="E15" s="22">
        <v>9985000</v>
      </c>
      <c r="F15" s="22">
        <v>9985000</v>
      </c>
      <c r="G15" s="22">
        <v>9985000</v>
      </c>
    </row>
    <row r="16" ht="51" customHeight="1" spans="1:7">
      <c r="A16" s="20" t="s">
        <v>71</v>
      </c>
      <c r="B16" s="21" t="s">
        <v>308</v>
      </c>
      <c r="C16" s="21" t="s">
        <v>328</v>
      </c>
      <c r="D16" s="21" t="s">
        <v>838</v>
      </c>
      <c r="E16" s="22">
        <v>240000</v>
      </c>
      <c r="F16" s="22">
        <v>240000</v>
      </c>
      <c r="G16" s="22">
        <v>240000</v>
      </c>
    </row>
    <row r="17" ht="51" customHeight="1" spans="1:7">
      <c r="A17" s="20" t="s">
        <v>71</v>
      </c>
      <c r="B17" s="21" t="s">
        <v>308</v>
      </c>
      <c r="C17" s="21" t="s">
        <v>330</v>
      </c>
      <c r="D17" s="21" t="s">
        <v>838</v>
      </c>
      <c r="E17" s="22">
        <v>1000000</v>
      </c>
      <c r="F17" s="22">
        <v>1000000</v>
      </c>
      <c r="G17" s="22">
        <v>1000000</v>
      </c>
    </row>
    <row r="18" ht="51" customHeight="1" spans="1:7">
      <c r="A18" s="20" t="s">
        <v>71</v>
      </c>
      <c r="B18" s="21" t="s">
        <v>308</v>
      </c>
      <c r="C18" s="21" t="s">
        <v>332</v>
      </c>
      <c r="D18" s="21" t="s">
        <v>838</v>
      </c>
      <c r="E18" s="22">
        <v>400000</v>
      </c>
      <c r="F18" s="22">
        <v>400000</v>
      </c>
      <c r="G18" s="22">
        <v>400000</v>
      </c>
    </row>
    <row r="19" ht="51" customHeight="1" spans="1:7">
      <c r="A19" s="20" t="s">
        <v>71</v>
      </c>
      <c r="B19" s="21" t="s">
        <v>308</v>
      </c>
      <c r="C19" s="21" t="s">
        <v>334</v>
      </c>
      <c r="D19" s="21" t="s">
        <v>838</v>
      </c>
      <c r="E19" s="22">
        <v>100000</v>
      </c>
      <c r="F19" s="22">
        <v>100000</v>
      </c>
      <c r="G19" s="22">
        <v>100000</v>
      </c>
    </row>
    <row r="20" ht="51" customHeight="1" spans="1:7">
      <c r="A20" s="20" t="s">
        <v>71</v>
      </c>
      <c r="B20" s="21" t="s">
        <v>308</v>
      </c>
      <c r="C20" s="21" t="s">
        <v>341</v>
      </c>
      <c r="D20" s="21" t="s">
        <v>838</v>
      </c>
      <c r="E20" s="22">
        <v>30000</v>
      </c>
      <c r="F20" s="22">
        <v>30000</v>
      </c>
      <c r="G20" s="22">
        <v>30000</v>
      </c>
    </row>
    <row r="21" ht="51" customHeight="1" spans="1:7">
      <c r="A21" s="20" t="s">
        <v>71</v>
      </c>
      <c r="B21" s="21" t="s">
        <v>295</v>
      </c>
      <c r="C21" s="21" t="s">
        <v>297</v>
      </c>
      <c r="D21" s="21" t="s">
        <v>838</v>
      </c>
      <c r="E21" s="22">
        <v>89000</v>
      </c>
      <c r="F21" s="22">
        <v>89000</v>
      </c>
      <c r="G21" s="22">
        <v>89000</v>
      </c>
    </row>
    <row r="22" ht="51" customHeight="1" spans="1:7">
      <c r="A22" s="20" t="s">
        <v>71</v>
      </c>
      <c r="B22" s="21" t="s">
        <v>295</v>
      </c>
      <c r="C22" s="21" t="s">
        <v>303</v>
      </c>
      <c r="D22" s="21" t="s">
        <v>838</v>
      </c>
      <c r="E22" s="22">
        <v>4760000</v>
      </c>
      <c r="F22" s="22">
        <v>4760000</v>
      </c>
      <c r="G22" s="22">
        <v>4760000</v>
      </c>
    </row>
    <row r="23" ht="51" customHeight="1" spans="1:7">
      <c r="A23" s="20" t="s">
        <v>71</v>
      </c>
      <c r="B23" s="21" t="s">
        <v>295</v>
      </c>
      <c r="C23" s="21" t="s">
        <v>305</v>
      </c>
      <c r="D23" s="21" t="s">
        <v>838</v>
      </c>
      <c r="E23" s="22">
        <v>250000</v>
      </c>
      <c r="F23" s="22">
        <v>250000</v>
      </c>
      <c r="G23" s="22">
        <v>250000</v>
      </c>
    </row>
    <row r="24" ht="51" customHeight="1" spans="1:7">
      <c r="A24" s="20" t="s">
        <v>71</v>
      </c>
      <c r="B24" s="21" t="s">
        <v>295</v>
      </c>
      <c r="C24" s="21" t="s">
        <v>307</v>
      </c>
      <c r="D24" s="21" t="s">
        <v>838</v>
      </c>
      <c r="E24" s="22">
        <v>1470000</v>
      </c>
      <c r="F24" s="22">
        <v>1470000</v>
      </c>
      <c r="G24" s="22">
        <v>1470000</v>
      </c>
    </row>
    <row r="25" ht="51" customHeight="1" spans="1:7">
      <c r="A25" s="20" t="s">
        <v>71</v>
      </c>
      <c r="B25" s="21" t="s">
        <v>295</v>
      </c>
      <c r="C25" s="21" t="s">
        <v>316</v>
      </c>
      <c r="D25" s="21" t="s">
        <v>838</v>
      </c>
      <c r="E25" s="22">
        <v>1150000</v>
      </c>
      <c r="F25" s="22">
        <v>1150000</v>
      </c>
      <c r="G25" s="22">
        <v>1150000</v>
      </c>
    </row>
    <row r="26" ht="51" customHeight="1" spans="1:7">
      <c r="A26" s="20" t="s">
        <v>71</v>
      </c>
      <c r="B26" s="21" t="s">
        <v>295</v>
      </c>
      <c r="C26" s="21" t="s">
        <v>320</v>
      </c>
      <c r="D26" s="21" t="s">
        <v>838</v>
      </c>
      <c r="E26" s="22">
        <v>82000</v>
      </c>
      <c r="F26" s="22">
        <v>82000</v>
      </c>
      <c r="G26" s="22">
        <v>82000</v>
      </c>
    </row>
    <row r="27" ht="51" customHeight="1" spans="1:7">
      <c r="A27" s="20" t="s">
        <v>71</v>
      </c>
      <c r="B27" s="21" t="s">
        <v>295</v>
      </c>
      <c r="C27" s="21" t="s">
        <v>322</v>
      </c>
      <c r="D27" s="21" t="s">
        <v>838</v>
      </c>
      <c r="E27" s="22">
        <v>150000</v>
      </c>
      <c r="F27" s="22">
        <v>150000</v>
      </c>
      <c r="G27" s="22">
        <v>150000</v>
      </c>
    </row>
    <row r="28" ht="51" customHeight="1" spans="1:7">
      <c r="A28" s="20" t="s">
        <v>71</v>
      </c>
      <c r="B28" s="21" t="s">
        <v>295</v>
      </c>
      <c r="C28" s="21" t="s">
        <v>343</v>
      </c>
      <c r="D28" s="21" t="s">
        <v>838</v>
      </c>
      <c r="E28" s="22">
        <v>850000</v>
      </c>
      <c r="F28" s="22">
        <v>850000</v>
      </c>
      <c r="G28" s="22">
        <v>850000</v>
      </c>
    </row>
    <row r="29" ht="27" customHeight="1" spans="1:7">
      <c r="A29" s="23" t="s">
        <v>56</v>
      </c>
      <c r="B29" s="24" t="s">
        <v>839</v>
      </c>
      <c r="C29" s="24"/>
      <c r="D29" s="25"/>
      <c r="E29" s="22">
        <v>22255000</v>
      </c>
      <c r="F29" s="22">
        <v>22255000</v>
      </c>
      <c r="G29" s="22">
        <v>22255000</v>
      </c>
    </row>
  </sheetData>
  <mergeCells count="11">
    <mergeCell ref="A3:G3"/>
    <mergeCell ref="A4:D4"/>
    <mergeCell ref="E5:G5"/>
    <mergeCell ref="A29:D2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C20" sqref="C20"/>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53</v>
      </c>
    </row>
    <row r="3" ht="41.25" customHeight="1" spans="1:1">
      <c r="A3" s="41" t="str">
        <f>"2025"&amp;"年部门收入预算表"</f>
        <v>2025年部门收入预算表</v>
      </c>
    </row>
    <row r="4" ht="17.25" customHeight="1" spans="1:19">
      <c r="A4" s="44" t="s">
        <v>1</v>
      </c>
      <c r="S4" s="46" t="s">
        <v>2</v>
      </c>
    </row>
    <row r="5" ht="21.75" customHeight="1" spans="1:19">
      <c r="A5" s="220" t="s">
        <v>54</v>
      </c>
      <c r="B5" s="221" t="s">
        <v>55</v>
      </c>
      <c r="C5" s="221" t="s">
        <v>56</v>
      </c>
      <c r="D5" s="222" t="s">
        <v>57</v>
      </c>
      <c r="E5" s="222"/>
      <c r="F5" s="222"/>
      <c r="G5" s="222"/>
      <c r="H5" s="222"/>
      <c r="I5" s="159"/>
      <c r="J5" s="222"/>
      <c r="K5" s="222"/>
      <c r="L5" s="222"/>
      <c r="M5" s="222"/>
      <c r="N5" s="230"/>
      <c r="O5" s="222" t="s">
        <v>46</v>
      </c>
      <c r="P5" s="222"/>
      <c r="Q5" s="222"/>
      <c r="R5" s="222"/>
      <c r="S5" s="230"/>
    </row>
    <row r="6" ht="27" customHeight="1" spans="1:19">
      <c r="A6" s="223"/>
      <c r="B6" s="224"/>
      <c r="C6" s="224"/>
      <c r="D6" s="224" t="s">
        <v>58</v>
      </c>
      <c r="E6" s="224" t="s">
        <v>59</v>
      </c>
      <c r="F6" s="224" t="s">
        <v>60</v>
      </c>
      <c r="G6" s="224" t="s">
        <v>61</v>
      </c>
      <c r="H6" s="224" t="s">
        <v>62</v>
      </c>
      <c r="I6" s="231" t="s">
        <v>63</v>
      </c>
      <c r="J6" s="232"/>
      <c r="K6" s="232"/>
      <c r="L6" s="232"/>
      <c r="M6" s="232"/>
      <c r="N6" s="233"/>
      <c r="O6" s="224" t="s">
        <v>58</v>
      </c>
      <c r="P6" s="224" t="s">
        <v>59</v>
      </c>
      <c r="Q6" s="224" t="s">
        <v>60</v>
      </c>
      <c r="R6" s="224" t="s">
        <v>61</v>
      </c>
      <c r="S6" s="224" t="s">
        <v>64</v>
      </c>
    </row>
    <row r="7" ht="30" customHeight="1" spans="1:19">
      <c r="A7" s="225"/>
      <c r="B7" s="117"/>
      <c r="C7" s="226"/>
      <c r="D7" s="226"/>
      <c r="E7" s="226"/>
      <c r="F7" s="226"/>
      <c r="G7" s="226"/>
      <c r="H7" s="226"/>
      <c r="I7" s="71" t="s">
        <v>58</v>
      </c>
      <c r="J7" s="233" t="s">
        <v>65</v>
      </c>
      <c r="K7" s="233" t="s">
        <v>66</v>
      </c>
      <c r="L7" s="233" t="s">
        <v>67</v>
      </c>
      <c r="M7" s="233" t="s">
        <v>68</v>
      </c>
      <c r="N7" s="233" t="s">
        <v>69</v>
      </c>
      <c r="O7" s="234"/>
      <c r="P7" s="234"/>
      <c r="Q7" s="234"/>
      <c r="R7" s="234"/>
      <c r="S7" s="226"/>
    </row>
    <row r="8" ht="15" customHeight="1" spans="1:19">
      <c r="A8" s="227">
        <v>1</v>
      </c>
      <c r="B8" s="227">
        <v>2</v>
      </c>
      <c r="C8" s="227">
        <v>3</v>
      </c>
      <c r="D8" s="227">
        <v>4</v>
      </c>
      <c r="E8" s="227">
        <v>5</v>
      </c>
      <c r="F8" s="227">
        <v>6</v>
      </c>
      <c r="G8" s="227">
        <v>7</v>
      </c>
      <c r="H8" s="227">
        <v>8</v>
      </c>
      <c r="I8" s="71">
        <v>9</v>
      </c>
      <c r="J8" s="227">
        <v>10</v>
      </c>
      <c r="K8" s="227">
        <v>11</v>
      </c>
      <c r="L8" s="227">
        <v>12</v>
      </c>
      <c r="M8" s="227">
        <v>13</v>
      </c>
      <c r="N8" s="227">
        <v>14</v>
      </c>
      <c r="O8" s="227">
        <v>15</v>
      </c>
      <c r="P8" s="227">
        <v>16</v>
      </c>
      <c r="Q8" s="227">
        <v>17</v>
      </c>
      <c r="R8" s="227">
        <v>18</v>
      </c>
      <c r="S8" s="227">
        <v>19</v>
      </c>
    </row>
    <row r="9" ht="18" customHeight="1" spans="1:19">
      <c r="A9" s="21" t="s">
        <v>70</v>
      </c>
      <c r="B9" s="21" t="s">
        <v>71</v>
      </c>
      <c r="C9" s="84">
        <v>30483766</v>
      </c>
      <c r="D9" s="84">
        <v>30483766</v>
      </c>
      <c r="E9" s="84">
        <v>30483766</v>
      </c>
      <c r="F9" s="84"/>
      <c r="G9" s="84"/>
      <c r="H9" s="84"/>
      <c r="I9" s="84"/>
      <c r="J9" s="84"/>
      <c r="K9" s="84"/>
      <c r="L9" s="84"/>
      <c r="M9" s="84"/>
      <c r="N9" s="84"/>
      <c r="O9" s="84"/>
      <c r="P9" s="84"/>
      <c r="Q9" s="84"/>
      <c r="R9" s="84"/>
      <c r="S9" s="84"/>
    </row>
    <row r="10" ht="18" customHeight="1" spans="1:19">
      <c r="A10" s="228" t="s">
        <v>72</v>
      </c>
      <c r="B10" s="228" t="s">
        <v>71</v>
      </c>
      <c r="C10" s="84">
        <v>30483766</v>
      </c>
      <c r="D10" s="84">
        <v>30483766</v>
      </c>
      <c r="E10" s="84">
        <v>30483766</v>
      </c>
      <c r="F10" s="84"/>
      <c r="G10" s="84"/>
      <c r="H10" s="84"/>
      <c r="I10" s="84"/>
      <c r="J10" s="84"/>
      <c r="K10" s="84"/>
      <c r="L10" s="84"/>
      <c r="M10" s="84"/>
      <c r="N10" s="84"/>
      <c r="O10" s="84"/>
      <c r="P10" s="84"/>
      <c r="Q10" s="84"/>
      <c r="R10" s="84"/>
      <c r="S10" s="84"/>
    </row>
    <row r="11" ht="18" customHeight="1" spans="1:19">
      <c r="A11" s="49" t="s">
        <v>56</v>
      </c>
      <c r="B11" s="229"/>
      <c r="C11" s="62">
        <v>30483766</v>
      </c>
      <c r="D11" s="62">
        <v>30483766</v>
      </c>
      <c r="E11" s="62">
        <v>30483766</v>
      </c>
      <c r="F11" s="84"/>
      <c r="G11" s="84"/>
      <c r="H11" s="84"/>
      <c r="I11" s="84"/>
      <c r="J11" s="84"/>
      <c r="K11" s="84"/>
      <c r="L11" s="84"/>
      <c r="M11" s="84"/>
      <c r="N11" s="84"/>
      <c r="O11" s="84"/>
      <c r="P11" s="84"/>
      <c r="Q11" s="84"/>
      <c r="R11" s="84"/>
      <c r="S11" s="84"/>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8"/>
  <sheetViews>
    <sheetView showGridLines="0" showZeros="0" workbookViewId="0">
      <pane ySplit="1" topLeftCell="A2" activePane="bottomLeft" state="frozen"/>
      <selection/>
      <selection pane="bottomLeft" activeCell="E43" sqref="E43"/>
    </sheetView>
  </sheetViews>
  <sheetFormatPr defaultColWidth="8.575" defaultRowHeight="12.75" customHeight="1"/>
  <cols>
    <col min="1" max="1" width="14.2833333333333" customWidth="1"/>
    <col min="2" max="2" width="37.575" customWidth="1"/>
    <col min="3" max="8" width="24.575" customWidth="1"/>
    <col min="9" max="9" width="26.7166666666667"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73</v>
      </c>
    </row>
    <row r="3" ht="41.25" customHeight="1" spans="1:1">
      <c r="A3" s="41" t="str">
        <f>"2025"&amp;"年部门支出预算表"</f>
        <v>2025年部门支出预算表</v>
      </c>
    </row>
    <row r="4" ht="17.25" customHeight="1" spans="1:15">
      <c r="A4" s="44" t="s">
        <v>1</v>
      </c>
      <c r="O4" s="46" t="s">
        <v>2</v>
      </c>
    </row>
    <row r="5" ht="27" customHeight="1" spans="1:15">
      <c r="A5" s="208" t="s">
        <v>74</v>
      </c>
      <c r="B5" s="208" t="s">
        <v>75</v>
      </c>
      <c r="C5" s="208" t="s">
        <v>56</v>
      </c>
      <c r="D5" s="209" t="s">
        <v>59</v>
      </c>
      <c r="E5" s="210"/>
      <c r="F5" s="211"/>
      <c r="G5" s="212" t="s">
        <v>60</v>
      </c>
      <c r="H5" s="212" t="s">
        <v>61</v>
      </c>
      <c r="I5" s="212" t="s">
        <v>76</v>
      </c>
      <c r="J5" s="209" t="s">
        <v>63</v>
      </c>
      <c r="K5" s="210"/>
      <c r="L5" s="210"/>
      <c r="M5" s="210"/>
      <c r="N5" s="217"/>
      <c r="O5" s="218"/>
    </row>
    <row r="6" ht="42" customHeight="1" spans="1:15">
      <c r="A6" s="213"/>
      <c r="B6" s="213"/>
      <c r="C6" s="214"/>
      <c r="D6" s="215" t="s">
        <v>58</v>
      </c>
      <c r="E6" s="215" t="s">
        <v>77</v>
      </c>
      <c r="F6" s="215" t="s">
        <v>78</v>
      </c>
      <c r="G6" s="214"/>
      <c r="H6" s="214"/>
      <c r="I6" s="219"/>
      <c r="J6" s="215" t="s">
        <v>58</v>
      </c>
      <c r="K6" s="202" t="s">
        <v>79</v>
      </c>
      <c r="L6" s="202" t="s">
        <v>80</v>
      </c>
      <c r="M6" s="202" t="s">
        <v>81</v>
      </c>
      <c r="N6" s="202" t="s">
        <v>82</v>
      </c>
      <c r="O6" s="202" t="s">
        <v>83</v>
      </c>
    </row>
    <row r="7" ht="18" customHeight="1" spans="1:15">
      <c r="A7" s="52" t="s">
        <v>84</v>
      </c>
      <c r="B7" s="52" t="s">
        <v>85</v>
      </c>
      <c r="C7" s="52" t="s">
        <v>86</v>
      </c>
      <c r="D7" s="56" t="s">
        <v>87</v>
      </c>
      <c r="E7" s="56" t="s">
        <v>88</v>
      </c>
      <c r="F7" s="56" t="s">
        <v>89</v>
      </c>
      <c r="G7" s="56" t="s">
        <v>90</v>
      </c>
      <c r="H7" s="56" t="s">
        <v>91</v>
      </c>
      <c r="I7" s="56" t="s">
        <v>92</v>
      </c>
      <c r="J7" s="56" t="s">
        <v>93</v>
      </c>
      <c r="K7" s="56" t="s">
        <v>94</v>
      </c>
      <c r="L7" s="56" t="s">
        <v>95</v>
      </c>
      <c r="M7" s="56" t="s">
        <v>96</v>
      </c>
      <c r="N7" s="52" t="s">
        <v>97</v>
      </c>
      <c r="O7" s="56" t="s">
        <v>98</v>
      </c>
    </row>
    <row r="8" ht="18" customHeight="1" spans="1:15">
      <c r="A8" s="196" t="s">
        <v>99</v>
      </c>
      <c r="B8" s="196" t="s">
        <v>100</v>
      </c>
      <c r="C8" s="197">
        <v>549372</v>
      </c>
      <c r="D8" s="173">
        <f>E8+F8</f>
        <v>549372</v>
      </c>
      <c r="E8" s="173">
        <v>549372</v>
      </c>
      <c r="F8" s="173"/>
      <c r="G8" s="56"/>
      <c r="H8" s="56"/>
      <c r="I8" s="56"/>
      <c r="J8" s="56"/>
      <c r="K8" s="56"/>
      <c r="L8" s="56"/>
      <c r="M8" s="56"/>
      <c r="N8" s="52"/>
      <c r="O8" s="56"/>
    </row>
    <row r="9" ht="18" customHeight="1" spans="1:15">
      <c r="A9" s="198" t="s">
        <v>101</v>
      </c>
      <c r="B9" s="198" t="s">
        <v>102</v>
      </c>
      <c r="C9" s="197">
        <v>549372</v>
      </c>
      <c r="D9" s="173">
        <f t="shared" ref="D9:D38" si="0">E9+F9</f>
        <v>549372</v>
      </c>
      <c r="E9" s="173">
        <v>549372</v>
      </c>
      <c r="F9" s="173"/>
      <c r="G9" s="56"/>
      <c r="H9" s="56"/>
      <c r="I9" s="56"/>
      <c r="J9" s="56"/>
      <c r="K9" s="56"/>
      <c r="L9" s="56"/>
      <c r="M9" s="56"/>
      <c r="N9" s="52"/>
      <c r="O9" s="56"/>
    </row>
    <row r="10" ht="18" customHeight="1" spans="1:15">
      <c r="A10" s="199" t="s">
        <v>103</v>
      </c>
      <c r="B10" s="199" t="s">
        <v>104</v>
      </c>
      <c r="C10" s="197">
        <v>115200</v>
      </c>
      <c r="D10" s="173">
        <f t="shared" si="0"/>
        <v>115200</v>
      </c>
      <c r="E10" s="173">
        <v>115200</v>
      </c>
      <c r="F10" s="173"/>
      <c r="G10" s="56"/>
      <c r="H10" s="56"/>
      <c r="I10" s="56"/>
      <c r="J10" s="56"/>
      <c r="K10" s="56"/>
      <c r="L10" s="56"/>
      <c r="M10" s="56"/>
      <c r="N10" s="52"/>
      <c r="O10" s="56"/>
    </row>
    <row r="11" ht="18" customHeight="1" spans="1:15">
      <c r="A11" s="199" t="s">
        <v>105</v>
      </c>
      <c r="B11" s="199" t="s">
        <v>106</v>
      </c>
      <c r="C11" s="197">
        <v>434172</v>
      </c>
      <c r="D11" s="173">
        <f t="shared" si="0"/>
        <v>434172</v>
      </c>
      <c r="E11" s="173">
        <v>434172</v>
      </c>
      <c r="F11" s="173"/>
      <c r="G11" s="56"/>
      <c r="H11" s="56"/>
      <c r="I11" s="56"/>
      <c r="J11" s="56"/>
      <c r="K11" s="56"/>
      <c r="L11" s="56"/>
      <c r="M11" s="56"/>
      <c r="N11" s="52"/>
      <c r="O11" s="56"/>
    </row>
    <row r="12" ht="18" customHeight="1" spans="1:15">
      <c r="A12" s="196" t="s">
        <v>107</v>
      </c>
      <c r="B12" s="196" t="s">
        <v>108</v>
      </c>
      <c r="C12" s="197">
        <v>393008</v>
      </c>
      <c r="D12" s="173">
        <f t="shared" si="0"/>
        <v>393008</v>
      </c>
      <c r="E12" s="173">
        <v>393008</v>
      </c>
      <c r="F12" s="173"/>
      <c r="G12" s="56"/>
      <c r="H12" s="56"/>
      <c r="I12" s="56"/>
      <c r="J12" s="56"/>
      <c r="K12" s="56"/>
      <c r="L12" s="56"/>
      <c r="M12" s="56"/>
      <c r="N12" s="52"/>
      <c r="O12" s="56"/>
    </row>
    <row r="13" ht="18" customHeight="1" spans="1:15">
      <c r="A13" s="198" t="s">
        <v>109</v>
      </c>
      <c r="B13" s="198" t="s">
        <v>110</v>
      </c>
      <c r="C13" s="197">
        <v>393008</v>
      </c>
      <c r="D13" s="173">
        <f t="shared" si="0"/>
        <v>393008</v>
      </c>
      <c r="E13" s="173">
        <v>393008</v>
      </c>
      <c r="F13" s="173"/>
      <c r="G13" s="56"/>
      <c r="H13" s="56"/>
      <c r="I13" s="56"/>
      <c r="J13" s="56"/>
      <c r="K13" s="56"/>
      <c r="L13" s="56"/>
      <c r="M13" s="56"/>
      <c r="N13" s="52"/>
      <c r="O13" s="56"/>
    </row>
    <row r="14" ht="18" customHeight="1" spans="1:15">
      <c r="A14" s="199" t="s">
        <v>111</v>
      </c>
      <c r="B14" s="199" t="s">
        <v>112</v>
      </c>
      <c r="C14" s="197">
        <v>217692</v>
      </c>
      <c r="D14" s="173">
        <f t="shared" si="0"/>
        <v>217692</v>
      </c>
      <c r="E14" s="173">
        <v>217692</v>
      </c>
      <c r="F14" s="173"/>
      <c r="G14" s="56"/>
      <c r="H14" s="56"/>
      <c r="I14" s="56"/>
      <c r="J14" s="56"/>
      <c r="K14" s="56"/>
      <c r="L14" s="56"/>
      <c r="M14" s="56"/>
      <c r="N14" s="52"/>
      <c r="O14" s="56"/>
    </row>
    <row r="15" ht="18" customHeight="1" spans="1:15">
      <c r="A15" s="199" t="s">
        <v>113</v>
      </c>
      <c r="B15" s="199" t="s">
        <v>114</v>
      </c>
      <c r="C15" s="197">
        <v>154969</v>
      </c>
      <c r="D15" s="173">
        <f t="shared" si="0"/>
        <v>154969</v>
      </c>
      <c r="E15" s="173">
        <v>154969</v>
      </c>
      <c r="F15" s="173"/>
      <c r="G15" s="56"/>
      <c r="H15" s="56"/>
      <c r="I15" s="56"/>
      <c r="J15" s="56"/>
      <c r="K15" s="56"/>
      <c r="L15" s="56"/>
      <c r="M15" s="56"/>
      <c r="N15" s="52"/>
      <c r="O15" s="56"/>
    </row>
    <row r="16" ht="18" customHeight="1" spans="1:15">
      <c r="A16" s="199" t="s">
        <v>115</v>
      </c>
      <c r="B16" s="199" t="s">
        <v>116</v>
      </c>
      <c r="C16" s="197">
        <v>20347</v>
      </c>
      <c r="D16" s="173">
        <f t="shared" si="0"/>
        <v>20347</v>
      </c>
      <c r="E16" s="173">
        <v>20347</v>
      </c>
      <c r="F16" s="173"/>
      <c r="G16" s="56"/>
      <c r="H16" s="56"/>
      <c r="I16" s="56"/>
      <c r="J16" s="56"/>
      <c r="K16" s="56"/>
      <c r="L16" s="56"/>
      <c r="M16" s="56"/>
      <c r="N16" s="52"/>
      <c r="O16" s="56"/>
    </row>
    <row r="17" ht="18" customHeight="1" spans="1:15">
      <c r="A17" s="196" t="s">
        <v>117</v>
      </c>
      <c r="B17" s="196" t="s">
        <v>118</v>
      </c>
      <c r="C17" s="197">
        <v>29108726</v>
      </c>
      <c r="D17" s="173">
        <f t="shared" si="0"/>
        <v>29108726</v>
      </c>
      <c r="E17" s="173">
        <v>6853726</v>
      </c>
      <c r="F17" s="173">
        <v>22255000</v>
      </c>
      <c r="G17" s="56"/>
      <c r="H17" s="56"/>
      <c r="I17" s="56"/>
      <c r="J17" s="56"/>
      <c r="K17" s="56"/>
      <c r="L17" s="56"/>
      <c r="M17" s="56"/>
      <c r="N17" s="52"/>
      <c r="O17" s="56"/>
    </row>
    <row r="18" ht="18" customHeight="1" spans="1:15">
      <c r="A18" s="198" t="s">
        <v>119</v>
      </c>
      <c r="B18" s="198" t="s">
        <v>120</v>
      </c>
      <c r="C18" s="197">
        <v>28258726</v>
      </c>
      <c r="D18" s="173">
        <f t="shared" si="0"/>
        <v>28258726</v>
      </c>
      <c r="E18" s="173">
        <v>6853726</v>
      </c>
      <c r="F18" s="173">
        <v>21405000</v>
      </c>
      <c r="G18" s="56"/>
      <c r="H18" s="56"/>
      <c r="I18" s="56"/>
      <c r="J18" s="56"/>
      <c r="K18" s="56"/>
      <c r="L18" s="56"/>
      <c r="M18" s="56"/>
      <c r="N18" s="52"/>
      <c r="O18" s="56"/>
    </row>
    <row r="19" ht="18" customHeight="1" spans="1:15">
      <c r="A19" s="199" t="s">
        <v>121</v>
      </c>
      <c r="B19" s="199" t="s">
        <v>122</v>
      </c>
      <c r="C19" s="197">
        <v>6911726</v>
      </c>
      <c r="D19" s="173">
        <f t="shared" si="0"/>
        <v>6911726</v>
      </c>
      <c r="E19" s="173">
        <v>6853726</v>
      </c>
      <c r="F19" s="173">
        <v>58000</v>
      </c>
      <c r="G19" s="56"/>
      <c r="H19" s="56"/>
      <c r="I19" s="56"/>
      <c r="J19" s="56"/>
      <c r="K19" s="56"/>
      <c r="L19" s="56"/>
      <c r="M19" s="56"/>
      <c r="N19" s="52"/>
      <c r="O19" s="56"/>
    </row>
    <row r="20" ht="18" customHeight="1" spans="1:15">
      <c r="A20" s="199" t="s">
        <v>123</v>
      </c>
      <c r="B20" s="199" t="s">
        <v>124</v>
      </c>
      <c r="C20" s="197">
        <v>2482000</v>
      </c>
      <c r="D20" s="173">
        <f t="shared" si="0"/>
        <v>2482000</v>
      </c>
      <c r="E20" s="173"/>
      <c r="F20" s="173">
        <v>2482000</v>
      </c>
      <c r="G20" s="56"/>
      <c r="H20" s="56"/>
      <c r="I20" s="56"/>
      <c r="J20" s="56"/>
      <c r="K20" s="56"/>
      <c r="L20" s="56"/>
      <c r="M20" s="56"/>
      <c r="N20" s="52"/>
      <c r="O20" s="56"/>
    </row>
    <row r="21" ht="18" customHeight="1" spans="1:15">
      <c r="A21" s="199" t="s">
        <v>125</v>
      </c>
      <c r="B21" s="199" t="s">
        <v>126</v>
      </c>
      <c r="C21" s="197">
        <v>10000</v>
      </c>
      <c r="D21" s="173">
        <f t="shared" si="0"/>
        <v>10000</v>
      </c>
      <c r="E21" s="173"/>
      <c r="F21" s="173">
        <v>10000</v>
      </c>
      <c r="G21" s="56"/>
      <c r="H21" s="56"/>
      <c r="I21" s="56"/>
      <c r="J21" s="56"/>
      <c r="K21" s="56"/>
      <c r="L21" s="56"/>
      <c r="M21" s="56"/>
      <c r="N21" s="52"/>
      <c r="O21" s="56"/>
    </row>
    <row r="22" ht="18" customHeight="1" spans="1:15">
      <c r="A22" s="199" t="s">
        <v>127</v>
      </c>
      <c r="B22" s="199" t="s">
        <v>128</v>
      </c>
      <c r="C22" s="197">
        <v>230000</v>
      </c>
      <c r="D22" s="173">
        <f t="shared" si="0"/>
        <v>230000</v>
      </c>
      <c r="E22" s="173"/>
      <c r="F22" s="173">
        <v>230000</v>
      </c>
      <c r="G22" s="56"/>
      <c r="H22" s="56"/>
      <c r="I22" s="56"/>
      <c r="J22" s="56"/>
      <c r="K22" s="56"/>
      <c r="L22" s="56"/>
      <c r="M22" s="56"/>
      <c r="N22" s="52"/>
      <c r="O22" s="56"/>
    </row>
    <row r="23" ht="18" customHeight="1" spans="1:15">
      <c r="A23" s="199" t="s">
        <v>129</v>
      </c>
      <c r="B23" s="199" t="s">
        <v>130</v>
      </c>
      <c r="C23" s="197">
        <v>10685000</v>
      </c>
      <c r="D23" s="173">
        <f t="shared" si="0"/>
        <v>10685000</v>
      </c>
      <c r="E23" s="173"/>
      <c r="F23" s="173">
        <v>10685000</v>
      </c>
      <c r="G23" s="56"/>
      <c r="H23" s="56"/>
      <c r="I23" s="56"/>
      <c r="J23" s="56"/>
      <c r="K23" s="56"/>
      <c r="L23" s="56"/>
      <c r="M23" s="56"/>
      <c r="N23" s="52"/>
      <c r="O23" s="56"/>
    </row>
    <row r="24" ht="18" customHeight="1" spans="1:15">
      <c r="A24" s="199" t="s">
        <v>131</v>
      </c>
      <c r="B24" s="199" t="s">
        <v>132</v>
      </c>
      <c r="C24" s="197">
        <v>500000</v>
      </c>
      <c r="D24" s="173">
        <f t="shared" si="0"/>
        <v>500000</v>
      </c>
      <c r="E24" s="173"/>
      <c r="F24" s="173">
        <v>500000</v>
      </c>
      <c r="G24" s="56"/>
      <c r="H24" s="56"/>
      <c r="I24" s="56"/>
      <c r="J24" s="56"/>
      <c r="K24" s="56"/>
      <c r="L24" s="56"/>
      <c r="M24" s="56"/>
      <c r="N24" s="52"/>
      <c r="O24" s="56"/>
    </row>
    <row r="25" ht="18" customHeight="1" spans="1:15">
      <c r="A25" s="199" t="s">
        <v>133</v>
      </c>
      <c r="B25" s="199" t="s">
        <v>134</v>
      </c>
      <c r="C25" s="197">
        <v>40000</v>
      </c>
      <c r="D25" s="173">
        <f t="shared" si="0"/>
        <v>40000</v>
      </c>
      <c r="E25" s="173"/>
      <c r="F25" s="173">
        <v>40000</v>
      </c>
      <c r="G25" s="56"/>
      <c r="H25" s="56"/>
      <c r="I25" s="56"/>
      <c r="J25" s="56"/>
      <c r="K25" s="56"/>
      <c r="L25" s="56"/>
      <c r="M25" s="56"/>
      <c r="N25" s="52"/>
      <c r="O25" s="56"/>
    </row>
    <row r="26" ht="18" customHeight="1" spans="1:15">
      <c r="A26" s="199" t="s">
        <v>135</v>
      </c>
      <c r="B26" s="199" t="s">
        <v>136</v>
      </c>
      <c r="C26" s="197">
        <v>480000</v>
      </c>
      <c r="D26" s="173">
        <f t="shared" si="0"/>
        <v>480000</v>
      </c>
      <c r="E26" s="173"/>
      <c r="F26" s="173">
        <v>480000</v>
      </c>
      <c r="G26" s="56"/>
      <c r="H26" s="56"/>
      <c r="I26" s="56"/>
      <c r="J26" s="56"/>
      <c r="K26" s="56"/>
      <c r="L26" s="56"/>
      <c r="M26" s="56"/>
      <c r="N26" s="52"/>
      <c r="O26" s="56"/>
    </row>
    <row r="27" ht="18" customHeight="1" spans="1:15">
      <c r="A27" s="199" t="s">
        <v>137</v>
      </c>
      <c r="B27" s="199" t="s">
        <v>138</v>
      </c>
      <c r="C27" s="197">
        <v>100000</v>
      </c>
      <c r="D27" s="173">
        <f t="shared" si="0"/>
        <v>100000</v>
      </c>
      <c r="E27" s="173"/>
      <c r="F27" s="173">
        <v>100000</v>
      </c>
      <c r="G27" s="56"/>
      <c r="H27" s="56"/>
      <c r="I27" s="56"/>
      <c r="J27" s="56"/>
      <c r="K27" s="56"/>
      <c r="L27" s="56"/>
      <c r="M27" s="56"/>
      <c r="N27" s="52"/>
      <c r="O27" s="56"/>
    </row>
    <row r="28" ht="18" customHeight="1" spans="1:15">
      <c r="A28" s="199" t="s">
        <v>139</v>
      </c>
      <c r="B28" s="199" t="s">
        <v>140</v>
      </c>
      <c r="C28" s="197">
        <v>4860000</v>
      </c>
      <c r="D28" s="173">
        <f t="shared" si="0"/>
        <v>4860000</v>
      </c>
      <c r="E28" s="173"/>
      <c r="F28" s="173">
        <v>4860000</v>
      </c>
      <c r="G28" s="56"/>
      <c r="H28" s="56"/>
      <c r="I28" s="56"/>
      <c r="J28" s="56"/>
      <c r="K28" s="56"/>
      <c r="L28" s="56"/>
      <c r="M28" s="56"/>
      <c r="N28" s="52"/>
      <c r="O28" s="56"/>
    </row>
    <row r="29" ht="18" customHeight="1" spans="1:15">
      <c r="A29" s="199" t="s">
        <v>141</v>
      </c>
      <c r="B29" s="199" t="s">
        <v>142</v>
      </c>
      <c r="C29" s="197">
        <v>240000</v>
      </c>
      <c r="D29" s="173">
        <f t="shared" si="0"/>
        <v>240000</v>
      </c>
      <c r="E29" s="173"/>
      <c r="F29" s="173">
        <v>240000</v>
      </c>
      <c r="G29" s="56"/>
      <c r="H29" s="56"/>
      <c r="I29" s="56"/>
      <c r="J29" s="56"/>
      <c r="K29" s="56"/>
      <c r="L29" s="56"/>
      <c r="M29" s="56"/>
      <c r="N29" s="52"/>
      <c r="O29" s="56"/>
    </row>
    <row r="30" ht="18" customHeight="1" spans="1:15">
      <c r="A30" s="199" t="s">
        <v>143</v>
      </c>
      <c r="B30" s="199" t="s">
        <v>144</v>
      </c>
      <c r="C30" s="197">
        <v>130000</v>
      </c>
      <c r="D30" s="173">
        <f t="shared" si="0"/>
        <v>130000</v>
      </c>
      <c r="E30" s="173"/>
      <c r="F30" s="173">
        <v>130000</v>
      </c>
      <c r="G30" s="56"/>
      <c r="H30" s="56"/>
      <c r="I30" s="56"/>
      <c r="J30" s="56"/>
      <c r="K30" s="56"/>
      <c r="L30" s="56"/>
      <c r="M30" s="56"/>
      <c r="N30" s="52"/>
      <c r="O30" s="56"/>
    </row>
    <row r="31" ht="18" customHeight="1" spans="1:15">
      <c r="A31" s="199" t="s">
        <v>145</v>
      </c>
      <c r="B31" s="199" t="s">
        <v>146</v>
      </c>
      <c r="C31" s="197">
        <v>540000</v>
      </c>
      <c r="D31" s="173">
        <f t="shared" si="0"/>
        <v>540000</v>
      </c>
      <c r="E31" s="173"/>
      <c r="F31" s="173">
        <v>540000</v>
      </c>
      <c r="G31" s="56"/>
      <c r="H31" s="56"/>
      <c r="I31" s="56"/>
      <c r="J31" s="56"/>
      <c r="K31" s="56"/>
      <c r="L31" s="56"/>
      <c r="M31" s="56"/>
      <c r="N31" s="52"/>
      <c r="O31" s="56"/>
    </row>
    <row r="32" ht="18" customHeight="1" spans="1:15">
      <c r="A32" s="199" t="s">
        <v>147</v>
      </c>
      <c r="B32" s="199" t="s">
        <v>148</v>
      </c>
      <c r="C32" s="197">
        <v>1050000</v>
      </c>
      <c r="D32" s="173">
        <f t="shared" si="0"/>
        <v>1050000</v>
      </c>
      <c r="E32" s="173"/>
      <c r="F32" s="173">
        <v>1050000</v>
      </c>
      <c r="G32" s="56"/>
      <c r="H32" s="56"/>
      <c r="I32" s="56"/>
      <c r="J32" s="56"/>
      <c r="K32" s="56"/>
      <c r="L32" s="56"/>
      <c r="M32" s="56"/>
      <c r="N32" s="52"/>
      <c r="O32" s="56"/>
    </row>
    <row r="33" ht="18" customHeight="1" spans="1:15">
      <c r="A33" s="198" t="s">
        <v>149</v>
      </c>
      <c r="B33" s="198" t="s">
        <v>150</v>
      </c>
      <c r="C33" s="197">
        <v>850000</v>
      </c>
      <c r="D33" s="173">
        <f t="shared" si="0"/>
        <v>850000</v>
      </c>
      <c r="E33" s="173"/>
      <c r="F33" s="173">
        <v>850000</v>
      </c>
      <c r="G33" s="56"/>
      <c r="H33" s="56"/>
      <c r="I33" s="56"/>
      <c r="J33" s="56"/>
      <c r="K33" s="56"/>
      <c r="L33" s="56"/>
      <c r="M33" s="56"/>
      <c r="N33" s="52"/>
      <c r="O33" s="56"/>
    </row>
    <row r="34" ht="18" customHeight="1" spans="1:15">
      <c r="A34" s="199" t="s">
        <v>151</v>
      </c>
      <c r="B34" s="199" t="s">
        <v>152</v>
      </c>
      <c r="C34" s="197">
        <v>850000</v>
      </c>
      <c r="D34" s="173">
        <f t="shared" si="0"/>
        <v>850000</v>
      </c>
      <c r="E34" s="173"/>
      <c r="F34" s="173">
        <v>850000</v>
      </c>
      <c r="G34" s="56"/>
      <c r="H34" s="56"/>
      <c r="I34" s="56"/>
      <c r="J34" s="56"/>
      <c r="K34" s="56"/>
      <c r="L34" s="56"/>
      <c r="M34" s="56"/>
      <c r="N34" s="52"/>
      <c r="O34" s="56"/>
    </row>
    <row r="35" ht="18" customHeight="1" spans="1:15">
      <c r="A35" s="196" t="s">
        <v>153</v>
      </c>
      <c r="B35" s="196" t="s">
        <v>154</v>
      </c>
      <c r="C35" s="197">
        <v>432660</v>
      </c>
      <c r="D35" s="173">
        <f t="shared" si="0"/>
        <v>432660</v>
      </c>
      <c r="E35" s="173">
        <v>432660</v>
      </c>
      <c r="F35" s="56"/>
      <c r="G35" s="56"/>
      <c r="H35" s="56"/>
      <c r="I35" s="56"/>
      <c r="J35" s="56"/>
      <c r="K35" s="56"/>
      <c r="L35" s="56"/>
      <c r="M35" s="56"/>
      <c r="N35" s="52"/>
      <c r="O35" s="56"/>
    </row>
    <row r="36" ht="18" customHeight="1" spans="1:15">
      <c r="A36" s="198" t="s">
        <v>155</v>
      </c>
      <c r="B36" s="198" t="s">
        <v>156</v>
      </c>
      <c r="C36" s="197">
        <v>432660</v>
      </c>
      <c r="D36" s="173">
        <f t="shared" si="0"/>
        <v>432660</v>
      </c>
      <c r="E36" s="173">
        <v>432660</v>
      </c>
      <c r="F36" s="56"/>
      <c r="G36" s="56"/>
      <c r="H36" s="56"/>
      <c r="I36" s="56"/>
      <c r="J36" s="56"/>
      <c r="K36" s="56"/>
      <c r="L36" s="56"/>
      <c r="M36" s="56"/>
      <c r="N36" s="52"/>
      <c r="O36" s="56"/>
    </row>
    <row r="37" ht="18" customHeight="1" spans="1:15">
      <c r="A37" s="199" t="s">
        <v>157</v>
      </c>
      <c r="B37" s="199" t="s">
        <v>158</v>
      </c>
      <c r="C37" s="197">
        <v>432660</v>
      </c>
      <c r="D37" s="173">
        <f t="shared" si="0"/>
        <v>432660</v>
      </c>
      <c r="E37" s="173">
        <v>432660</v>
      </c>
      <c r="F37" s="56"/>
      <c r="G37" s="56"/>
      <c r="H37" s="56"/>
      <c r="I37" s="56"/>
      <c r="J37" s="56"/>
      <c r="K37" s="56"/>
      <c r="L37" s="56"/>
      <c r="M37" s="56"/>
      <c r="N37" s="52"/>
      <c r="O37" s="56"/>
    </row>
    <row r="38" ht="21" customHeight="1" spans="1:15">
      <c r="A38" s="216" t="s">
        <v>56</v>
      </c>
      <c r="B38" s="35"/>
      <c r="C38" s="84">
        <f>SUM(C8+C12+C17+C35)</f>
        <v>30483766</v>
      </c>
      <c r="D38" s="173">
        <f t="shared" si="0"/>
        <v>30483766</v>
      </c>
      <c r="E38" s="84">
        <f>SUM(E8+E12+E17+E35)</f>
        <v>8228766</v>
      </c>
      <c r="F38" s="84">
        <f>SUM(F8+F12+F17+F35)</f>
        <v>22255000</v>
      </c>
      <c r="G38" s="84"/>
      <c r="H38" s="84"/>
      <c r="I38" s="84"/>
      <c r="J38" s="84"/>
      <c r="K38" s="84"/>
      <c r="L38" s="84"/>
      <c r="M38" s="84"/>
      <c r="N38" s="84"/>
      <c r="O38" s="84"/>
    </row>
  </sheetData>
  <mergeCells count="12">
    <mergeCell ref="A2:O2"/>
    <mergeCell ref="A3:O3"/>
    <mergeCell ref="A4:B4"/>
    <mergeCell ref="D5:F5"/>
    <mergeCell ref="J5:O5"/>
    <mergeCell ref="A38:B3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tabSelected="1" workbookViewId="0">
      <pane ySplit="1" topLeftCell="A2" activePane="bottomLeft" state="frozen"/>
      <selection/>
      <selection pane="bottomLeft" activeCell="D27" sqref="D27"/>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159</v>
      </c>
    </row>
    <row r="3" ht="41.25" customHeight="1" spans="1:1">
      <c r="A3" s="41" t="str">
        <f>"2025"&amp;"年部门财政拨款收支预算总表"</f>
        <v>2025年部门财政拨款收支预算总表</v>
      </c>
    </row>
    <row r="4" ht="17.25" customHeight="1" spans="1:4">
      <c r="A4" s="44" t="s">
        <v>1</v>
      </c>
      <c r="B4" s="201"/>
      <c r="D4" s="46" t="s">
        <v>2</v>
      </c>
    </row>
    <row r="5" ht="17.25" customHeight="1" spans="1:4">
      <c r="A5" s="202" t="s">
        <v>3</v>
      </c>
      <c r="B5" s="203"/>
      <c r="C5" s="202" t="s">
        <v>4</v>
      </c>
      <c r="D5" s="203"/>
    </row>
    <row r="6" ht="18.75" customHeight="1" spans="1:4">
      <c r="A6" s="202" t="s">
        <v>5</v>
      </c>
      <c r="B6" s="202" t="s">
        <v>6</v>
      </c>
      <c r="C6" s="202" t="s">
        <v>7</v>
      </c>
      <c r="D6" s="202" t="s">
        <v>6</v>
      </c>
    </row>
    <row r="7" ht="16.5" customHeight="1" spans="1:4">
      <c r="A7" s="204" t="s">
        <v>160</v>
      </c>
      <c r="B7" s="84"/>
      <c r="C7" s="204" t="s">
        <v>161</v>
      </c>
      <c r="D7" s="84"/>
    </row>
    <row r="8" ht="16.5" customHeight="1" spans="1:4">
      <c r="A8" s="204" t="s">
        <v>162</v>
      </c>
      <c r="B8" s="62">
        <v>30483766</v>
      </c>
      <c r="C8" s="204" t="s">
        <v>163</v>
      </c>
      <c r="D8" s="84"/>
    </row>
    <row r="9" ht="16.5" customHeight="1" spans="1:4">
      <c r="A9" s="204" t="s">
        <v>164</v>
      </c>
      <c r="B9" s="84"/>
      <c r="C9" s="204" t="s">
        <v>165</v>
      </c>
      <c r="D9" s="84"/>
    </row>
    <row r="10" ht="16.5" customHeight="1" spans="1:4">
      <c r="A10" s="204" t="s">
        <v>166</v>
      </c>
      <c r="B10" s="84"/>
      <c r="C10" s="204" t="s">
        <v>167</v>
      </c>
      <c r="D10" s="84"/>
    </row>
    <row r="11" ht="16.5" customHeight="1" spans="1:4">
      <c r="A11" s="204" t="s">
        <v>168</v>
      </c>
      <c r="B11" s="84"/>
      <c r="C11" s="204" t="s">
        <v>169</v>
      </c>
      <c r="D11" s="84"/>
    </row>
    <row r="12" ht="16.5" customHeight="1" spans="1:4">
      <c r="A12" s="204" t="s">
        <v>162</v>
      </c>
      <c r="B12" s="84"/>
      <c r="C12" s="204" t="s">
        <v>170</v>
      </c>
      <c r="D12" s="84"/>
    </row>
    <row r="13" ht="16.5" customHeight="1" spans="1:4">
      <c r="A13" s="205" t="s">
        <v>164</v>
      </c>
      <c r="B13" s="84"/>
      <c r="C13" s="69" t="s">
        <v>171</v>
      </c>
      <c r="D13" s="84"/>
    </row>
    <row r="14" ht="16.5" customHeight="1" spans="1:4">
      <c r="A14" s="205" t="s">
        <v>166</v>
      </c>
      <c r="B14" s="84"/>
      <c r="C14" s="69" t="s">
        <v>172</v>
      </c>
      <c r="D14" s="84"/>
    </row>
    <row r="15" ht="16.5" customHeight="1" spans="1:4">
      <c r="A15" s="206"/>
      <c r="B15" s="84"/>
      <c r="C15" s="69" t="s">
        <v>173</v>
      </c>
      <c r="D15" s="62">
        <v>549372</v>
      </c>
    </row>
    <row r="16" ht="16.5" customHeight="1" spans="1:4">
      <c r="A16" s="206"/>
      <c r="B16" s="84"/>
      <c r="C16" s="69" t="s">
        <v>174</v>
      </c>
      <c r="D16" s="62">
        <v>393008</v>
      </c>
    </row>
    <row r="17" ht="16.5" customHeight="1" spans="1:4">
      <c r="A17" s="206"/>
      <c r="B17" s="84"/>
      <c r="C17" s="69" t="s">
        <v>175</v>
      </c>
      <c r="D17" s="62"/>
    </row>
    <row r="18" ht="16.5" customHeight="1" spans="1:4">
      <c r="A18" s="206"/>
      <c r="B18" s="84"/>
      <c r="C18" s="69" t="s">
        <v>176</v>
      </c>
      <c r="D18" s="197"/>
    </row>
    <row r="19" ht="16.5" customHeight="1" spans="1:4">
      <c r="A19" s="206"/>
      <c r="B19" s="84"/>
      <c r="C19" s="69" t="s">
        <v>177</v>
      </c>
      <c r="D19" s="197">
        <v>29108726</v>
      </c>
    </row>
    <row r="20" ht="16.5" customHeight="1" spans="1:4">
      <c r="A20" s="206"/>
      <c r="B20" s="84"/>
      <c r="C20" s="69" t="s">
        <v>178</v>
      </c>
      <c r="D20" s="197"/>
    </row>
    <row r="21" ht="16.5" customHeight="1" spans="1:4">
      <c r="A21" s="206"/>
      <c r="B21" s="84"/>
      <c r="C21" s="69" t="s">
        <v>179</v>
      </c>
      <c r="D21" s="197"/>
    </row>
    <row r="22" ht="16.5" customHeight="1" spans="1:4">
      <c r="A22" s="206"/>
      <c r="B22" s="84"/>
      <c r="C22" s="69" t="s">
        <v>180</v>
      </c>
      <c r="D22" s="197"/>
    </row>
    <row r="23" ht="16.5" customHeight="1" spans="1:4">
      <c r="A23" s="206"/>
      <c r="B23" s="84"/>
      <c r="C23" s="69" t="s">
        <v>181</v>
      </c>
      <c r="D23" s="197"/>
    </row>
    <row r="24" ht="16.5" customHeight="1" spans="1:4">
      <c r="A24" s="206"/>
      <c r="B24" s="84"/>
      <c r="C24" s="69" t="s">
        <v>182</v>
      </c>
      <c r="D24" s="197"/>
    </row>
    <row r="25" ht="16.5" customHeight="1" spans="1:4">
      <c r="A25" s="206"/>
      <c r="B25" s="84"/>
      <c r="C25" s="69" t="s">
        <v>183</v>
      </c>
      <c r="D25" s="197"/>
    </row>
    <row r="26" ht="16.5" customHeight="1" spans="1:4">
      <c r="A26" s="206"/>
      <c r="B26" s="84"/>
      <c r="C26" s="69" t="s">
        <v>184</v>
      </c>
      <c r="D26" s="197">
        <v>432660</v>
      </c>
    </row>
    <row r="27" ht="16.5" customHeight="1" spans="1:4">
      <c r="A27" s="206"/>
      <c r="B27" s="84"/>
      <c r="C27" s="69" t="s">
        <v>185</v>
      </c>
      <c r="D27" s="84"/>
    </row>
    <row r="28" ht="16.5" customHeight="1" spans="1:4">
      <c r="A28" s="206"/>
      <c r="B28" s="84"/>
      <c r="C28" s="69" t="s">
        <v>186</v>
      </c>
      <c r="D28" s="84"/>
    </row>
    <row r="29" ht="16.5" customHeight="1" spans="1:4">
      <c r="A29" s="206"/>
      <c r="B29" s="84"/>
      <c r="C29" s="69" t="s">
        <v>187</v>
      </c>
      <c r="D29" s="84"/>
    </row>
    <row r="30" ht="16.5" customHeight="1" spans="1:4">
      <c r="A30" s="206"/>
      <c r="B30" s="84"/>
      <c r="C30" s="69" t="s">
        <v>188</v>
      </c>
      <c r="D30" s="84"/>
    </row>
    <row r="31" ht="16.5" customHeight="1" spans="1:4">
      <c r="A31" s="206"/>
      <c r="B31" s="84"/>
      <c r="C31" s="69" t="s">
        <v>189</v>
      </c>
      <c r="D31" s="84"/>
    </row>
    <row r="32" ht="16.5" customHeight="1" spans="1:4">
      <c r="A32" s="206"/>
      <c r="B32" s="84"/>
      <c r="C32" s="205" t="s">
        <v>190</v>
      </c>
      <c r="D32" s="84"/>
    </row>
    <row r="33" ht="16.5" customHeight="1" spans="1:4">
      <c r="A33" s="206"/>
      <c r="B33" s="84"/>
      <c r="C33" s="205" t="s">
        <v>191</v>
      </c>
      <c r="D33" s="84"/>
    </row>
    <row r="34" ht="16.5" customHeight="1" spans="1:4">
      <c r="A34" s="206"/>
      <c r="B34" s="84"/>
      <c r="C34" s="68" t="s">
        <v>192</v>
      </c>
      <c r="D34" s="84"/>
    </row>
    <row r="35" ht="15" customHeight="1" spans="1:4">
      <c r="A35" s="207" t="s">
        <v>51</v>
      </c>
      <c r="B35" s="62">
        <v>30483766</v>
      </c>
      <c r="C35" s="207" t="s">
        <v>52</v>
      </c>
      <c r="D35" s="62">
        <v>30483766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8"/>
  <sheetViews>
    <sheetView showZeros="0" workbookViewId="0">
      <pane ySplit="1" topLeftCell="A3" activePane="bottomLeft" state="frozen"/>
      <selection/>
      <selection pane="bottomLeft" activeCell="E38" sqref="E38:F38"/>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66"/>
      <c r="F2" s="75"/>
      <c r="G2" s="175" t="s">
        <v>193</v>
      </c>
    </row>
    <row r="3" ht="41.25" customHeight="1" spans="1:7">
      <c r="A3" s="152" t="str">
        <f>"2025"&amp;"年一般公共预算支出预算表（按功能科目分类）"</f>
        <v>2025年一般公共预算支出预算表（按功能科目分类）</v>
      </c>
      <c r="B3" s="152"/>
      <c r="C3" s="152"/>
      <c r="D3" s="152"/>
      <c r="E3" s="152"/>
      <c r="F3" s="152"/>
      <c r="G3" s="152"/>
    </row>
    <row r="4" ht="18" customHeight="1" spans="1:7">
      <c r="A4" s="5" t="s">
        <v>1</v>
      </c>
      <c r="F4" s="149"/>
      <c r="G4" s="175" t="s">
        <v>2</v>
      </c>
    </row>
    <row r="5" ht="20.25" customHeight="1" spans="1:7">
      <c r="A5" s="193" t="s">
        <v>194</v>
      </c>
      <c r="B5" s="194"/>
      <c r="C5" s="153" t="s">
        <v>56</v>
      </c>
      <c r="D5" s="183" t="s">
        <v>77</v>
      </c>
      <c r="E5" s="12"/>
      <c r="F5" s="13"/>
      <c r="G5" s="171" t="s">
        <v>78</v>
      </c>
    </row>
    <row r="6" ht="20.25" customHeight="1" spans="1:7">
      <c r="A6" s="195" t="s">
        <v>74</v>
      </c>
      <c r="B6" s="195" t="s">
        <v>75</v>
      </c>
      <c r="C6" s="19"/>
      <c r="D6" s="158" t="s">
        <v>58</v>
      </c>
      <c r="E6" s="158" t="s">
        <v>195</v>
      </c>
      <c r="F6" s="158" t="s">
        <v>196</v>
      </c>
      <c r="G6" s="105"/>
    </row>
    <row r="7" ht="15" customHeight="1" spans="1:7">
      <c r="A7" s="57" t="s">
        <v>84</v>
      </c>
      <c r="B7" s="57" t="s">
        <v>85</v>
      </c>
      <c r="C7" s="57" t="s">
        <v>86</v>
      </c>
      <c r="D7" s="57" t="s">
        <v>87</v>
      </c>
      <c r="E7" s="57" t="s">
        <v>88</v>
      </c>
      <c r="F7" s="57" t="s">
        <v>89</v>
      </c>
      <c r="G7" s="57" t="s">
        <v>90</v>
      </c>
    </row>
    <row r="8" ht="15" customHeight="1" spans="1:7">
      <c r="A8" s="196" t="s">
        <v>99</v>
      </c>
      <c r="B8" s="196" t="s">
        <v>100</v>
      </c>
      <c r="C8" s="197">
        <v>549372</v>
      </c>
      <c r="D8" s="173">
        <v>549372</v>
      </c>
      <c r="E8" s="173">
        <v>534972</v>
      </c>
      <c r="F8" s="173">
        <v>14400</v>
      </c>
      <c r="G8" s="173"/>
    </row>
    <row r="9" ht="15" customHeight="1" spans="1:7">
      <c r="A9" s="198" t="s">
        <v>101</v>
      </c>
      <c r="B9" s="198" t="s">
        <v>102</v>
      </c>
      <c r="C9" s="197">
        <v>549372</v>
      </c>
      <c r="D9" s="173">
        <v>549372</v>
      </c>
      <c r="E9" s="173">
        <v>534972</v>
      </c>
      <c r="F9" s="173">
        <v>14400</v>
      </c>
      <c r="G9" s="173"/>
    </row>
    <row r="10" ht="15" customHeight="1" spans="1:7">
      <c r="A10" s="199" t="s">
        <v>103</v>
      </c>
      <c r="B10" s="199" t="s">
        <v>104</v>
      </c>
      <c r="C10" s="197">
        <v>115200</v>
      </c>
      <c r="D10" s="173">
        <v>115200</v>
      </c>
      <c r="E10" s="173">
        <v>100800</v>
      </c>
      <c r="F10" s="173">
        <v>14400</v>
      </c>
      <c r="G10" s="173"/>
    </row>
    <row r="11" ht="15" customHeight="1" spans="1:7">
      <c r="A11" s="199" t="s">
        <v>105</v>
      </c>
      <c r="B11" s="199" t="s">
        <v>106</v>
      </c>
      <c r="C11" s="197">
        <v>434172</v>
      </c>
      <c r="D11" s="173">
        <v>434172</v>
      </c>
      <c r="E11" s="173">
        <v>434172</v>
      </c>
      <c r="F11" s="173"/>
      <c r="G11" s="173"/>
    </row>
    <row r="12" ht="15" customHeight="1" spans="1:7">
      <c r="A12" s="196" t="s">
        <v>107</v>
      </c>
      <c r="B12" s="196" t="s">
        <v>108</v>
      </c>
      <c r="C12" s="197">
        <v>393008</v>
      </c>
      <c r="D12" s="173">
        <v>393008</v>
      </c>
      <c r="E12" s="173">
        <v>393008</v>
      </c>
      <c r="F12" s="173"/>
      <c r="G12" s="173"/>
    </row>
    <row r="13" ht="15" customHeight="1" spans="1:7">
      <c r="A13" s="198" t="s">
        <v>109</v>
      </c>
      <c r="B13" s="198" t="s">
        <v>110</v>
      </c>
      <c r="C13" s="197">
        <v>393008</v>
      </c>
      <c r="D13" s="173">
        <v>393008</v>
      </c>
      <c r="E13" s="173">
        <v>393008</v>
      </c>
      <c r="F13" s="173"/>
      <c r="G13" s="173"/>
    </row>
    <row r="14" ht="15" customHeight="1" spans="1:7">
      <c r="A14" s="199" t="s">
        <v>111</v>
      </c>
      <c r="B14" s="199" t="s">
        <v>112</v>
      </c>
      <c r="C14" s="197">
        <v>217692</v>
      </c>
      <c r="D14" s="173">
        <v>217692</v>
      </c>
      <c r="E14" s="173">
        <v>217692</v>
      </c>
      <c r="F14" s="173"/>
      <c r="G14" s="173"/>
    </row>
    <row r="15" ht="15" customHeight="1" spans="1:7">
      <c r="A15" s="199" t="s">
        <v>113</v>
      </c>
      <c r="B15" s="199" t="s">
        <v>114</v>
      </c>
      <c r="C15" s="197">
        <v>154969</v>
      </c>
      <c r="D15" s="173">
        <v>154969</v>
      </c>
      <c r="E15" s="173">
        <v>154969</v>
      </c>
      <c r="F15" s="173"/>
      <c r="G15" s="173"/>
    </row>
    <row r="16" ht="15" customHeight="1" spans="1:7">
      <c r="A16" s="199" t="s">
        <v>115</v>
      </c>
      <c r="B16" s="199" t="s">
        <v>116</v>
      </c>
      <c r="C16" s="197">
        <v>20347</v>
      </c>
      <c r="D16" s="173">
        <v>20347</v>
      </c>
      <c r="E16" s="173">
        <v>20347</v>
      </c>
      <c r="F16" s="173"/>
      <c r="G16" s="173"/>
    </row>
    <row r="17" ht="15" customHeight="1" spans="1:7">
      <c r="A17" s="196" t="s">
        <v>117</v>
      </c>
      <c r="B17" s="196" t="s">
        <v>118</v>
      </c>
      <c r="C17" s="197">
        <v>29108726</v>
      </c>
      <c r="D17" s="173">
        <v>6853726</v>
      </c>
      <c r="E17" s="173">
        <v>6502113</v>
      </c>
      <c r="F17" s="173">
        <v>351613</v>
      </c>
      <c r="G17" s="173">
        <v>22255000</v>
      </c>
    </row>
    <row r="18" ht="15" customHeight="1" spans="1:7">
      <c r="A18" s="198" t="s">
        <v>119</v>
      </c>
      <c r="B18" s="198" t="s">
        <v>120</v>
      </c>
      <c r="C18" s="197">
        <v>28258726</v>
      </c>
      <c r="D18" s="173">
        <v>6853726</v>
      </c>
      <c r="E18" s="173">
        <v>6502113</v>
      </c>
      <c r="F18" s="173">
        <v>351613</v>
      </c>
      <c r="G18" s="173">
        <v>21405000</v>
      </c>
    </row>
    <row r="19" ht="15" customHeight="1" spans="1:7">
      <c r="A19" s="199" t="s">
        <v>121</v>
      </c>
      <c r="B19" s="199" t="s">
        <v>122</v>
      </c>
      <c r="C19" s="197">
        <v>6911726</v>
      </c>
      <c r="D19" s="173">
        <v>6853726</v>
      </c>
      <c r="E19" s="173">
        <v>6502113</v>
      </c>
      <c r="F19" s="173">
        <v>351613</v>
      </c>
      <c r="G19" s="173">
        <v>58000</v>
      </c>
    </row>
    <row r="20" ht="15" customHeight="1" spans="1:7">
      <c r="A20" s="199" t="s">
        <v>123</v>
      </c>
      <c r="B20" s="199" t="s">
        <v>124</v>
      </c>
      <c r="C20" s="197">
        <v>2482000</v>
      </c>
      <c r="D20" s="173"/>
      <c r="E20" s="173"/>
      <c r="F20" s="173"/>
      <c r="G20" s="173">
        <v>2482000</v>
      </c>
    </row>
    <row r="21" ht="15" customHeight="1" spans="1:7">
      <c r="A21" s="199" t="s">
        <v>125</v>
      </c>
      <c r="B21" s="199" t="s">
        <v>126</v>
      </c>
      <c r="C21" s="197">
        <v>10000</v>
      </c>
      <c r="D21" s="173"/>
      <c r="E21" s="173"/>
      <c r="F21" s="173"/>
      <c r="G21" s="173">
        <v>10000</v>
      </c>
    </row>
    <row r="22" ht="15" customHeight="1" spans="1:7">
      <c r="A22" s="199" t="s">
        <v>127</v>
      </c>
      <c r="B22" s="199" t="s">
        <v>128</v>
      </c>
      <c r="C22" s="197">
        <v>230000</v>
      </c>
      <c r="D22" s="173"/>
      <c r="E22" s="173"/>
      <c r="F22" s="173"/>
      <c r="G22" s="173">
        <v>230000</v>
      </c>
    </row>
    <row r="23" ht="15" customHeight="1" spans="1:7">
      <c r="A23" s="199" t="s">
        <v>129</v>
      </c>
      <c r="B23" s="199" t="s">
        <v>130</v>
      </c>
      <c r="C23" s="197">
        <v>10685000</v>
      </c>
      <c r="D23" s="173"/>
      <c r="E23" s="173"/>
      <c r="F23" s="173"/>
      <c r="G23" s="173">
        <v>10685000</v>
      </c>
    </row>
    <row r="24" ht="15" customHeight="1" spans="1:7">
      <c r="A24" s="199" t="s">
        <v>131</v>
      </c>
      <c r="B24" s="199" t="s">
        <v>132</v>
      </c>
      <c r="C24" s="197">
        <v>500000</v>
      </c>
      <c r="D24" s="173"/>
      <c r="E24" s="173"/>
      <c r="F24" s="173"/>
      <c r="G24" s="173">
        <v>500000</v>
      </c>
    </row>
    <row r="25" ht="15" customHeight="1" spans="1:7">
      <c r="A25" s="199" t="s">
        <v>133</v>
      </c>
      <c r="B25" s="199" t="s">
        <v>134</v>
      </c>
      <c r="C25" s="197">
        <v>40000</v>
      </c>
      <c r="D25" s="173"/>
      <c r="E25" s="173"/>
      <c r="F25" s="173"/>
      <c r="G25" s="173">
        <v>40000</v>
      </c>
    </row>
    <row r="26" ht="15" customHeight="1" spans="1:7">
      <c r="A26" s="199" t="s">
        <v>135</v>
      </c>
      <c r="B26" s="199" t="s">
        <v>136</v>
      </c>
      <c r="C26" s="197">
        <v>480000</v>
      </c>
      <c r="D26" s="173"/>
      <c r="E26" s="173"/>
      <c r="F26" s="173"/>
      <c r="G26" s="173">
        <v>480000</v>
      </c>
    </row>
    <row r="27" ht="15" customHeight="1" spans="1:7">
      <c r="A27" s="199" t="s">
        <v>137</v>
      </c>
      <c r="B27" s="199" t="s">
        <v>138</v>
      </c>
      <c r="C27" s="197">
        <v>100000</v>
      </c>
      <c r="D27" s="173"/>
      <c r="E27" s="173"/>
      <c r="F27" s="173"/>
      <c r="G27" s="173">
        <v>100000</v>
      </c>
    </row>
    <row r="28" ht="15" customHeight="1" spans="1:7">
      <c r="A28" s="199" t="s">
        <v>139</v>
      </c>
      <c r="B28" s="199" t="s">
        <v>140</v>
      </c>
      <c r="C28" s="197">
        <v>4860000</v>
      </c>
      <c r="D28" s="173"/>
      <c r="E28" s="173"/>
      <c r="F28" s="173"/>
      <c r="G28" s="173">
        <v>4860000</v>
      </c>
    </row>
    <row r="29" ht="15" customHeight="1" spans="1:7">
      <c r="A29" s="199" t="s">
        <v>141</v>
      </c>
      <c r="B29" s="199" t="s">
        <v>142</v>
      </c>
      <c r="C29" s="197">
        <v>240000</v>
      </c>
      <c r="D29" s="173"/>
      <c r="E29" s="173"/>
      <c r="F29" s="173"/>
      <c r="G29" s="173">
        <v>240000</v>
      </c>
    </row>
    <row r="30" ht="15" customHeight="1" spans="1:7">
      <c r="A30" s="199" t="s">
        <v>143</v>
      </c>
      <c r="B30" s="199" t="s">
        <v>144</v>
      </c>
      <c r="C30" s="197">
        <v>130000</v>
      </c>
      <c r="D30" s="173"/>
      <c r="E30" s="173"/>
      <c r="F30" s="173"/>
      <c r="G30" s="173">
        <v>130000</v>
      </c>
    </row>
    <row r="31" ht="15" customHeight="1" spans="1:7">
      <c r="A31" s="199" t="s">
        <v>145</v>
      </c>
      <c r="B31" s="199" t="s">
        <v>146</v>
      </c>
      <c r="C31" s="197">
        <v>540000</v>
      </c>
      <c r="D31" s="173"/>
      <c r="E31" s="173"/>
      <c r="F31" s="173"/>
      <c r="G31" s="173">
        <v>540000</v>
      </c>
    </row>
    <row r="32" ht="15" customHeight="1" spans="1:7">
      <c r="A32" s="199" t="s">
        <v>147</v>
      </c>
      <c r="B32" s="199" t="s">
        <v>148</v>
      </c>
      <c r="C32" s="197">
        <v>1050000</v>
      </c>
      <c r="D32" s="173"/>
      <c r="E32" s="173"/>
      <c r="F32" s="173"/>
      <c r="G32" s="173">
        <v>1050000</v>
      </c>
    </row>
    <row r="33" ht="15" customHeight="1" spans="1:7">
      <c r="A33" s="198" t="s">
        <v>149</v>
      </c>
      <c r="B33" s="198" t="s">
        <v>150</v>
      </c>
      <c r="C33" s="197">
        <v>850000</v>
      </c>
      <c r="D33" s="173"/>
      <c r="E33" s="173"/>
      <c r="F33" s="173"/>
      <c r="G33" s="173">
        <v>850000</v>
      </c>
    </row>
    <row r="34" ht="15" customHeight="1" spans="1:7">
      <c r="A34" s="199" t="s">
        <v>151</v>
      </c>
      <c r="B34" s="199" t="s">
        <v>152</v>
      </c>
      <c r="C34" s="197">
        <v>850000</v>
      </c>
      <c r="D34" s="173"/>
      <c r="E34" s="173"/>
      <c r="F34" s="173"/>
      <c r="G34" s="173">
        <v>850000</v>
      </c>
    </row>
    <row r="35" ht="15" customHeight="1" spans="1:7">
      <c r="A35" s="196" t="s">
        <v>153</v>
      </c>
      <c r="B35" s="196" t="s">
        <v>154</v>
      </c>
      <c r="C35" s="197">
        <v>432660</v>
      </c>
      <c r="D35" s="173">
        <v>432660</v>
      </c>
      <c r="E35" s="173">
        <v>432660</v>
      </c>
      <c r="F35" s="173"/>
      <c r="G35" s="173"/>
    </row>
    <row r="36" ht="15" customHeight="1" spans="1:7">
      <c r="A36" s="198" t="s">
        <v>155</v>
      </c>
      <c r="B36" s="198" t="s">
        <v>156</v>
      </c>
      <c r="C36" s="197">
        <v>432660</v>
      </c>
      <c r="D36" s="173">
        <v>432660</v>
      </c>
      <c r="E36" s="173">
        <v>432660</v>
      </c>
      <c r="F36" s="173"/>
      <c r="G36" s="173"/>
    </row>
    <row r="37" ht="18" customHeight="1" spans="1:7">
      <c r="A37" s="199" t="s">
        <v>157</v>
      </c>
      <c r="B37" s="199" t="s">
        <v>158</v>
      </c>
      <c r="C37" s="197">
        <v>432660</v>
      </c>
      <c r="D37" s="173">
        <v>432660</v>
      </c>
      <c r="E37" s="173">
        <v>432660</v>
      </c>
      <c r="F37" s="173"/>
      <c r="G37" s="173"/>
    </row>
    <row r="38" ht="18" customHeight="1" spans="1:7">
      <c r="A38" s="83" t="s">
        <v>197</v>
      </c>
      <c r="B38" s="200" t="s">
        <v>197</v>
      </c>
      <c r="C38" s="173">
        <v>30483766</v>
      </c>
      <c r="D38" s="173">
        <v>8228766</v>
      </c>
      <c r="E38" s="173">
        <v>7862753</v>
      </c>
      <c r="F38" s="173">
        <v>366013</v>
      </c>
      <c r="G38" s="173">
        <v>22255000</v>
      </c>
    </row>
  </sheetData>
  <mergeCells count="6">
    <mergeCell ref="A3:G3"/>
    <mergeCell ref="A5:B5"/>
    <mergeCell ref="D5:F5"/>
    <mergeCell ref="A38:B3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27" sqref="D27"/>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88" t="s">
        <v>198</v>
      </c>
    </row>
    <row r="3" ht="41.25" customHeight="1" spans="1:6">
      <c r="A3" s="189" t="str">
        <f>"2025"&amp;"年一般公共预算“三公”经费支出预算表"</f>
        <v>2025年一般公共预算“三公”经费支出预算表</v>
      </c>
      <c r="B3" s="43"/>
      <c r="C3" s="43"/>
      <c r="D3" s="43"/>
      <c r="E3" s="42"/>
      <c r="F3" s="43"/>
    </row>
    <row r="4" customHeight="1" spans="1:6">
      <c r="A4" s="123" t="s">
        <v>1</v>
      </c>
      <c r="B4" s="190"/>
      <c r="D4" s="43"/>
      <c r="E4" s="42"/>
      <c r="F4" s="63" t="s">
        <v>2</v>
      </c>
    </row>
    <row r="5" ht="27" customHeight="1" spans="1:6">
      <c r="A5" s="47" t="s">
        <v>199</v>
      </c>
      <c r="B5" s="47" t="s">
        <v>200</v>
      </c>
      <c r="C5" s="49" t="s">
        <v>201</v>
      </c>
      <c r="D5" s="47"/>
      <c r="E5" s="48"/>
      <c r="F5" s="47" t="s">
        <v>202</v>
      </c>
    </row>
    <row r="6" ht="28.5" customHeight="1" spans="1:6">
      <c r="A6" s="191"/>
      <c r="B6" s="51"/>
      <c r="C6" s="48" t="s">
        <v>58</v>
      </c>
      <c r="D6" s="48" t="s">
        <v>203</v>
      </c>
      <c r="E6" s="48" t="s">
        <v>204</v>
      </c>
      <c r="F6" s="50"/>
    </row>
    <row r="7" ht="17.25" customHeight="1" spans="1:6">
      <c r="A7" s="56" t="s">
        <v>84</v>
      </c>
      <c r="B7" s="56" t="s">
        <v>85</v>
      </c>
      <c r="C7" s="56" t="s">
        <v>86</v>
      </c>
      <c r="D7" s="56" t="s">
        <v>87</v>
      </c>
      <c r="E7" s="56" t="s">
        <v>88</v>
      </c>
      <c r="F7" s="56" t="s">
        <v>89</v>
      </c>
    </row>
    <row r="8" ht="17.25" customHeight="1" spans="1:6">
      <c r="A8" s="192">
        <v>16118</v>
      </c>
      <c r="B8" s="84"/>
      <c r="C8" s="192">
        <v>16118</v>
      </c>
      <c r="D8" s="84"/>
      <c r="E8" s="192">
        <v>16118</v>
      </c>
      <c r="F8" s="84"/>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1"/>
  <sheetViews>
    <sheetView showZeros="0" workbookViewId="0">
      <pane ySplit="1" topLeftCell="A2" activePane="bottomLeft" state="frozen"/>
      <selection/>
      <selection pane="bottomLeft" activeCell="K42" sqref="K42"/>
    </sheetView>
  </sheetViews>
  <sheetFormatPr defaultColWidth="9.14166666666667" defaultRowHeight="14.25" customHeight="1"/>
  <cols>
    <col min="1" max="2" width="32.85" customWidth="1"/>
    <col min="3" max="3" width="25.5" customWidth="1"/>
    <col min="4" max="4" width="31.2833333333333" customWidth="1"/>
    <col min="5" max="5" width="10.1416666666667" customWidth="1"/>
    <col min="6" max="6" width="28.1333333333333" customWidth="1"/>
    <col min="7" max="7" width="10.2833333333333" customWidth="1"/>
    <col min="8" max="8" width="26.1333333333333" customWidth="1"/>
    <col min="9" max="24" width="18.71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6"/>
      <c r="C2" s="176"/>
      <c r="E2" s="177"/>
      <c r="F2" s="177"/>
      <c r="G2" s="177"/>
      <c r="H2" s="177"/>
      <c r="I2" s="89"/>
      <c r="J2" s="89"/>
      <c r="K2" s="89"/>
      <c r="L2" s="89"/>
      <c r="M2" s="89"/>
      <c r="N2" s="89"/>
      <c r="R2" s="89"/>
      <c r="V2" s="176"/>
      <c r="X2" s="3" t="s">
        <v>205</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
        <v>1</v>
      </c>
      <c r="B4" s="6"/>
      <c r="C4" s="178"/>
      <c r="D4" s="178"/>
      <c r="E4" s="178"/>
      <c r="F4" s="178"/>
      <c r="G4" s="178"/>
      <c r="H4" s="178"/>
      <c r="I4" s="91"/>
      <c r="J4" s="91"/>
      <c r="K4" s="91"/>
      <c r="L4" s="91"/>
      <c r="M4" s="91"/>
      <c r="N4" s="91"/>
      <c r="O4" s="7"/>
      <c r="P4" s="7"/>
      <c r="Q4" s="7"/>
      <c r="R4" s="91"/>
      <c r="V4" s="176"/>
      <c r="X4" s="3" t="s">
        <v>2</v>
      </c>
    </row>
    <row r="5" ht="18" customHeight="1" spans="1:24">
      <c r="A5" s="9" t="s">
        <v>206</v>
      </c>
      <c r="B5" s="9" t="s">
        <v>207</v>
      </c>
      <c r="C5" s="9" t="s">
        <v>208</v>
      </c>
      <c r="D5" s="9" t="s">
        <v>209</v>
      </c>
      <c r="E5" s="9" t="s">
        <v>210</v>
      </c>
      <c r="F5" s="9" t="s">
        <v>211</v>
      </c>
      <c r="G5" s="9" t="s">
        <v>212</v>
      </c>
      <c r="H5" s="9" t="s">
        <v>213</v>
      </c>
      <c r="I5" s="183" t="s">
        <v>214</v>
      </c>
      <c r="J5" s="120" t="s">
        <v>214</v>
      </c>
      <c r="K5" s="120"/>
      <c r="L5" s="120"/>
      <c r="M5" s="120"/>
      <c r="N5" s="120"/>
      <c r="O5" s="12"/>
      <c r="P5" s="12"/>
      <c r="Q5" s="12"/>
      <c r="R5" s="112" t="s">
        <v>62</v>
      </c>
      <c r="S5" s="120" t="s">
        <v>63</v>
      </c>
      <c r="T5" s="120"/>
      <c r="U5" s="120"/>
      <c r="V5" s="120"/>
      <c r="W5" s="120"/>
      <c r="X5" s="80"/>
    </row>
    <row r="6" ht="18" customHeight="1" spans="1:24">
      <c r="A6" s="14"/>
      <c r="B6" s="27"/>
      <c r="C6" s="155"/>
      <c r="D6" s="14"/>
      <c r="E6" s="14"/>
      <c r="F6" s="14"/>
      <c r="G6" s="14"/>
      <c r="H6" s="14"/>
      <c r="I6" s="153" t="s">
        <v>215</v>
      </c>
      <c r="J6" s="183" t="s">
        <v>59</v>
      </c>
      <c r="K6" s="120"/>
      <c r="L6" s="120"/>
      <c r="M6" s="120"/>
      <c r="N6" s="80"/>
      <c r="O6" s="11" t="s">
        <v>216</v>
      </c>
      <c r="P6" s="12"/>
      <c r="Q6" s="13"/>
      <c r="R6" s="9" t="s">
        <v>62</v>
      </c>
      <c r="S6" s="183" t="s">
        <v>63</v>
      </c>
      <c r="T6" s="112" t="s">
        <v>65</v>
      </c>
      <c r="U6" s="120" t="s">
        <v>63</v>
      </c>
      <c r="V6" s="112" t="s">
        <v>67</v>
      </c>
      <c r="W6" s="112" t="s">
        <v>68</v>
      </c>
      <c r="X6" s="187" t="s">
        <v>69</v>
      </c>
    </row>
    <row r="7" ht="19.5" customHeight="1" spans="1:24">
      <c r="A7" s="27"/>
      <c r="B7" s="27"/>
      <c r="C7" s="27"/>
      <c r="D7" s="27"/>
      <c r="E7" s="27"/>
      <c r="F7" s="27"/>
      <c r="G7" s="27"/>
      <c r="H7" s="27"/>
      <c r="I7" s="27"/>
      <c r="J7" s="184" t="s">
        <v>217</v>
      </c>
      <c r="K7" s="9" t="s">
        <v>218</v>
      </c>
      <c r="L7" s="9" t="s">
        <v>219</v>
      </c>
      <c r="M7" s="9" t="s">
        <v>220</v>
      </c>
      <c r="N7" s="9" t="s">
        <v>221</v>
      </c>
      <c r="O7" s="9" t="s">
        <v>59</v>
      </c>
      <c r="P7" s="9" t="s">
        <v>60</v>
      </c>
      <c r="Q7" s="9" t="s">
        <v>61</v>
      </c>
      <c r="R7" s="27"/>
      <c r="S7" s="9" t="s">
        <v>58</v>
      </c>
      <c r="T7" s="9" t="s">
        <v>65</v>
      </c>
      <c r="U7" s="9" t="s">
        <v>222</v>
      </c>
      <c r="V7" s="9" t="s">
        <v>67</v>
      </c>
      <c r="W7" s="9" t="s">
        <v>68</v>
      </c>
      <c r="X7" s="9" t="s">
        <v>69</v>
      </c>
    </row>
    <row r="8" ht="37.5" customHeight="1" spans="1:24">
      <c r="A8" s="179"/>
      <c r="B8" s="19"/>
      <c r="C8" s="179"/>
      <c r="D8" s="179"/>
      <c r="E8" s="179"/>
      <c r="F8" s="179"/>
      <c r="G8" s="179"/>
      <c r="H8" s="179"/>
      <c r="I8" s="179"/>
      <c r="J8" s="185" t="s">
        <v>58</v>
      </c>
      <c r="K8" s="17" t="s">
        <v>223</v>
      </c>
      <c r="L8" s="17" t="s">
        <v>219</v>
      </c>
      <c r="M8" s="17" t="s">
        <v>220</v>
      </c>
      <c r="N8" s="17" t="s">
        <v>221</v>
      </c>
      <c r="O8" s="17" t="s">
        <v>219</v>
      </c>
      <c r="P8" s="17" t="s">
        <v>220</v>
      </c>
      <c r="Q8" s="17" t="s">
        <v>221</v>
      </c>
      <c r="R8" s="17" t="s">
        <v>62</v>
      </c>
      <c r="S8" s="17" t="s">
        <v>58</v>
      </c>
      <c r="T8" s="17" t="s">
        <v>65</v>
      </c>
      <c r="U8" s="17" t="s">
        <v>222</v>
      </c>
      <c r="V8" s="17" t="s">
        <v>67</v>
      </c>
      <c r="W8" s="17" t="s">
        <v>68</v>
      </c>
      <c r="X8" s="17" t="s">
        <v>69</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customHeight="1" spans="1:24">
      <c r="A10" s="36" t="s">
        <v>71</v>
      </c>
      <c r="B10" s="36" t="s">
        <v>71</v>
      </c>
      <c r="C10" s="240" t="s">
        <v>224</v>
      </c>
      <c r="D10" s="180" t="s">
        <v>158</v>
      </c>
      <c r="E10" s="180" t="s">
        <v>157</v>
      </c>
      <c r="F10" s="180" t="s">
        <v>158</v>
      </c>
      <c r="G10" s="180" t="s">
        <v>225</v>
      </c>
      <c r="H10" s="180" t="s">
        <v>158</v>
      </c>
      <c r="I10" s="186">
        <v>432660</v>
      </c>
      <c r="J10" s="186">
        <v>432660</v>
      </c>
      <c r="K10" s="36"/>
      <c r="L10" s="36"/>
      <c r="M10" s="186">
        <v>432660</v>
      </c>
      <c r="N10" s="36"/>
      <c r="O10" s="36"/>
      <c r="P10" s="36"/>
      <c r="Q10" s="36"/>
      <c r="R10" s="36"/>
      <c r="S10" s="36"/>
      <c r="T10" s="36"/>
      <c r="U10" s="36"/>
      <c r="V10" s="36"/>
      <c r="W10" s="36"/>
      <c r="X10" s="36"/>
    </row>
    <row r="11" customHeight="1" spans="1:24">
      <c r="A11" s="36" t="s">
        <v>71</v>
      </c>
      <c r="B11" s="36" t="s">
        <v>71</v>
      </c>
      <c r="C11" s="240" t="s">
        <v>226</v>
      </c>
      <c r="D11" s="180" t="s">
        <v>227</v>
      </c>
      <c r="E11" s="180" t="s">
        <v>121</v>
      </c>
      <c r="F11" s="180" t="s">
        <v>122</v>
      </c>
      <c r="G11" s="180" t="s">
        <v>228</v>
      </c>
      <c r="H11" s="180" t="s">
        <v>229</v>
      </c>
      <c r="I11" s="186">
        <v>2736000</v>
      </c>
      <c r="J11" s="186">
        <v>2736000</v>
      </c>
      <c r="K11" s="36"/>
      <c r="L11" s="36"/>
      <c r="M11" s="186">
        <v>2736000</v>
      </c>
      <c r="N11" s="36"/>
      <c r="O11" s="36"/>
      <c r="P11" s="36"/>
      <c r="Q11" s="36"/>
      <c r="R11" s="36"/>
      <c r="S11" s="36"/>
      <c r="T11" s="36"/>
      <c r="U11" s="36"/>
      <c r="V11" s="36"/>
      <c r="W11" s="36"/>
      <c r="X11" s="36"/>
    </row>
    <row r="12" customHeight="1" spans="1:24">
      <c r="A12" s="36" t="s">
        <v>71</v>
      </c>
      <c r="B12" s="36" t="s">
        <v>71</v>
      </c>
      <c r="C12" s="240" t="s">
        <v>230</v>
      </c>
      <c r="D12" s="180" t="s">
        <v>231</v>
      </c>
      <c r="E12" s="180" t="s">
        <v>103</v>
      </c>
      <c r="F12" s="180" t="s">
        <v>104</v>
      </c>
      <c r="G12" s="180" t="s">
        <v>232</v>
      </c>
      <c r="H12" s="180" t="s">
        <v>233</v>
      </c>
      <c r="I12" s="186">
        <v>100800</v>
      </c>
      <c r="J12" s="186">
        <v>100800</v>
      </c>
      <c r="K12" s="36"/>
      <c r="L12" s="36"/>
      <c r="M12" s="186">
        <v>100800</v>
      </c>
      <c r="N12" s="36"/>
      <c r="O12" s="36"/>
      <c r="P12" s="36"/>
      <c r="Q12" s="36"/>
      <c r="R12" s="36"/>
      <c r="S12" s="36"/>
      <c r="T12" s="36"/>
      <c r="U12" s="36"/>
      <c r="V12" s="36"/>
      <c r="W12" s="36"/>
      <c r="X12" s="36"/>
    </row>
    <row r="13" customHeight="1" spans="1:24">
      <c r="A13" s="36" t="s">
        <v>71</v>
      </c>
      <c r="B13" s="36" t="s">
        <v>71</v>
      </c>
      <c r="C13" s="240" t="s">
        <v>234</v>
      </c>
      <c r="D13" s="180" t="s">
        <v>235</v>
      </c>
      <c r="E13" s="180" t="s">
        <v>121</v>
      </c>
      <c r="F13" s="180" t="s">
        <v>122</v>
      </c>
      <c r="G13" s="180" t="s">
        <v>236</v>
      </c>
      <c r="H13" s="180" t="s">
        <v>237</v>
      </c>
      <c r="I13" s="186">
        <v>121200</v>
      </c>
      <c r="J13" s="186">
        <v>121200</v>
      </c>
      <c r="K13" s="36"/>
      <c r="L13" s="36"/>
      <c r="M13" s="186">
        <v>121200</v>
      </c>
      <c r="N13" s="36"/>
      <c r="O13" s="36"/>
      <c r="P13" s="36"/>
      <c r="Q13" s="36"/>
      <c r="R13" s="36"/>
      <c r="S13" s="36"/>
      <c r="T13" s="36"/>
      <c r="U13" s="36"/>
      <c r="V13" s="36"/>
      <c r="W13" s="36"/>
      <c r="X13" s="36"/>
    </row>
    <row r="14" customHeight="1" spans="1:24">
      <c r="A14" s="36" t="s">
        <v>71</v>
      </c>
      <c r="B14" s="36" t="s">
        <v>71</v>
      </c>
      <c r="C14" s="240" t="s">
        <v>238</v>
      </c>
      <c r="D14" s="180" t="s">
        <v>239</v>
      </c>
      <c r="E14" s="180" t="s">
        <v>103</v>
      </c>
      <c r="F14" s="180" t="s">
        <v>104</v>
      </c>
      <c r="G14" s="180" t="s">
        <v>240</v>
      </c>
      <c r="H14" s="180" t="s">
        <v>241</v>
      </c>
      <c r="I14" s="186">
        <v>12000</v>
      </c>
      <c r="J14" s="186">
        <v>12000</v>
      </c>
      <c r="K14" s="36"/>
      <c r="L14" s="36"/>
      <c r="M14" s="186">
        <v>12000</v>
      </c>
      <c r="N14" s="36"/>
      <c r="O14" s="36"/>
      <c r="P14" s="36"/>
      <c r="Q14" s="36"/>
      <c r="R14" s="36"/>
      <c r="S14" s="36"/>
      <c r="T14" s="36"/>
      <c r="U14" s="36"/>
      <c r="V14" s="36"/>
      <c r="W14" s="36"/>
      <c r="X14" s="36"/>
    </row>
    <row r="15" customHeight="1" spans="1:24">
      <c r="A15" s="36" t="s">
        <v>71</v>
      </c>
      <c r="B15" s="36" t="s">
        <v>71</v>
      </c>
      <c r="C15" s="240" t="s">
        <v>242</v>
      </c>
      <c r="D15" s="180" t="s">
        <v>243</v>
      </c>
      <c r="E15" s="180" t="s">
        <v>121</v>
      </c>
      <c r="F15" s="180" t="s">
        <v>122</v>
      </c>
      <c r="G15" s="180" t="s">
        <v>244</v>
      </c>
      <c r="H15" s="180" t="s">
        <v>245</v>
      </c>
      <c r="I15" s="186">
        <v>592560</v>
      </c>
      <c r="J15" s="186">
        <v>592560</v>
      </c>
      <c r="K15" s="36"/>
      <c r="L15" s="36"/>
      <c r="M15" s="186">
        <v>592560</v>
      </c>
      <c r="N15" s="36"/>
      <c r="O15" s="36"/>
      <c r="P15" s="36"/>
      <c r="Q15" s="36"/>
      <c r="R15" s="36"/>
      <c r="S15" s="36"/>
      <c r="T15" s="36"/>
      <c r="U15" s="36"/>
      <c r="V15" s="36"/>
      <c r="W15" s="36"/>
      <c r="X15" s="36"/>
    </row>
    <row r="16" customHeight="1" spans="1:24">
      <c r="A16" s="36" t="s">
        <v>71</v>
      </c>
      <c r="B16" s="36" t="s">
        <v>71</v>
      </c>
      <c r="C16" s="240" t="s">
        <v>242</v>
      </c>
      <c r="D16" s="180" t="s">
        <v>243</v>
      </c>
      <c r="E16" s="180" t="s">
        <v>121</v>
      </c>
      <c r="F16" s="180" t="s">
        <v>122</v>
      </c>
      <c r="G16" s="180" t="s">
        <v>246</v>
      </c>
      <c r="H16" s="180" t="s">
        <v>247</v>
      </c>
      <c r="I16" s="186">
        <v>833556</v>
      </c>
      <c r="J16" s="186">
        <v>833556</v>
      </c>
      <c r="K16" s="36"/>
      <c r="L16" s="36"/>
      <c r="M16" s="186">
        <v>833556</v>
      </c>
      <c r="N16" s="36"/>
      <c r="O16" s="36"/>
      <c r="P16" s="36"/>
      <c r="Q16" s="36"/>
      <c r="R16" s="36"/>
      <c r="S16" s="36"/>
      <c r="T16" s="36"/>
      <c r="U16" s="36"/>
      <c r="V16" s="36"/>
      <c r="W16" s="36"/>
      <c r="X16" s="36"/>
    </row>
    <row r="17" customHeight="1" spans="1:24">
      <c r="A17" s="36" t="s">
        <v>71</v>
      </c>
      <c r="B17" s="36" t="s">
        <v>71</v>
      </c>
      <c r="C17" s="240" t="s">
        <v>242</v>
      </c>
      <c r="D17" s="180" t="s">
        <v>243</v>
      </c>
      <c r="E17" s="180" t="s">
        <v>121</v>
      </c>
      <c r="F17" s="180" t="s">
        <v>122</v>
      </c>
      <c r="G17" s="180" t="s">
        <v>248</v>
      </c>
      <c r="H17" s="180" t="s">
        <v>249</v>
      </c>
      <c r="I17" s="186">
        <v>49380</v>
      </c>
      <c r="J17" s="186">
        <v>49380</v>
      </c>
      <c r="K17" s="36"/>
      <c r="L17" s="36"/>
      <c r="M17" s="186">
        <v>49380</v>
      </c>
      <c r="N17" s="36"/>
      <c r="O17" s="36"/>
      <c r="P17" s="36"/>
      <c r="Q17" s="36"/>
      <c r="R17" s="36"/>
      <c r="S17" s="36"/>
      <c r="T17" s="36"/>
      <c r="U17" s="36"/>
      <c r="V17" s="36"/>
      <c r="W17" s="36"/>
      <c r="X17" s="36"/>
    </row>
    <row r="18" customHeight="1" spans="1:24">
      <c r="A18" s="36" t="s">
        <v>71</v>
      </c>
      <c r="B18" s="36" t="s">
        <v>71</v>
      </c>
      <c r="C18" s="240" t="s">
        <v>250</v>
      </c>
      <c r="D18" s="180" t="s">
        <v>251</v>
      </c>
      <c r="E18" s="180" t="s">
        <v>121</v>
      </c>
      <c r="F18" s="180" t="s">
        <v>122</v>
      </c>
      <c r="G18" s="180" t="s">
        <v>252</v>
      </c>
      <c r="H18" s="180" t="s">
        <v>251</v>
      </c>
      <c r="I18" s="186">
        <v>16118</v>
      </c>
      <c r="J18" s="186">
        <v>16118</v>
      </c>
      <c r="K18" s="36"/>
      <c r="L18" s="36"/>
      <c r="M18" s="186">
        <v>16118</v>
      </c>
      <c r="N18" s="36"/>
      <c r="O18" s="36"/>
      <c r="P18" s="36"/>
      <c r="Q18" s="36"/>
      <c r="R18" s="36"/>
      <c r="S18" s="36"/>
      <c r="T18" s="36"/>
      <c r="U18" s="36"/>
      <c r="V18" s="36"/>
      <c r="W18" s="36"/>
      <c r="X18" s="36"/>
    </row>
    <row r="19" customHeight="1" spans="1:24">
      <c r="A19" s="36" t="s">
        <v>71</v>
      </c>
      <c r="B19" s="36" t="s">
        <v>71</v>
      </c>
      <c r="C19" s="240" t="s">
        <v>253</v>
      </c>
      <c r="D19" s="180" t="s">
        <v>254</v>
      </c>
      <c r="E19" s="180" t="s">
        <v>121</v>
      </c>
      <c r="F19" s="180" t="s">
        <v>122</v>
      </c>
      <c r="G19" s="180" t="s">
        <v>248</v>
      </c>
      <c r="H19" s="180" t="s">
        <v>249</v>
      </c>
      <c r="I19" s="186">
        <v>339600</v>
      </c>
      <c r="J19" s="186">
        <v>339600</v>
      </c>
      <c r="K19" s="36"/>
      <c r="L19" s="36"/>
      <c r="M19" s="186">
        <v>339600</v>
      </c>
      <c r="N19" s="36"/>
      <c r="O19" s="36"/>
      <c r="P19" s="36"/>
      <c r="Q19" s="36"/>
      <c r="R19" s="36"/>
      <c r="S19" s="36"/>
      <c r="T19" s="36"/>
      <c r="U19" s="36"/>
      <c r="V19" s="36"/>
      <c r="W19" s="36"/>
      <c r="X19" s="36"/>
    </row>
    <row r="20" customHeight="1" spans="1:24">
      <c r="A20" s="36" t="s">
        <v>71</v>
      </c>
      <c r="B20" s="36" t="s">
        <v>71</v>
      </c>
      <c r="C20" s="240" t="s">
        <v>253</v>
      </c>
      <c r="D20" s="180" t="s">
        <v>254</v>
      </c>
      <c r="E20" s="180" t="s">
        <v>121</v>
      </c>
      <c r="F20" s="180" t="s">
        <v>122</v>
      </c>
      <c r="G20" s="180" t="s">
        <v>248</v>
      </c>
      <c r="H20" s="180" t="s">
        <v>249</v>
      </c>
      <c r="I20" s="186">
        <v>260000</v>
      </c>
      <c r="J20" s="186">
        <v>260000</v>
      </c>
      <c r="K20" s="36"/>
      <c r="L20" s="36"/>
      <c r="M20" s="186">
        <v>260000</v>
      </c>
      <c r="N20" s="36"/>
      <c r="O20" s="36"/>
      <c r="P20" s="36"/>
      <c r="Q20" s="36"/>
      <c r="R20" s="36"/>
      <c r="S20" s="36"/>
      <c r="T20" s="36"/>
      <c r="U20" s="36"/>
      <c r="V20" s="36"/>
      <c r="W20" s="36"/>
      <c r="X20" s="36"/>
    </row>
    <row r="21" customHeight="1" spans="1:24">
      <c r="A21" s="36" t="s">
        <v>71</v>
      </c>
      <c r="B21" s="36" t="s">
        <v>71</v>
      </c>
      <c r="C21" s="240" t="s">
        <v>255</v>
      </c>
      <c r="D21" s="180" t="s">
        <v>256</v>
      </c>
      <c r="E21" s="180" t="s">
        <v>121</v>
      </c>
      <c r="F21" s="180" t="s">
        <v>122</v>
      </c>
      <c r="G21" s="180" t="s">
        <v>248</v>
      </c>
      <c r="H21" s="180" t="s">
        <v>249</v>
      </c>
      <c r="I21" s="186">
        <v>412800</v>
      </c>
      <c r="J21" s="186">
        <v>412800</v>
      </c>
      <c r="K21" s="36"/>
      <c r="L21" s="36"/>
      <c r="M21" s="186">
        <v>412800</v>
      </c>
      <c r="N21" s="36"/>
      <c r="O21" s="36"/>
      <c r="P21" s="36"/>
      <c r="Q21" s="36"/>
      <c r="R21" s="36"/>
      <c r="S21" s="36"/>
      <c r="T21" s="36"/>
      <c r="U21" s="36"/>
      <c r="V21" s="36"/>
      <c r="W21" s="36"/>
      <c r="X21" s="36"/>
    </row>
    <row r="22" customHeight="1" spans="1:24">
      <c r="A22" s="36" t="s">
        <v>71</v>
      </c>
      <c r="B22" s="36" t="s">
        <v>71</v>
      </c>
      <c r="C22" s="240" t="s">
        <v>255</v>
      </c>
      <c r="D22" s="180" t="s">
        <v>256</v>
      </c>
      <c r="E22" s="180" t="s">
        <v>121</v>
      </c>
      <c r="F22" s="180" t="s">
        <v>122</v>
      </c>
      <c r="G22" s="180" t="s">
        <v>257</v>
      </c>
      <c r="H22" s="180" t="s">
        <v>258</v>
      </c>
      <c r="I22" s="186">
        <v>115200</v>
      </c>
      <c r="J22" s="186">
        <v>115200</v>
      </c>
      <c r="K22" s="36"/>
      <c r="L22" s="36"/>
      <c r="M22" s="186">
        <v>115200</v>
      </c>
      <c r="N22" s="36"/>
      <c r="O22" s="36"/>
      <c r="P22" s="36"/>
      <c r="Q22" s="36"/>
      <c r="R22" s="36"/>
      <c r="S22" s="36"/>
      <c r="T22" s="36"/>
      <c r="U22" s="36"/>
      <c r="V22" s="36"/>
      <c r="W22" s="36"/>
      <c r="X22" s="36"/>
    </row>
    <row r="23" customHeight="1" spans="1:24">
      <c r="A23" s="36" t="s">
        <v>71</v>
      </c>
      <c r="B23" s="36" t="s">
        <v>71</v>
      </c>
      <c r="C23" s="240" t="s">
        <v>255</v>
      </c>
      <c r="D23" s="180" t="s">
        <v>256</v>
      </c>
      <c r="E23" s="180" t="s">
        <v>121</v>
      </c>
      <c r="F23" s="180" t="s">
        <v>122</v>
      </c>
      <c r="G23" s="180" t="s">
        <v>257</v>
      </c>
      <c r="H23" s="180" t="s">
        <v>258</v>
      </c>
      <c r="I23" s="186">
        <v>100800</v>
      </c>
      <c r="J23" s="186">
        <v>100800</v>
      </c>
      <c r="K23" s="36"/>
      <c r="L23" s="36"/>
      <c r="M23" s="186">
        <v>100800</v>
      </c>
      <c r="N23" s="36"/>
      <c r="O23" s="36"/>
      <c r="P23" s="36"/>
      <c r="Q23" s="36"/>
      <c r="R23" s="36"/>
      <c r="S23" s="36"/>
      <c r="T23" s="36"/>
      <c r="U23" s="36"/>
      <c r="V23" s="36"/>
      <c r="W23" s="36"/>
      <c r="X23" s="36"/>
    </row>
    <row r="24" customHeight="1" spans="1:24">
      <c r="A24" s="36" t="s">
        <v>71</v>
      </c>
      <c r="B24" s="36" t="s">
        <v>71</v>
      </c>
      <c r="C24" s="240" t="s">
        <v>259</v>
      </c>
      <c r="D24" s="180" t="s">
        <v>260</v>
      </c>
      <c r="E24" s="180" t="s">
        <v>105</v>
      </c>
      <c r="F24" s="180" t="s">
        <v>106</v>
      </c>
      <c r="G24" s="180" t="s">
        <v>261</v>
      </c>
      <c r="H24" s="180" t="s">
        <v>262</v>
      </c>
      <c r="I24" s="186">
        <v>434172</v>
      </c>
      <c r="J24" s="186">
        <v>434172</v>
      </c>
      <c r="K24" s="36"/>
      <c r="L24" s="36"/>
      <c r="M24" s="186">
        <v>434172</v>
      </c>
      <c r="N24" s="36"/>
      <c r="O24" s="36"/>
      <c r="P24" s="36"/>
      <c r="Q24" s="36"/>
      <c r="R24" s="36"/>
      <c r="S24" s="36"/>
      <c r="T24" s="36"/>
      <c r="U24" s="36"/>
      <c r="V24" s="36"/>
      <c r="W24" s="36"/>
      <c r="X24" s="36"/>
    </row>
    <row r="25" customHeight="1" spans="1:24">
      <c r="A25" s="36" t="s">
        <v>71</v>
      </c>
      <c r="B25" s="36" t="s">
        <v>71</v>
      </c>
      <c r="C25" s="240" t="s">
        <v>259</v>
      </c>
      <c r="D25" s="180" t="s">
        <v>260</v>
      </c>
      <c r="E25" s="180" t="s">
        <v>111</v>
      </c>
      <c r="F25" s="180" t="s">
        <v>112</v>
      </c>
      <c r="G25" s="180" t="s">
        <v>263</v>
      </c>
      <c r="H25" s="180" t="s">
        <v>264</v>
      </c>
      <c r="I25" s="186">
        <v>217692</v>
      </c>
      <c r="J25" s="186">
        <v>217692</v>
      </c>
      <c r="K25" s="36"/>
      <c r="L25" s="36"/>
      <c r="M25" s="186">
        <v>217692</v>
      </c>
      <c r="N25" s="36"/>
      <c r="O25" s="36"/>
      <c r="P25" s="36"/>
      <c r="Q25" s="36"/>
      <c r="R25" s="36"/>
      <c r="S25" s="36"/>
      <c r="T25" s="36"/>
      <c r="U25" s="36"/>
      <c r="V25" s="36"/>
      <c r="W25" s="36"/>
      <c r="X25" s="36"/>
    </row>
    <row r="26" customHeight="1" spans="1:24">
      <c r="A26" s="36" t="s">
        <v>71</v>
      </c>
      <c r="B26" s="36" t="s">
        <v>71</v>
      </c>
      <c r="C26" s="240" t="s">
        <v>259</v>
      </c>
      <c r="D26" s="180" t="s">
        <v>260</v>
      </c>
      <c r="E26" s="180" t="s">
        <v>113</v>
      </c>
      <c r="F26" s="180" t="s">
        <v>114</v>
      </c>
      <c r="G26" s="180" t="s">
        <v>265</v>
      </c>
      <c r="H26" s="180" t="s">
        <v>266</v>
      </c>
      <c r="I26" s="186">
        <v>154969</v>
      </c>
      <c r="J26" s="186">
        <v>154969</v>
      </c>
      <c r="K26" s="36"/>
      <c r="L26" s="36"/>
      <c r="M26" s="186">
        <v>154969</v>
      </c>
      <c r="N26" s="36"/>
      <c r="O26" s="36"/>
      <c r="P26" s="36"/>
      <c r="Q26" s="36"/>
      <c r="R26" s="36"/>
      <c r="S26" s="36"/>
      <c r="T26" s="36"/>
      <c r="U26" s="36"/>
      <c r="V26" s="36"/>
      <c r="W26" s="36"/>
      <c r="X26" s="36"/>
    </row>
    <row r="27" customHeight="1" spans="1:24">
      <c r="A27" s="36" t="s">
        <v>71</v>
      </c>
      <c r="B27" s="36" t="s">
        <v>71</v>
      </c>
      <c r="C27" s="240" t="s">
        <v>259</v>
      </c>
      <c r="D27" s="180" t="s">
        <v>260</v>
      </c>
      <c r="E27" s="180" t="s">
        <v>115</v>
      </c>
      <c r="F27" s="180" t="s">
        <v>116</v>
      </c>
      <c r="G27" s="180" t="s">
        <v>267</v>
      </c>
      <c r="H27" s="180" t="s">
        <v>268</v>
      </c>
      <c r="I27" s="186">
        <v>14919</v>
      </c>
      <c r="J27" s="186">
        <v>14919</v>
      </c>
      <c r="K27" s="36"/>
      <c r="L27" s="36"/>
      <c r="M27" s="186">
        <v>14919</v>
      </c>
      <c r="N27" s="36"/>
      <c r="O27" s="36"/>
      <c r="P27" s="36"/>
      <c r="Q27" s="36"/>
      <c r="R27" s="36"/>
      <c r="S27" s="36"/>
      <c r="T27" s="36"/>
      <c r="U27" s="36"/>
      <c r="V27" s="36"/>
      <c r="W27" s="36"/>
      <c r="X27" s="36"/>
    </row>
    <row r="28" customHeight="1" spans="1:24">
      <c r="A28" s="36" t="s">
        <v>71</v>
      </c>
      <c r="B28" s="36" t="s">
        <v>71</v>
      </c>
      <c r="C28" s="240" t="s">
        <v>259</v>
      </c>
      <c r="D28" s="180" t="s">
        <v>260</v>
      </c>
      <c r="E28" s="180" t="s">
        <v>115</v>
      </c>
      <c r="F28" s="180" t="s">
        <v>116</v>
      </c>
      <c r="G28" s="180" t="s">
        <v>267</v>
      </c>
      <c r="H28" s="180" t="s">
        <v>268</v>
      </c>
      <c r="I28" s="186">
        <v>5428</v>
      </c>
      <c r="J28" s="186">
        <v>5428</v>
      </c>
      <c r="K28" s="36"/>
      <c r="L28" s="36"/>
      <c r="M28" s="186">
        <v>5428</v>
      </c>
      <c r="N28" s="36"/>
      <c r="O28" s="36"/>
      <c r="P28" s="36"/>
      <c r="Q28" s="36"/>
      <c r="R28" s="36"/>
      <c r="S28" s="36"/>
      <c r="T28" s="36"/>
      <c r="U28" s="36"/>
      <c r="V28" s="36"/>
      <c r="W28" s="36"/>
      <c r="X28" s="36"/>
    </row>
    <row r="29" customHeight="1" spans="1:24">
      <c r="A29" s="36" t="s">
        <v>71</v>
      </c>
      <c r="B29" s="36" t="s">
        <v>71</v>
      </c>
      <c r="C29" s="240" t="s">
        <v>259</v>
      </c>
      <c r="D29" s="180" t="s">
        <v>260</v>
      </c>
      <c r="E29" s="180" t="s">
        <v>121</v>
      </c>
      <c r="F29" s="180" t="s">
        <v>122</v>
      </c>
      <c r="G29" s="180" t="s">
        <v>267</v>
      </c>
      <c r="H29" s="180" t="s">
        <v>268</v>
      </c>
      <c r="I29" s="186">
        <v>6300</v>
      </c>
      <c r="J29" s="186">
        <v>6300</v>
      </c>
      <c r="K29" s="36"/>
      <c r="L29" s="36"/>
      <c r="M29" s="186">
        <v>6300</v>
      </c>
      <c r="N29" s="36"/>
      <c r="O29" s="36"/>
      <c r="P29" s="36"/>
      <c r="Q29" s="36"/>
      <c r="R29" s="36"/>
      <c r="S29" s="36"/>
      <c r="T29" s="36"/>
      <c r="U29" s="36"/>
      <c r="V29" s="36"/>
      <c r="W29" s="36"/>
      <c r="X29" s="36"/>
    </row>
    <row r="30" customHeight="1" spans="1:24">
      <c r="A30" s="36" t="s">
        <v>71</v>
      </c>
      <c r="B30" s="36" t="s">
        <v>71</v>
      </c>
      <c r="C30" s="240" t="s">
        <v>269</v>
      </c>
      <c r="D30" s="180" t="s">
        <v>270</v>
      </c>
      <c r="E30" s="180" t="s">
        <v>121</v>
      </c>
      <c r="F30" s="180" t="s">
        <v>122</v>
      </c>
      <c r="G30" s="180" t="s">
        <v>271</v>
      </c>
      <c r="H30" s="180" t="s">
        <v>270</v>
      </c>
      <c r="I30" s="186">
        <v>10140</v>
      </c>
      <c r="J30" s="186">
        <v>10140</v>
      </c>
      <c r="K30" s="36"/>
      <c r="L30" s="36"/>
      <c r="M30" s="186">
        <v>10140</v>
      </c>
      <c r="N30" s="36"/>
      <c r="O30" s="36"/>
      <c r="P30" s="36"/>
      <c r="Q30" s="36"/>
      <c r="R30" s="36"/>
      <c r="S30" s="36"/>
      <c r="T30" s="36"/>
      <c r="U30" s="36"/>
      <c r="V30" s="36"/>
      <c r="W30" s="36"/>
      <c r="X30" s="36"/>
    </row>
    <row r="31" customHeight="1" spans="1:24">
      <c r="A31" s="36" t="s">
        <v>71</v>
      </c>
      <c r="B31" s="36" t="s">
        <v>71</v>
      </c>
      <c r="C31" s="240" t="s">
        <v>269</v>
      </c>
      <c r="D31" s="180" t="s">
        <v>270</v>
      </c>
      <c r="E31" s="180" t="s">
        <v>121</v>
      </c>
      <c r="F31" s="180" t="s">
        <v>122</v>
      </c>
      <c r="G31" s="180" t="s">
        <v>271</v>
      </c>
      <c r="H31" s="180" t="s">
        <v>270</v>
      </c>
      <c r="I31" s="186">
        <v>9360</v>
      </c>
      <c r="J31" s="186">
        <v>9360</v>
      </c>
      <c r="K31" s="36"/>
      <c r="L31" s="36"/>
      <c r="M31" s="186">
        <v>9360</v>
      </c>
      <c r="N31" s="36"/>
      <c r="O31" s="36"/>
      <c r="P31" s="36"/>
      <c r="Q31" s="36"/>
      <c r="R31" s="36"/>
      <c r="S31" s="36"/>
      <c r="T31" s="36"/>
      <c r="U31" s="36"/>
      <c r="V31" s="36"/>
      <c r="W31" s="36"/>
      <c r="X31" s="36"/>
    </row>
    <row r="32" customHeight="1" spans="1:24">
      <c r="A32" s="36" t="s">
        <v>71</v>
      </c>
      <c r="B32" s="36" t="s">
        <v>71</v>
      </c>
      <c r="C32" s="240" t="s">
        <v>272</v>
      </c>
      <c r="D32" s="180" t="s">
        <v>273</v>
      </c>
      <c r="E32" s="180" t="s">
        <v>121</v>
      </c>
      <c r="F32" s="180" t="s">
        <v>122</v>
      </c>
      <c r="G32" s="180" t="s">
        <v>274</v>
      </c>
      <c r="H32" s="180" t="s">
        <v>275</v>
      </c>
      <c r="I32" s="186">
        <v>17845</v>
      </c>
      <c r="J32" s="186">
        <v>17845</v>
      </c>
      <c r="K32" s="36"/>
      <c r="L32" s="36"/>
      <c r="M32" s="186">
        <v>17845</v>
      </c>
      <c r="N32" s="36"/>
      <c r="O32" s="36"/>
      <c r="P32" s="36"/>
      <c r="Q32" s="36"/>
      <c r="R32" s="36"/>
      <c r="S32" s="36"/>
      <c r="T32" s="36"/>
      <c r="U32" s="36"/>
      <c r="V32" s="36"/>
      <c r="W32" s="36"/>
      <c r="X32" s="36"/>
    </row>
    <row r="33" customHeight="1" spans="1:24">
      <c r="A33" s="36" t="s">
        <v>71</v>
      </c>
      <c r="B33" s="36" t="s">
        <v>71</v>
      </c>
      <c r="C33" s="240" t="s">
        <v>272</v>
      </c>
      <c r="D33" s="180" t="s">
        <v>273</v>
      </c>
      <c r="E33" s="180" t="s">
        <v>121</v>
      </c>
      <c r="F33" s="180" t="s">
        <v>122</v>
      </c>
      <c r="G33" s="180" t="s">
        <v>276</v>
      </c>
      <c r="H33" s="180" t="s">
        <v>277</v>
      </c>
      <c r="I33" s="186">
        <v>8320</v>
      </c>
      <c r="J33" s="186">
        <v>8320</v>
      </c>
      <c r="K33" s="36"/>
      <c r="L33" s="36"/>
      <c r="M33" s="186">
        <v>8320</v>
      </c>
      <c r="N33" s="36"/>
      <c r="O33" s="36"/>
      <c r="P33" s="36"/>
      <c r="Q33" s="36"/>
      <c r="R33" s="36"/>
      <c r="S33" s="36"/>
      <c r="T33" s="36"/>
      <c r="U33" s="36"/>
      <c r="V33" s="36"/>
      <c r="W33" s="36"/>
      <c r="X33" s="36"/>
    </row>
    <row r="34" customHeight="1" spans="1:24">
      <c r="A34" s="36" t="s">
        <v>71</v>
      </c>
      <c r="B34" s="36" t="s">
        <v>71</v>
      </c>
      <c r="C34" s="240" t="s">
        <v>272</v>
      </c>
      <c r="D34" s="180" t="s">
        <v>273</v>
      </c>
      <c r="E34" s="180" t="s">
        <v>121</v>
      </c>
      <c r="F34" s="180" t="s">
        <v>122</v>
      </c>
      <c r="G34" s="180" t="s">
        <v>278</v>
      </c>
      <c r="H34" s="180" t="s">
        <v>279</v>
      </c>
      <c r="I34" s="186">
        <v>9390</v>
      </c>
      <c r="J34" s="186">
        <v>9390</v>
      </c>
      <c r="K34" s="36"/>
      <c r="L34" s="36"/>
      <c r="M34" s="186">
        <v>9390</v>
      </c>
      <c r="N34" s="36"/>
      <c r="O34" s="36"/>
      <c r="P34" s="36"/>
      <c r="Q34" s="36"/>
      <c r="R34" s="36"/>
      <c r="S34" s="36"/>
      <c r="T34" s="36"/>
      <c r="U34" s="36"/>
      <c r="V34" s="36"/>
      <c r="W34" s="36"/>
      <c r="X34" s="36"/>
    </row>
    <row r="35" customHeight="1" spans="1:24">
      <c r="A35" s="36" t="s">
        <v>71</v>
      </c>
      <c r="B35" s="36" t="s">
        <v>71</v>
      </c>
      <c r="C35" s="240" t="s">
        <v>272</v>
      </c>
      <c r="D35" s="180" t="s">
        <v>273</v>
      </c>
      <c r="E35" s="180" t="s">
        <v>121</v>
      </c>
      <c r="F35" s="180" t="s">
        <v>122</v>
      </c>
      <c r="G35" s="180" t="s">
        <v>280</v>
      </c>
      <c r="H35" s="180" t="s">
        <v>281</v>
      </c>
      <c r="I35" s="186">
        <v>7800</v>
      </c>
      <c r="J35" s="186">
        <v>7800</v>
      </c>
      <c r="K35" s="36"/>
      <c r="L35" s="36"/>
      <c r="M35" s="186">
        <v>7800</v>
      </c>
      <c r="N35" s="36"/>
      <c r="O35" s="36"/>
      <c r="P35" s="36"/>
      <c r="Q35" s="36"/>
      <c r="R35" s="36"/>
      <c r="S35" s="36"/>
      <c r="T35" s="36"/>
      <c r="U35" s="36"/>
      <c r="V35" s="36"/>
      <c r="W35" s="36"/>
      <c r="X35" s="36"/>
    </row>
    <row r="36" customHeight="1" spans="1:24">
      <c r="A36" s="36" t="s">
        <v>71</v>
      </c>
      <c r="B36" s="36" t="s">
        <v>71</v>
      </c>
      <c r="C36" s="240" t="s">
        <v>272</v>
      </c>
      <c r="D36" s="180" t="s">
        <v>273</v>
      </c>
      <c r="E36" s="180" t="s">
        <v>121</v>
      </c>
      <c r="F36" s="180" t="s">
        <v>122</v>
      </c>
      <c r="G36" s="180" t="s">
        <v>240</v>
      </c>
      <c r="H36" s="180" t="s">
        <v>241</v>
      </c>
      <c r="I36" s="186">
        <v>39000</v>
      </c>
      <c r="J36" s="186">
        <v>39000</v>
      </c>
      <c r="K36" s="36"/>
      <c r="L36" s="36"/>
      <c r="M36" s="186">
        <v>39000</v>
      </c>
      <c r="N36" s="36"/>
      <c r="O36" s="36"/>
      <c r="P36" s="36"/>
      <c r="Q36" s="36"/>
      <c r="R36" s="36"/>
      <c r="S36" s="36"/>
      <c r="T36" s="36"/>
      <c r="U36" s="36"/>
      <c r="V36" s="36"/>
      <c r="W36" s="36"/>
      <c r="X36" s="36"/>
    </row>
    <row r="37" customHeight="1" spans="1:24">
      <c r="A37" s="36" t="s">
        <v>71</v>
      </c>
      <c r="B37" s="36" t="s">
        <v>71</v>
      </c>
      <c r="C37" s="240" t="s">
        <v>272</v>
      </c>
      <c r="D37" s="180" t="s">
        <v>273</v>
      </c>
      <c r="E37" s="180" t="s">
        <v>121</v>
      </c>
      <c r="F37" s="180" t="s">
        <v>122</v>
      </c>
      <c r="G37" s="180" t="s">
        <v>236</v>
      </c>
      <c r="H37" s="180" t="s">
        <v>237</v>
      </c>
      <c r="I37" s="186">
        <v>12120</v>
      </c>
      <c r="J37" s="186">
        <v>12120</v>
      </c>
      <c r="K37" s="36"/>
      <c r="L37" s="36"/>
      <c r="M37" s="186">
        <v>12120</v>
      </c>
      <c r="N37" s="36"/>
      <c r="O37" s="36"/>
      <c r="P37" s="36"/>
      <c r="Q37" s="36"/>
      <c r="R37" s="36"/>
      <c r="S37" s="36"/>
      <c r="T37" s="36"/>
      <c r="U37" s="36"/>
      <c r="V37" s="36"/>
      <c r="W37" s="36"/>
      <c r="X37" s="36"/>
    </row>
    <row r="38" customHeight="1" spans="1:24">
      <c r="A38" s="36" t="s">
        <v>71</v>
      </c>
      <c r="B38" s="36" t="s">
        <v>71</v>
      </c>
      <c r="C38" s="240" t="s">
        <v>272</v>
      </c>
      <c r="D38" s="180" t="s">
        <v>273</v>
      </c>
      <c r="E38" s="180" t="s">
        <v>121</v>
      </c>
      <c r="F38" s="180" t="s">
        <v>122</v>
      </c>
      <c r="G38" s="180" t="s">
        <v>282</v>
      </c>
      <c r="H38" s="180" t="s">
        <v>283</v>
      </c>
      <c r="I38" s="186">
        <v>12636</v>
      </c>
      <c r="J38" s="186">
        <v>12636</v>
      </c>
      <c r="K38" s="36"/>
      <c r="L38" s="36"/>
      <c r="M38" s="186">
        <v>12636</v>
      </c>
      <c r="N38" s="36"/>
      <c r="O38" s="36"/>
      <c r="P38" s="36"/>
      <c r="Q38" s="36"/>
      <c r="R38" s="36"/>
      <c r="S38" s="36"/>
      <c r="T38" s="36"/>
      <c r="U38" s="36"/>
      <c r="V38" s="36"/>
      <c r="W38" s="36"/>
      <c r="X38" s="36"/>
    </row>
    <row r="39" customHeight="1" spans="1:24">
      <c r="A39" s="36" t="s">
        <v>71</v>
      </c>
      <c r="B39" s="36" t="s">
        <v>71</v>
      </c>
      <c r="C39" s="240" t="s">
        <v>272</v>
      </c>
      <c r="D39" s="180" t="s">
        <v>273</v>
      </c>
      <c r="E39" s="180" t="s">
        <v>103</v>
      </c>
      <c r="F39" s="180" t="s">
        <v>104</v>
      </c>
      <c r="G39" s="180" t="s">
        <v>284</v>
      </c>
      <c r="H39" s="180" t="s">
        <v>285</v>
      </c>
      <c r="I39" s="186">
        <v>2400</v>
      </c>
      <c r="J39" s="186">
        <v>2400</v>
      </c>
      <c r="K39" s="36"/>
      <c r="L39" s="36"/>
      <c r="M39" s="186">
        <v>2400</v>
      </c>
      <c r="N39" s="36"/>
      <c r="O39" s="36"/>
      <c r="P39" s="36"/>
      <c r="Q39" s="36"/>
      <c r="R39" s="36"/>
      <c r="S39" s="36"/>
      <c r="T39" s="36"/>
      <c r="U39" s="36"/>
      <c r="V39" s="36"/>
      <c r="W39" s="36"/>
      <c r="X39" s="36"/>
    </row>
    <row r="40" customHeight="1" spans="1:24">
      <c r="A40" s="36" t="s">
        <v>71</v>
      </c>
      <c r="B40" s="36" t="s">
        <v>71</v>
      </c>
      <c r="C40" s="240" t="s">
        <v>272</v>
      </c>
      <c r="D40" s="180" t="s">
        <v>273</v>
      </c>
      <c r="E40" s="180" t="s">
        <v>121</v>
      </c>
      <c r="F40" s="180" t="s">
        <v>122</v>
      </c>
      <c r="G40" s="180" t="s">
        <v>274</v>
      </c>
      <c r="H40" s="180" t="s">
        <v>275</v>
      </c>
      <c r="I40" s="186">
        <v>16500</v>
      </c>
      <c r="J40" s="186">
        <v>16500</v>
      </c>
      <c r="K40" s="36"/>
      <c r="L40" s="36"/>
      <c r="M40" s="186">
        <v>16500</v>
      </c>
      <c r="N40" s="36"/>
      <c r="O40" s="36"/>
      <c r="P40" s="36"/>
      <c r="Q40" s="36"/>
      <c r="R40" s="36"/>
      <c r="S40" s="36"/>
      <c r="T40" s="36"/>
      <c r="U40" s="36"/>
      <c r="V40" s="36"/>
      <c r="W40" s="36"/>
      <c r="X40" s="36"/>
    </row>
    <row r="41" customHeight="1" spans="1:24">
      <c r="A41" s="36" t="s">
        <v>71</v>
      </c>
      <c r="B41" s="36" t="s">
        <v>71</v>
      </c>
      <c r="C41" s="240" t="s">
        <v>272</v>
      </c>
      <c r="D41" s="180" t="s">
        <v>273</v>
      </c>
      <c r="E41" s="180" t="s">
        <v>121</v>
      </c>
      <c r="F41" s="180" t="s">
        <v>122</v>
      </c>
      <c r="G41" s="180" t="s">
        <v>276</v>
      </c>
      <c r="H41" s="180" t="s">
        <v>277</v>
      </c>
      <c r="I41" s="186">
        <v>7680</v>
      </c>
      <c r="J41" s="186">
        <v>7680</v>
      </c>
      <c r="K41" s="36"/>
      <c r="L41" s="36"/>
      <c r="M41" s="186">
        <v>7680</v>
      </c>
      <c r="N41" s="36"/>
      <c r="O41" s="36"/>
      <c r="P41" s="36"/>
      <c r="Q41" s="36"/>
      <c r="R41" s="36"/>
      <c r="S41" s="36"/>
      <c r="T41" s="36"/>
      <c r="U41" s="36"/>
      <c r="V41" s="36"/>
      <c r="W41" s="36"/>
      <c r="X41" s="36"/>
    </row>
    <row r="42" customHeight="1" spans="1:24">
      <c r="A42" s="36" t="s">
        <v>71</v>
      </c>
      <c r="B42" s="36" t="s">
        <v>71</v>
      </c>
      <c r="C42" s="240" t="s">
        <v>272</v>
      </c>
      <c r="D42" s="180" t="s">
        <v>273</v>
      </c>
      <c r="E42" s="180" t="s">
        <v>121</v>
      </c>
      <c r="F42" s="180" t="s">
        <v>122</v>
      </c>
      <c r="G42" s="180" t="s">
        <v>278</v>
      </c>
      <c r="H42" s="180" t="s">
        <v>279</v>
      </c>
      <c r="I42" s="186">
        <v>8640</v>
      </c>
      <c r="J42" s="186">
        <v>8640</v>
      </c>
      <c r="K42" s="36"/>
      <c r="L42" s="36"/>
      <c r="M42" s="186">
        <v>8640</v>
      </c>
      <c r="N42" s="36"/>
      <c r="O42" s="36"/>
      <c r="P42" s="36"/>
      <c r="Q42" s="36"/>
      <c r="R42" s="36"/>
      <c r="S42" s="36"/>
      <c r="T42" s="36"/>
      <c r="U42" s="36"/>
      <c r="V42" s="36"/>
      <c r="W42" s="36"/>
      <c r="X42" s="36"/>
    </row>
    <row r="43" customHeight="1" spans="1:24">
      <c r="A43" s="36" t="s">
        <v>71</v>
      </c>
      <c r="B43" s="36" t="s">
        <v>71</v>
      </c>
      <c r="C43" s="240" t="s">
        <v>272</v>
      </c>
      <c r="D43" s="180" t="s">
        <v>273</v>
      </c>
      <c r="E43" s="180" t="s">
        <v>121</v>
      </c>
      <c r="F43" s="180" t="s">
        <v>122</v>
      </c>
      <c r="G43" s="180" t="s">
        <v>280</v>
      </c>
      <c r="H43" s="180" t="s">
        <v>281</v>
      </c>
      <c r="I43" s="186">
        <v>7200</v>
      </c>
      <c r="J43" s="186">
        <v>7200</v>
      </c>
      <c r="K43" s="36"/>
      <c r="L43" s="36"/>
      <c r="M43" s="186">
        <v>7200</v>
      </c>
      <c r="N43" s="36"/>
      <c r="O43" s="36"/>
      <c r="P43" s="36"/>
      <c r="Q43" s="36"/>
      <c r="R43" s="36"/>
      <c r="S43" s="36"/>
      <c r="T43" s="36"/>
      <c r="U43" s="36"/>
      <c r="V43" s="36"/>
      <c r="W43" s="36"/>
      <c r="X43" s="36"/>
    </row>
    <row r="44" customHeight="1" spans="1:24">
      <c r="A44" s="36" t="s">
        <v>71</v>
      </c>
      <c r="B44" s="36" t="s">
        <v>71</v>
      </c>
      <c r="C44" s="240" t="s">
        <v>272</v>
      </c>
      <c r="D44" s="180" t="s">
        <v>273</v>
      </c>
      <c r="E44" s="180" t="s">
        <v>121</v>
      </c>
      <c r="F44" s="180" t="s">
        <v>122</v>
      </c>
      <c r="G44" s="180" t="s">
        <v>282</v>
      </c>
      <c r="H44" s="180" t="s">
        <v>283</v>
      </c>
      <c r="I44" s="186">
        <v>11664</v>
      </c>
      <c r="J44" s="186">
        <v>11664</v>
      </c>
      <c r="K44" s="36"/>
      <c r="L44" s="36"/>
      <c r="M44" s="186">
        <v>11664</v>
      </c>
      <c r="N44" s="36"/>
      <c r="O44" s="36"/>
      <c r="P44" s="36"/>
      <c r="Q44" s="36"/>
      <c r="R44" s="36"/>
      <c r="S44" s="36"/>
      <c r="T44" s="36"/>
      <c r="U44" s="36"/>
      <c r="V44" s="36"/>
      <c r="W44" s="36"/>
      <c r="X44" s="36"/>
    </row>
    <row r="45" customHeight="1" spans="1:24">
      <c r="A45" s="36" t="s">
        <v>71</v>
      </c>
      <c r="B45" s="36" t="s">
        <v>71</v>
      </c>
      <c r="C45" s="240" t="s">
        <v>272</v>
      </c>
      <c r="D45" s="180" t="s">
        <v>273</v>
      </c>
      <c r="E45" s="180" t="s">
        <v>121</v>
      </c>
      <c r="F45" s="180" t="s">
        <v>122</v>
      </c>
      <c r="G45" s="180" t="s">
        <v>240</v>
      </c>
      <c r="H45" s="180" t="s">
        <v>241</v>
      </c>
      <c r="I45" s="186">
        <v>36000</v>
      </c>
      <c r="J45" s="186">
        <v>36000</v>
      </c>
      <c r="K45" s="36"/>
      <c r="L45" s="36"/>
      <c r="M45" s="186">
        <v>36000</v>
      </c>
      <c r="N45" s="36"/>
      <c r="O45" s="36"/>
      <c r="P45" s="36"/>
      <c r="Q45" s="36"/>
      <c r="R45" s="36"/>
      <c r="S45" s="36"/>
      <c r="T45" s="36"/>
      <c r="U45" s="36"/>
      <c r="V45" s="36"/>
      <c r="W45" s="36"/>
      <c r="X45" s="36"/>
    </row>
    <row r="46" customHeight="1" spans="1:24">
      <c r="A46" s="36" t="s">
        <v>71</v>
      </c>
      <c r="B46" s="36" t="s">
        <v>71</v>
      </c>
      <c r="C46" s="240" t="s">
        <v>286</v>
      </c>
      <c r="D46" s="180" t="s">
        <v>287</v>
      </c>
      <c r="E46" s="180" t="s">
        <v>121</v>
      </c>
      <c r="F46" s="180" t="s">
        <v>122</v>
      </c>
      <c r="G46" s="180" t="s">
        <v>244</v>
      </c>
      <c r="H46" s="180" t="s">
        <v>245</v>
      </c>
      <c r="I46" s="186">
        <v>461820</v>
      </c>
      <c r="J46" s="186">
        <v>461820</v>
      </c>
      <c r="K46" s="36"/>
      <c r="L46" s="36"/>
      <c r="M46" s="186">
        <v>461820</v>
      </c>
      <c r="N46" s="36"/>
      <c r="O46" s="36"/>
      <c r="P46" s="36"/>
      <c r="Q46" s="36"/>
      <c r="R46" s="36"/>
      <c r="S46" s="36"/>
      <c r="T46" s="36"/>
      <c r="U46" s="36"/>
      <c r="V46" s="36"/>
      <c r="W46" s="36"/>
      <c r="X46" s="36"/>
    </row>
    <row r="47" customHeight="1" spans="1:24">
      <c r="A47" s="36" t="s">
        <v>71</v>
      </c>
      <c r="B47" s="36" t="s">
        <v>71</v>
      </c>
      <c r="C47" s="240" t="s">
        <v>286</v>
      </c>
      <c r="D47" s="180" t="s">
        <v>287</v>
      </c>
      <c r="E47" s="180" t="s">
        <v>121</v>
      </c>
      <c r="F47" s="180" t="s">
        <v>122</v>
      </c>
      <c r="G47" s="180" t="s">
        <v>246</v>
      </c>
      <c r="H47" s="180" t="s">
        <v>247</v>
      </c>
      <c r="I47" s="186">
        <v>232284</v>
      </c>
      <c r="J47" s="186">
        <v>232284</v>
      </c>
      <c r="K47" s="36"/>
      <c r="L47" s="36"/>
      <c r="M47" s="186">
        <v>232284</v>
      </c>
      <c r="N47" s="36"/>
      <c r="O47" s="36"/>
      <c r="P47" s="36"/>
      <c r="Q47" s="36"/>
      <c r="R47" s="36"/>
      <c r="S47" s="36"/>
      <c r="T47" s="36"/>
      <c r="U47" s="36"/>
      <c r="V47" s="36"/>
      <c r="W47" s="36"/>
      <c r="X47" s="36"/>
    </row>
    <row r="48" customHeight="1" spans="1:24">
      <c r="A48" s="36" t="s">
        <v>71</v>
      </c>
      <c r="B48" s="36" t="s">
        <v>71</v>
      </c>
      <c r="C48" s="240" t="s">
        <v>286</v>
      </c>
      <c r="D48" s="180" t="s">
        <v>287</v>
      </c>
      <c r="E48" s="180" t="s">
        <v>121</v>
      </c>
      <c r="F48" s="180" t="s">
        <v>122</v>
      </c>
      <c r="G48" s="180" t="s">
        <v>248</v>
      </c>
      <c r="H48" s="180" t="s">
        <v>249</v>
      </c>
      <c r="I48" s="186">
        <v>38485</v>
      </c>
      <c r="J48" s="186">
        <v>38485</v>
      </c>
      <c r="K48" s="36"/>
      <c r="L48" s="36"/>
      <c r="M48" s="186">
        <v>38485</v>
      </c>
      <c r="N48" s="36"/>
      <c r="O48" s="36"/>
      <c r="P48" s="36"/>
      <c r="Q48" s="36"/>
      <c r="R48" s="36"/>
      <c r="S48" s="36"/>
      <c r="T48" s="36"/>
      <c r="U48" s="36"/>
      <c r="V48" s="36"/>
      <c r="W48" s="36"/>
      <c r="X48" s="36"/>
    </row>
    <row r="49" customHeight="1" spans="1:24">
      <c r="A49" s="36" t="s">
        <v>71</v>
      </c>
      <c r="B49" s="36" t="s">
        <v>71</v>
      </c>
      <c r="C49" s="240" t="s">
        <v>286</v>
      </c>
      <c r="D49" s="180" t="s">
        <v>287</v>
      </c>
      <c r="E49" s="180" t="s">
        <v>121</v>
      </c>
      <c r="F49" s="180" t="s">
        <v>122</v>
      </c>
      <c r="G49" s="180" t="s">
        <v>257</v>
      </c>
      <c r="H49" s="180" t="s">
        <v>258</v>
      </c>
      <c r="I49" s="186">
        <v>212760</v>
      </c>
      <c r="J49" s="186">
        <v>212760</v>
      </c>
      <c r="K49" s="36"/>
      <c r="L49" s="36"/>
      <c r="M49" s="186">
        <v>212760</v>
      </c>
      <c r="N49" s="36"/>
      <c r="O49" s="36"/>
      <c r="P49" s="36"/>
      <c r="Q49" s="36"/>
      <c r="R49" s="36"/>
      <c r="S49" s="36"/>
      <c r="T49" s="36"/>
      <c r="U49" s="36"/>
      <c r="V49" s="36"/>
      <c r="W49" s="36"/>
      <c r="X49" s="36"/>
    </row>
    <row r="50" customHeight="1" spans="1:24">
      <c r="A50" s="36" t="s">
        <v>71</v>
      </c>
      <c r="B50" s="36" t="s">
        <v>71</v>
      </c>
      <c r="C50" s="240" t="s">
        <v>286</v>
      </c>
      <c r="D50" s="180" t="s">
        <v>287</v>
      </c>
      <c r="E50" s="180" t="s">
        <v>121</v>
      </c>
      <c r="F50" s="180" t="s">
        <v>122</v>
      </c>
      <c r="G50" s="180" t="s">
        <v>257</v>
      </c>
      <c r="H50" s="180" t="s">
        <v>258</v>
      </c>
      <c r="I50" s="186">
        <v>110568</v>
      </c>
      <c r="J50" s="186">
        <v>110568</v>
      </c>
      <c r="K50" s="36"/>
      <c r="L50" s="36"/>
      <c r="M50" s="186">
        <v>110568</v>
      </c>
      <c r="N50" s="36"/>
      <c r="O50" s="36"/>
      <c r="P50" s="36"/>
      <c r="Q50" s="36"/>
      <c r="R50" s="36"/>
      <c r="S50" s="36"/>
      <c r="T50" s="36"/>
      <c r="U50" s="36"/>
      <c r="V50" s="36"/>
      <c r="W50" s="36"/>
      <c r="X50" s="36"/>
    </row>
    <row r="51" ht="17.25" customHeight="1" spans="1:24">
      <c r="A51" s="33" t="s">
        <v>197</v>
      </c>
      <c r="B51" s="34"/>
      <c r="C51" s="181"/>
      <c r="D51" s="181"/>
      <c r="E51" s="181"/>
      <c r="F51" s="181"/>
      <c r="G51" s="181"/>
      <c r="H51" s="182"/>
      <c r="I51" s="186">
        <v>8228766</v>
      </c>
      <c r="J51" s="186">
        <v>8228766</v>
      </c>
      <c r="K51" s="84"/>
      <c r="L51" s="84"/>
      <c r="M51" s="84">
        <v>8228766</v>
      </c>
      <c r="N51" s="84"/>
      <c r="O51" s="84"/>
      <c r="P51" s="84"/>
      <c r="Q51" s="84"/>
      <c r="R51" s="84"/>
      <c r="S51" s="84"/>
      <c r="T51" s="84"/>
      <c r="U51" s="84"/>
      <c r="V51" s="84"/>
      <c r="W51" s="84"/>
      <c r="X51" s="84"/>
    </row>
  </sheetData>
  <mergeCells count="31">
    <mergeCell ref="A3:X3"/>
    <mergeCell ref="A4:H4"/>
    <mergeCell ref="I5:X5"/>
    <mergeCell ref="J6:N6"/>
    <mergeCell ref="O6:Q6"/>
    <mergeCell ref="S6:X6"/>
    <mergeCell ref="A51:H5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9"/>
  <sheetViews>
    <sheetView showZeros="0" workbookViewId="0">
      <pane ySplit="1" topLeftCell="A2" activePane="bottomLeft" state="frozen"/>
      <selection/>
      <selection pane="bottomLeft" activeCell="J24" sqref="J24"/>
    </sheetView>
  </sheetViews>
  <sheetFormatPr defaultColWidth="9.14166666666667" defaultRowHeight="14.25" customHeight="1"/>
  <cols>
    <col min="1" max="1" width="12.1333333333333" customWidth="1"/>
    <col min="2" max="2" width="22.3833333333333" customWidth="1"/>
    <col min="3" max="3" width="58" customWidth="1"/>
    <col min="4" max="4" width="27.5" customWidth="1"/>
    <col min="5" max="5" width="11.1416666666667" customWidth="1"/>
    <col min="6" max="6" width="24.6333333333333" customWidth="1"/>
    <col min="7" max="7" width="9.85" customWidth="1"/>
    <col min="8" max="8" width="20.75" customWidth="1"/>
    <col min="9" max="13" width="20" customWidth="1"/>
    <col min="14" max="14" width="12.2833333333333" customWidth="1"/>
    <col min="15" max="15" width="12.7"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6"/>
      <c r="E2" s="2"/>
      <c r="F2" s="2"/>
      <c r="G2" s="2"/>
      <c r="H2" s="2"/>
      <c r="U2" s="166"/>
      <c r="W2" s="175" t="s">
        <v>288</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66"/>
      <c r="W4" s="146" t="s">
        <v>2</v>
      </c>
    </row>
    <row r="5" ht="21.75" customHeight="1" spans="1:23">
      <c r="A5" s="9" t="s">
        <v>289</v>
      </c>
      <c r="B5" s="10" t="s">
        <v>208</v>
      </c>
      <c r="C5" s="9" t="s">
        <v>209</v>
      </c>
      <c r="D5" s="9" t="s">
        <v>290</v>
      </c>
      <c r="E5" s="10" t="s">
        <v>210</v>
      </c>
      <c r="F5" s="10" t="s">
        <v>211</v>
      </c>
      <c r="G5" s="10" t="s">
        <v>291</v>
      </c>
      <c r="H5" s="10" t="s">
        <v>292</v>
      </c>
      <c r="I5" s="26" t="s">
        <v>56</v>
      </c>
      <c r="J5" s="11" t="s">
        <v>293</v>
      </c>
      <c r="K5" s="12"/>
      <c r="L5" s="12"/>
      <c r="M5" s="13"/>
      <c r="N5" s="11" t="s">
        <v>216</v>
      </c>
      <c r="O5" s="12"/>
      <c r="P5" s="13"/>
      <c r="Q5" s="10" t="s">
        <v>62</v>
      </c>
      <c r="R5" s="11" t="s">
        <v>63</v>
      </c>
      <c r="S5" s="12"/>
      <c r="T5" s="12"/>
      <c r="U5" s="12"/>
      <c r="V5" s="12"/>
      <c r="W5" s="13"/>
    </row>
    <row r="6" ht="21.75" customHeight="1" spans="1:23">
      <c r="A6" s="14"/>
      <c r="B6" s="27"/>
      <c r="C6" s="14"/>
      <c r="D6" s="14"/>
      <c r="E6" s="15"/>
      <c r="F6" s="15"/>
      <c r="G6" s="15"/>
      <c r="H6" s="15"/>
      <c r="I6" s="27"/>
      <c r="J6" s="170" t="s">
        <v>59</v>
      </c>
      <c r="K6" s="171"/>
      <c r="L6" s="10" t="s">
        <v>60</v>
      </c>
      <c r="M6" s="10" t="s">
        <v>61</v>
      </c>
      <c r="N6" s="10" t="s">
        <v>59</v>
      </c>
      <c r="O6" s="10" t="s">
        <v>60</v>
      </c>
      <c r="P6" s="10" t="s">
        <v>61</v>
      </c>
      <c r="Q6" s="15"/>
      <c r="R6" s="10" t="s">
        <v>58</v>
      </c>
      <c r="S6" s="10" t="s">
        <v>65</v>
      </c>
      <c r="T6" s="10" t="s">
        <v>222</v>
      </c>
      <c r="U6" s="10" t="s">
        <v>67</v>
      </c>
      <c r="V6" s="10" t="s">
        <v>68</v>
      </c>
      <c r="W6" s="10" t="s">
        <v>69</v>
      </c>
    </row>
    <row r="7" ht="21" customHeight="1" spans="1:23">
      <c r="A7" s="27"/>
      <c r="B7" s="27"/>
      <c r="C7" s="27"/>
      <c r="D7" s="27"/>
      <c r="E7" s="27"/>
      <c r="F7" s="27"/>
      <c r="G7" s="27"/>
      <c r="H7" s="27"/>
      <c r="I7" s="27"/>
      <c r="J7" s="172" t="s">
        <v>58</v>
      </c>
      <c r="K7" s="105"/>
      <c r="L7" s="27"/>
      <c r="M7" s="27"/>
      <c r="N7" s="27"/>
      <c r="O7" s="27"/>
      <c r="P7" s="27"/>
      <c r="Q7" s="27"/>
      <c r="R7" s="27"/>
      <c r="S7" s="27"/>
      <c r="T7" s="27"/>
      <c r="U7" s="27"/>
      <c r="V7" s="27"/>
      <c r="W7" s="27"/>
    </row>
    <row r="8" ht="39.75" customHeight="1" spans="1:23">
      <c r="A8" s="17"/>
      <c r="B8" s="19"/>
      <c r="C8" s="17"/>
      <c r="D8" s="17"/>
      <c r="E8" s="18"/>
      <c r="F8" s="18"/>
      <c r="G8" s="18"/>
      <c r="H8" s="18"/>
      <c r="I8" s="19"/>
      <c r="J8" s="66" t="s">
        <v>58</v>
      </c>
      <c r="K8" s="66" t="s">
        <v>294</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15" customHeight="1" spans="1:23">
      <c r="A10" s="21" t="s">
        <v>295</v>
      </c>
      <c r="B10" s="241" t="s">
        <v>296</v>
      </c>
      <c r="C10" s="167" t="s">
        <v>297</v>
      </c>
      <c r="D10" s="20" t="s">
        <v>71</v>
      </c>
      <c r="E10" s="21" t="s">
        <v>123</v>
      </c>
      <c r="F10" s="21" t="s">
        <v>124</v>
      </c>
      <c r="G10" s="21" t="s">
        <v>298</v>
      </c>
      <c r="H10" s="21" t="s">
        <v>299</v>
      </c>
      <c r="I10" s="173">
        <v>9000</v>
      </c>
      <c r="J10" s="173">
        <v>9000</v>
      </c>
      <c r="K10" s="173">
        <v>9000</v>
      </c>
      <c r="L10" s="36"/>
      <c r="M10" s="36"/>
      <c r="N10" s="36"/>
      <c r="O10" s="36"/>
      <c r="P10" s="36"/>
      <c r="Q10" s="36"/>
      <c r="R10" s="36"/>
      <c r="S10" s="36"/>
      <c r="T10" s="36"/>
      <c r="U10" s="173"/>
      <c r="V10" s="36"/>
      <c r="W10" s="20"/>
    </row>
    <row r="11" ht="15" customHeight="1" spans="1:23">
      <c r="A11" s="21" t="s">
        <v>295</v>
      </c>
      <c r="B11" s="241" t="s">
        <v>296</v>
      </c>
      <c r="C11" s="167" t="s">
        <v>297</v>
      </c>
      <c r="D11" s="20" t="s">
        <v>71</v>
      </c>
      <c r="E11" s="21" t="s">
        <v>143</v>
      </c>
      <c r="F11" s="21" t="s">
        <v>144</v>
      </c>
      <c r="G11" s="21" t="s">
        <v>300</v>
      </c>
      <c r="H11" s="21" t="s">
        <v>301</v>
      </c>
      <c r="I11" s="173">
        <v>80000</v>
      </c>
      <c r="J11" s="173">
        <v>80000</v>
      </c>
      <c r="K11" s="173">
        <v>80000</v>
      </c>
      <c r="L11" s="36"/>
      <c r="M11" s="36"/>
      <c r="N11" s="36"/>
      <c r="O11" s="36"/>
      <c r="P11" s="36"/>
      <c r="Q11" s="36"/>
      <c r="R11" s="36"/>
      <c r="S11" s="36"/>
      <c r="T11" s="36"/>
      <c r="U11" s="173"/>
      <c r="V11" s="36"/>
      <c r="W11" s="20"/>
    </row>
    <row r="12" ht="15" customHeight="1" spans="1:23">
      <c r="A12" s="21" t="s">
        <v>295</v>
      </c>
      <c r="B12" s="241" t="s">
        <v>302</v>
      </c>
      <c r="C12" s="167" t="s">
        <v>303</v>
      </c>
      <c r="D12" s="20" t="s">
        <v>71</v>
      </c>
      <c r="E12" s="21" t="s">
        <v>139</v>
      </c>
      <c r="F12" s="21" t="s">
        <v>140</v>
      </c>
      <c r="G12" s="21" t="s">
        <v>300</v>
      </c>
      <c r="H12" s="21" t="s">
        <v>301</v>
      </c>
      <c r="I12" s="173">
        <v>4760000</v>
      </c>
      <c r="J12" s="173">
        <v>4760000</v>
      </c>
      <c r="K12" s="173">
        <v>4760000</v>
      </c>
      <c r="L12" s="36"/>
      <c r="M12" s="36"/>
      <c r="N12" s="36"/>
      <c r="O12" s="36"/>
      <c r="P12" s="36"/>
      <c r="Q12" s="36"/>
      <c r="R12" s="36"/>
      <c r="S12" s="36"/>
      <c r="T12" s="36"/>
      <c r="U12" s="173"/>
      <c r="V12" s="36"/>
      <c r="W12" s="20"/>
    </row>
    <row r="13" ht="15" customHeight="1" spans="1:23">
      <c r="A13" s="21" t="s">
        <v>295</v>
      </c>
      <c r="B13" s="241" t="s">
        <v>304</v>
      </c>
      <c r="C13" s="167" t="s">
        <v>305</v>
      </c>
      <c r="D13" s="20" t="s">
        <v>71</v>
      </c>
      <c r="E13" s="21" t="s">
        <v>123</v>
      </c>
      <c r="F13" s="21" t="s">
        <v>124</v>
      </c>
      <c r="G13" s="21" t="s">
        <v>282</v>
      </c>
      <c r="H13" s="21" t="s">
        <v>283</v>
      </c>
      <c r="I13" s="173">
        <v>250000</v>
      </c>
      <c r="J13" s="173">
        <v>250000</v>
      </c>
      <c r="K13" s="173">
        <v>250000</v>
      </c>
      <c r="L13" s="36"/>
      <c r="M13" s="36"/>
      <c r="N13" s="36"/>
      <c r="O13" s="36"/>
      <c r="P13" s="36"/>
      <c r="Q13" s="36"/>
      <c r="R13" s="36"/>
      <c r="S13" s="36"/>
      <c r="T13" s="36"/>
      <c r="U13" s="173"/>
      <c r="V13" s="36"/>
      <c r="W13" s="20"/>
    </row>
    <row r="14" ht="15" customHeight="1" spans="1:23">
      <c r="A14" s="21" t="s">
        <v>295</v>
      </c>
      <c r="B14" s="241" t="s">
        <v>306</v>
      </c>
      <c r="C14" s="167" t="s">
        <v>307</v>
      </c>
      <c r="D14" s="20" t="s">
        <v>71</v>
      </c>
      <c r="E14" s="21" t="s">
        <v>123</v>
      </c>
      <c r="F14" s="21" t="s">
        <v>124</v>
      </c>
      <c r="G14" s="21" t="s">
        <v>300</v>
      </c>
      <c r="H14" s="21" t="s">
        <v>301</v>
      </c>
      <c r="I14" s="173">
        <v>1460000</v>
      </c>
      <c r="J14" s="173">
        <v>1460000</v>
      </c>
      <c r="K14" s="173">
        <v>1460000</v>
      </c>
      <c r="L14" s="36"/>
      <c r="M14" s="36"/>
      <c r="N14" s="36"/>
      <c r="O14" s="36"/>
      <c r="P14" s="36"/>
      <c r="Q14" s="36"/>
      <c r="R14" s="36"/>
      <c r="S14" s="36"/>
      <c r="T14" s="36"/>
      <c r="U14" s="173"/>
      <c r="V14" s="36"/>
      <c r="W14" s="20"/>
    </row>
    <row r="15" ht="15" customHeight="1" spans="1:23">
      <c r="A15" s="21" t="s">
        <v>295</v>
      </c>
      <c r="B15" s="241" t="s">
        <v>306</v>
      </c>
      <c r="C15" s="167" t="s">
        <v>307</v>
      </c>
      <c r="D15" s="20" t="s">
        <v>71</v>
      </c>
      <c r="E15" s="21" t="s">
        <v>125</v>
      </c>
      <c r="F15" s="21" t="s">
        <v>126</v>
      </c>
      <c r="G15" s="21" t="s">
        <v>300</v>
      </c>
      <c r="H15" s="21" t="s">
        <v>301</v>
      </c>
      <c r="I15" s="173">
        <v>10000</v>
      </c>
      <c r="J15" s="173">
        <v>10000</v>
      </c>
      <c r="K15" s="173">
        <v>10000</v>
      </c>
      <c r="L15" s="36"/>
      <c r="M15" s="36"/>
      <c r="N15" s="36"/>
      <c r="O15" s="36"/>
      <c r="P15" s="36"/>
      <c r="Q15" s="36"/>
      <c r="R15" s="36"/>
      <c r="S15" s="36"/>
      <c r="T15" s="36"/>
      <c r="U15" s="173"/>
      <c r="V15" s="36"/>
      <c r="W15" s="20"/>
    </row>
    <row r="16" ht="15" customHeight="1" spans="1:23">
      <c r="A16" s="21" t="s">
        <v>308</v>
      </c>
      <c r="B16" s="241" t="s">
        <v>309</v>
      </c>
      <c r="C16" s="167" t="s">
        <v>310</v>
      </c>
      <c r="D16" s="20" t="s">
        <v>71</v>
      </c>
      <c r="E16" s="21" t="s">
        <v>133</v>
      </c>
      <c r="F16" s="21" t="s">
        <v>134</v>
      </c>
      <c r="G16" s="21" t="s">
        <v>300</v>
      </c>
      <c r="H16" s="21" t="s">
        <v>301</v>
      </c>
      <c r="I16" s="173">
        <v>40000</v>
      </c>
      <c r="J16" s="173">
        <v>40000</v>
      </c>
      <c r="K16" s="173">
        <v>40000</v>
      </c>
      <c r="L16" s="36"/>
      <c r="M16" s="36"/>
      <c r="N16" s="36"/>
      <c r="O16" s="36"/>
      <c r="P16" s="36"/>
      <c r="Q16" s="36"/>
      <c r="R16" s="36"/>
      <c r="S16" s="36"/>
      <c r="T16" s="36"/>
      <c r="U16" s="173"/>
      <c r="V16" s="36"/>
      <c r="W16" s="20"/>
    </row>
    <row r="17" ht="15" customHeight="1" spans="1:23">
      <c r="A17" s="21" t="s">
        <v>308</v>
      </c>
      <c r="B17" s="241" t="s">
        <v>311</v>
      </c>
      <c r="C17" s="167" t="s">
        <v>312</v>
      </c>
      <c r="D17" s="20" t="s">
        <v>71</v>
      </c>
      <c r="E17" s="21" t="s">
        <v>145</v>
      </c>
      <c r="F17" s="21" t="s">
        <v>146</v>
      </c>
      <c r="G17" s="21" t="s">
        <v>313</v>
      </c>
      <c r="H17" s="21" t="s">
        <v>314</v>
      </c>
      <c r="I17" s="173">
        <v>540000</v>
      </c>
      <c r="J17" s="173">
        <v>540000</v>
      </c>
      <c r="K17" s="173">
        <v>540000</v>
      </c>
      <c r="L17" s="36"/>
      <c r="M17" s="36"/>
      <c r="N17" s="36"/>
      <c r="O17" s="36"/>
      <c r="P17" s="36"/>
      <c r="Q17" s="36"/>
      <c r="R17" s="36"/>
      <c r="S17" s="36"/>
      <c r="T17" s="36"/>
      <c r="U17" s="173"/>
      <c r="V17" s="36"/>
      <c r="W17" s="20"/>
    </row>
    <row r="18" ht="15" customHeight="1" spans="1:23">
      <c r="A18" s="21" t="s">
        <v>295</v>
      </c>
      <c r="B18" s="241" t="s">
        <v>315</v>
      </c>
      <c r="C18" s="167" t="s">
        <v>316</v>
      </c>
      <c r="D18" s="20" t="s">
        <v>71</v>
      </c>
      <c r="E18" s="21" t="s">
        <v>137</v>
      </c>
      <c r="F18" s="21" t="s">
        <v>138</v>
      </c>
      <c r="G18" s="21" t="s">
        <v>300</v>
      </c>
      <c r="H18" s="21" t="s">
        <v>301</v>
      </c>
      <c r="I18" s="173">
        <v>100000</v>
      </c>
      <c r="J18" s="173">
        <v>100000</v>
      </c>
      <c r="K18" s="173">
        <v>100000</v>
      </c>
      <c r="L18" s="36"/>
      <c r="M18" s="36"/>
      <c r="N18" s="36"/>
      <c r="O18" s="36"/>
      <c r="P18" s="36"/>
      <c r="Q18" s="36"/>
      <c r="R18" s="36"/>
      <c r="S18" s="36"/>
      <c r="T18" s="36"/>
      <c r="U18" s="173"/>
      <c r="V18" s="36"/>
      <c r="W18" s="20"/>
    </row>
    <row r="19" ht="15" customHeight="1" spans="1:23">
      <c r="A19" s="21" t="s">
        <v>295</v>
      </c>
      <c r="B19" s="241" t="s">
        <v>315</v>
      </c>
      <c r="C19" s="167" t="s">
        <v>316</v>
      </c>
      <c r="D19" s="20" t="s">
        <v>71</v>
      </c>
      <c r="E19" s="21" t="s">
        <v>147</v>
      </c>
      <c r="F19" s="21" t="s">
        <v>148</v>
      </c>
      <c r="G19" s="21" t="s">
        <v>300</v>
      </c>
      <c r="H19" s="21" t="s">
        <v>301</v>
      </c>
      <c r="I19" s="173">
        <v>1050000</v>
      </c>
      <c r="J19" s="173">
        <v>1050000</v>
      </c>
      <c r="K19" s="173">
        <v>1050000</v>
      </c>
      <c r="L19" s="36"/>
      <c r="M19" s="36"/>
      <c r="N19" s="36"/>
      <c r="O19" s="36"/>
      <c r="P19" s="36"/>
      <c r="Q19" s="36"/>
      <c r="R19" s="36"/>
      <c r="S19" s="36"/>
      <c r="T19" s="36"/>
      <c r="U19" s="173"/>
      <c r="V19" s="36"/>
      <c r="W19" s="20"/>
    </row>
    <row r="20" ht="15" customHeight="1" spans="1:23">
      <c r="A20" s="21" t="s">
        <v>308</v>
      </c>
      <c r="B20" s="241" t="s">
        <v>317</v>
      </c>
      <c r="C20" s="167" t="s">
        <v>318</v>
      </c>
      <c r="D20" s="20" t="s">
        <v>71</v>
      </c>
      <c r="E20" s="21" t="s">
        <v>143</v>
      </c>
      <c r="F20" s="21" t="s">
        <v>144</v>
      </c>
      <c r="G20" s="21" t="s">
        <v>300</v>
      </c>
      <c r="H20" s="21" t="s">
        <v>301</v>
      </c>
      <c r="I20" s="173">
        <v>50000</v>
      </c>
      <c r="J20" s="173">
        <v>50000</v>
      </c>
      <c r="K20" s="173">
        <v>50000</v>
      </c>
      <c r="L20" s="36"/>
      <c r="M20" s="36"/>
      <c r="N20" s="36"/>
      <c r="O20" s="36"/>
      <c r="P20" s="36"/>
      <c r="Q20" s="36"/>
      <c r="R20" s="36"/>
      <c r="S20" s="36"/>
      <c r="T20" s="36"/>
      <c r="U20" s="173"/>
      <c r="V20" s="36"/>
      <c r="W20" s="20"/>
    </row>
    <row r="21" ht="15" customHeight="1" spans="1:23">
      <c r="A21" s="21" t="s">
        <v>295</v>
      </c>
      <c r="B21" s="241" t="s">
        <v>319</v>
      </c>
      <c r="C21" s="167" t="s">
        <v>320</v>
      </c>
      <c r="D21" s="20" t="s">
        <v>71</v>
      </c>
      <c r="E21" s="21" t="s">
        <v>135</v>
      </c>
      <c r="F21" s="21" t="s">
        <v>136</v>
      </c>
      <c r="G21" s="21" t="s">
        <v>282</v>
      </c>
      <c r="H21" s="21" t="s">
        <v>283</v>
      </c>
      <c r="I21" s="173">
        <v>20000</v>
      </c>
      <c r="J21" s="173">
        <v>20000</v>
      </c>
      <c r="K21" s="173">
        <v>20000</v>
      </c>
      <c r="L21" s="36"/>
      <c r="M21" s="36"/>
      <c r="N21" s="36"/>
      <c r="O21" s="36"/>
      <c r="P21" s="36"/>
      <c r="Q21" s="36"/>
      <c r="R21" s="36"/>
      <c r="S21" s="36"/>
      <c r="T21" s="36"/>
      <c r="U21" s="173"/>
      <c r="V21" s="36"/>
      <c r="W21" s="20"/>
    </row>
    <row r="22" ht="15" customHeight="1" spans="1:23">
      <c r="A22" s="21" t="s">
        <v>295</v>
      </c>
      <c r="B22" s="241" t="s">
        <v>319</v>
      </c>
      <c r="C22" s="167" t="s">
        <v>320</v>
      </c>
      <c r="D22" s="20" t="s">
        <v>71</v>
      </c>
      <c r="E22" s="21" t="s">
        <v>135</v>
      </c>
      <c r="F22" s="21" t="s">
        <v>136</v>
      </c>
      <c r="G22" s="21" t="s">
        <v>300</v>
      </c>
      <c r="H22" s="21" t="s">
        <v>301</v>
      </c>
      <c r="I22" s="173">
        <v>60000</v>
      </c>
      <c r="J22" s="173">
        <v>60000</v>
      </c>
      <c r="K22" s="173">
        <v>60000</v>
      </c>
      <c r="L22" s="36"/>
      <c r="M22" s="36"/>
      <c r="N22" s="36"/>
      <c r="O22" s="36"/>
      <c r="P22" s="36"/>
      <c r="Q22" s="36"/>
      <c r="R22" s="36"/>
      <c r="S22" s="36"/>
      <c r="T22" s="36"/>
      <c r="U22" s="173"/>
      <c r="V22" s="36"/>
      <c r="W22" s="20"/>
    </row>
    <row r="23" ht="16" customHeight="1" spans="1:23">
      <c r="A23" s="21" t="s">
        <v>295</v>
      </c>
      <c r="B23" s="241" t="s">
        <v>319</v>
      </c>
      <c r="C23" s="167" t="s">
        <v>320</v>
      </c>
      <c r="D23" s="20" t="s">
        <v>71</v>
      </c>
      <c r="E23" s="21" t="s">
        <v>123</v>
      </c>
      <c r="F23" s="21" t="s">
        <v>124</v>
      </c>
      <c r="G23" s="21" t="s">
        <v>274</v>
      </c>
      <c r="H23" s="21" t="s">
        <v>275</v>
      </c>
      <c r="I23" s="173">
        <v>2000</v>
      </c>
      <c r="J23" s="173">
        <v>2000</v>
      </c>
      <c r="K23" s="173">
        <v>2000</v>
      </c>
      <c r="L23" s="36"/>
      <c r="M23" s="36"/>
      <c r="N23" s="36"/>
      <c r="O23" s="36"/>
      <c r="P23" s="36"/>
      <c r="Q23" s="36"/>
      <c r="R23" s="36"/>
      <c r="S23" s="36"/>
      <c r="T23" s="36"/>
      <c r="U23" s="173"/>
      <c r="V23" s="36"/>
      <c r="W23" s="20"/>
    </row>
    <row r="24" ht="15" customHeight="1" spans="1:23">
      <c r="A24" s="21" t="s">
        <v>295</v>
      </c>
      <c r="B24" s="241" t="s">
        <v>321</v>
      </c>
      <c r="C24" s="167" t="s">
        <v>322</v>
      </c>
      <c r="D24" s="20" t="s">
        <v>71</v>
      </c>
      <c r="E24" s="21" t="s">
        <v>123</v>
      </c>
      <c r="F24" s="21" t="s">
        <v>124</v>
      </c>
      <c r="G24" s="21" t="s">
        <v>274</v>
      </c>
      <c r="H24" s="21" t="s">
        <v>275</v>
      </c>
      <c r="I24" s="173">
        <v>20000</v>
      </c>
      <c r="J24" s="173">
        <v>20000</v>
      </c>
      <c r="K24" s="173">
        <v>20000</v>
      </c>
      <c r="L24" s="36"/>
      <c r="M24" s="36"/>
      <c r="N24" s="36"/>
      <c r="O24" s="36"/>
      <c r="P24" s="36"/>
      <c r="Q24" s="36"/>
      <c r="R24" s="36"/>
      <c r="S24" s="36"/>
      <c r="T24" s="36"/>
      <c r="U24" s="173"/>
      <c r="V24" s="36"/>
      <c r="W24" s="20"/>
    </row>
    <row r="25" ht="15" customHeight="1" spans="1:23">
      <c r="A25" s="21" t="s">
        <v>295</v>
      </c>
      <c r="B25" s="241" t="s">
        <v>321</v>
      </c>
      <c r="C25" s="167" t="s">
        <v>322</v>
      </c>
      <c r="D25" s="20" t="s">
        <v>71</v>
      </c>
      <c r="E25" s="21" t="s">
        <v>123</v>
      </c>
      <c r="F25" s="21" t="s">
        <v>124</v>
      </c>
      <c r="G25" s="21" t="s">
        <v>300</v>
      </c>
      <c r="H25" s="21" t="s">
        <v>301</v>
      </c>
      <c r="I25" s="173">
        <v>130000</v>
      </c>
      <c r="J25" s="173">
        <v>130000</v>
      </c>
      <c r="K25" s="173">
        <v>130000</v>
      </c>
      <c r="L25" s="36"/>
      <c r="M25" s="36"/>
      <c r="N25" s="36"/>
      <c r="O25" s="36"/>
      <c r="P25" s="36"/>
      <c r="Q25" s="36"/>
      <c r="R25" s="36"/>
      <c r="S25" s="36"/>
      <c r="T25" s="36"/>
      <c r="U25" s="173"/>
      <c r="V25" s="36"/>
      <c r="W25" s="20"/>
    </row>
    <row r="26" ht="15" customHeight="1" spans="1:23">
      <c r="A26" s="21" t="s">
        <v>308</v>
      </c>
      <c r="B26" s="241" t="s">
        <v>323</v>
      </c>
      <c r="C26" s="167" t="s">
        <v>324</v>
      </c>
      <c r="D26" s="20" t="s">
        <v>71</v>
      </c>
      <c r="E26" s="21" t="s">
        <v>131</v>
      </c>
      <c r="F26" s="21" t="s">
        <v>132</v>
      </c>
      <c r="G26" s="21" t="s">
        <v>300</v>
      </c>
      <c r="H26" s="21" t="s">
        <v>301</v>
      </c>
      <c r="I26" s="173">
        <v>500000</v>
      </c>
      <c r="J26" s="173">
        <v>500000</v>
      </c>
      <c r="K26" s="173">
        <v>500000</v>
      </c>
      <c r="L26" s="36"/>
      <c r="M26" s="36"/>
      <c r="N26" s="36"/>
      <c r="O26" s="36"/>
      <c r="P26" s="36"/>
      <c r="Q26" s="36"/>
      <c r="R26" s="36"/>
      <c r="S26" s="36"/>
      <c r="T26" s="36"/>
      <c r="U26" s="173"/>
      <c r="V26" s="36"/>
      <c r="W26" s="20"/>
    </row>
    <row r="27" ht="15" customHeight="1" spans="1:23">
      <c r="A27" s="168" t="s">
        <v>308</v>
      </c>
      <c r="B27" s="241" t="s">
        <v>325</v>
      </c>
      <c r="C27" s="169" t="s">
        <v>326</v>
      </c>
      <c r="D27" s="20" t="s">
        <v>71</v>
      </c>
      <c r="E27" s="168" t="s">
        <v>129</v>
      </c>
      <c r="F27" s="168" t="s">
        <v>130</v>
      </c>
      <c r="G27" s="168" t="s">
        <v>300</v>
      </c>
      <c r="H27" s="168" t="s">
        <v>301</v>
      </c>
      <c r="I27" s="174">
        <v>9985000</v>
      </c>
      <c r="J27" s="174">
        <v>9985000</v>
      </c>
      <c r="K27" s="174">
        <v>9985000</v>
      </c>
      <c r="L27" s="36"/>
      <c r="M27" s="36"/>
      <c r="N27" s="36"/>
      <c r="O27" s="36"/>
      <c r="P27" s="36"/>
      <c r="Q27" s="36"/>
      <c r="R27" s="36"/>
      <c r="S27" s="36"/>
      <c r="T27" s="36"/>
      <c r="V27" s="36"/>
      <c r="W27" s="20"/>
    </row>
    <row r="28" ht="15" customHeight="1" spans="1:23">
      <c r="A28" s="168" t="s">
        <v>308</v>
      </c>
      <c r="B28" s="241" t="s">
        <v>327</v>
      </c>
      <c r="C28" s="169" t="s">
        <v>328</v>
      </c>
      <c r="D28" s="20" t="s">
        <v>71</v>
      </c>
      <c r="E28" s="168" t="s">
        <v>141</v>
      </c>
      <c r="F28" s="168" t="s">
        <v>142</v>
      </c>
      <c r="G28" s="168" t="s">
        <v>300</v>
      </c>
      <c r="H28" s="168" t="s">
        <v>301</v>
      </c>
      <c r="I28" s="174">
        <v>240000</v>
      </c>
      <c r="J28" s="174">
        <v>240000</v>
      </c>
      <c r="K28" s="174">
        <v>240000</v>
      </c>
      <c r="L28" s="36"/>
      <c r="M28" s="36"/>
      <c r="N28" s="36"/>
      <c r="O28" s="36"/>
      <c r="P28" s="36"/>
      <c r="Q28" s="36"/>
      <c r="R28" s="36"/>
      <c r="S28" s="36"/>
      <c r="T28" s="36"/>
      <c r="V28" s="36"/>
      <c r="W28" s="20"/>
    </row>
    <row r="29" ht="15" customHeight="1" spans="1:23">
      <c r="A29" s="168" t="s">
        <v>308</v>
      </c>
      <c r="B29" s="241" t="s">
        <v>329</v>
      </c>
      <c r="C29" s="169" t="s">
        <v>330</v>
      </c>
      <c r="D29" s="20" t="s">
        <v>71</v>
      </c>
      <c r="E29" s="168" t="s">
        <v>127</v>
      </c>
      <c r="F29" s="168" t="s">
        <v>128</v>
      </c>
      <c r="G29" s="168" t="s">
        <v>300</v>
      </c>
      <c r="H29" s="168" t="s">
        <v>301</v>
      </c>
      <c r="I29" s="174">
        <v>230000</v>
      </c>
      <c r="J29" s="174">
        <v>230000</v>
      </c>
      <c r="K29" s="174">
        <v>230000</v>
      </c>
      <c r="L29" s="36"/>
      <c r="M29" s="36"/>
      <c r="N29" s="36"/>
      <c r="O29" s="36"/>
      <c r="P29" s="36"/>
      <c r="Q29" s="36"/>
      <c r="R29" s="36"/>
      <c r="S29" s="36"/>
      <c r="T29" s="36"/>
      <c r="U29" s="173"/>
      <c r="V29" s="36"/>
      <c r="W29" s="20"/>
    </row>
    <row r="30" ht="15" customHeight="1" spans="1:23">
      <c r="A30" s="168" t="s">
        <v>308</v>
      </c>
      <c r="B30" s="241" t="s">
        <v>329</v>
      </c>
      <c r="C30" s="169" t="s">
        <v>330</v>
      </c>
      <c r="D30" s="20" t="s">
        <v>71</v>
      </c>
      <c r="E30" s="168" t="s">
        <v>139</v>
      </c>
      <c r="F30" s="168" t="s">
        <v>140</v>
      </c>
      <c r="G30" s="168" t="s">
        <v>300</v>
      </c>
      <c r="H30" s="168" t="s">
        <v>301</v>
      </c>
      <c r="I30" s="174">
        <v>100000</v>
      </c>
      <c r="J30" s="174">
        <v>100000</v>
      </c>
      <c r="K30" s="174">
        <v>100000</v>
      </c>
      <c r="L30" s="36"/>
      <c r="M30" s="36"/>
      <c r="N30" s="36"/>
      <c r="O30" s="36"/>
      <c r="P30" s="36"/>
      <c r="Q30" s="36"/>
      <c r="R30" s="36"/>
      <c r="S30" s="36"/>
      <c r="T30" s="36"/>
      <c r="U30" s="173"/>
      <c r="V30" s="36"/>
      <c r="W30" s="20"/>
    </row>
    <row r="31" ht="15" customHeight="1" spans="1:23">
      <c r="A31" s="168" t="s">
        <v>308</v>
      </c>
      <c r="B31" s="241" t="s">
        <v>329</v>
      </c>
      <c r="C31" s="169" t="s">
        <v>330</v>
      </c>
      <c r="D31" s="20" t="s">
        <v>71</v>
      </c>
      <c r="E31" s="168" t="s">
        <v>129</v>
      </c>
      <c r="F31" s="168" t="s">
        <v>130</v>
      </c>
      <c r="G31" s="168" t="s">
        <v>300</v>
      </c>
      <c r="H31" s="168" t="s">
        <v>301</v>
      </c>
      <c r="I31" s="174">
        <v>670000</v>
      </c>
      <c r="J31" s="174">
        <v>670000</v>
      </c>
      <c r="K31" s="174">
        <v>670000</v>
      </c>
      <c r="L31" s="36"/>
      <c r="M31" s="36"/>
      <c r="N31" s="36"/>
      <c r="O31" s="36"/>
      <c r="P31" s="36"/>
      <c r="Q31" s="36"/>
      <c r="R31" s="36"/>
      <c r="S31" s="36"/>
      <c r="T31" s="36"/>
      <c r="U31" s="173"/>
      <c r="V31" s="36"/>
      <c r="W31" s="20"/>
    </row>
    <row r="32" ht="15" customHeight="1" spans="1:23">
      <c r="A32" s="168" t="s">
        <v>308</v>
      </c>
      <c r="B32" s="241" t="s">
        <v>331</v>
      </c>
      <c r="C32" s="169" t="s">
        <v>332</v>
      </c>
      <c r="D32" s="20" t="s">
        <v>71</v>
      </c>
      <c r="E32" s="168" t="s">
        <v>135</v>
      </c>
      <c r="F32" s="168" t="s">
        <v>136</v>
      </c>
      <c r="G32" s="168" t="s">
        <v>300</v>
      </c>
      <c r="H32" s="168" t="s">
        <v>301</v>
      </c>
      <c r="I32" s="174">
        <v>400000</v>
      </c>
      <c r="J32" s="174">
        <v>400000</v>
      </c>
      <c r="K32" s="174">
        <v>400000</v>
      </c>
      <c r="L32" s="36"/>
      <c r="M32" s="36"/>
      <c r="N32" s="36"/>
      <c r="O32" s="36"/>
      <c r="P32" s="36"/>
      <c r="Q32" s="36"/>
      <c r="R32" s="36"/>
      <c r="S32" s="36"/>
      <c r="T32" s="36"/>
      <c r="U32" s="173"/>
      <c r="V32" s="36"/>
      <c r="W32" s="20"/>
    </row>
    <row r="33" ht="15" customHeight="1" spans="1:23">
      <c r="A33" s="168" t="s">
        <v>308</v>
      </c>
      <c r="B33" s="241" t="s">
        <v>333</v>
      </c>
      <c r="C33" s="169" t="s">
        <v>334</v>
      </c>
      <c r="D33" s="20" t="s">
        <v>71</v>
      </c>
      <c r="E33" s="168" t="s">
        <v>123</v>
      </c>
      <c r="F33" s="168" t="s">
        <v>124</v>
      </c>
      <c r="G33" s="168" t="s">
        <v>300</v>
      </c>
      <c r="H33" s="168" t="s">
        <v>301</v>
      </c>
      <c r="I33" s="174">
        <v>100000</v>
      </c>
      <c r="J33" s="174">
        <v>100000</v>
      </c>
      <c r="K33" s="174">
        <v>100000</v>
      </c>
      <c r="L33" s="36"/>
      <c r="M33" s="36"/>
      <c r="N33" s="36"/>
      <c r="O33" s="36"/>
      <c r="P33" s="36"/>
      <c r="Q33" s="36"/>
      <c r="R33" s="36"/>
      <c r="S33" s="36"/>
      <c r="T33" s="36"/>
      <c r="U33" s="173"/>
      <c r="V33" s="36"/>
      <c r="W33" s="20"/>
    </row>
    <row r="34" ht="15" customHeight="1" spans="1:23">
      <c r="A34" s="168" t="s">
        <v>335</v>
      </c>
      <c r="B34" s="241" t="s">
        <v>336</v>
      </c>
      <c r="C34" s="169" t="s">
        <v>337</v>
      </c>
      <c r="D34" s="20" t="s">
        <v>71</v>
      </c>
      <c r="E34" s="168" t="s">
        <v>121</v>
      </c>
      <c r="F34" s="168" t="s">
        <v>122</v>
      </c>
      <c r="G34" s="168" t="s">
        <v>284</v>
      </c>
      <c r="H34" s="168" t="s">
        <v>285</v>
      </c>
      <c r="I34" s="174">
        <v>38000</v>
      </c>
      <c r="J34" s="174">
        <v>38000</v>
      </c>
      <c r="K34" s="174">
        <v>38000</v>
      </c>
      <c r="L34" s="36"/>
      <c r="M34" s="36"/>
      <c r="N34" s="36"/>
      <c r="O34" s="36"/>
      <c r="P34" s="36"/>
      <c r="Q34" s="36"/>
      <c r="R34" s="36"/>
      <c r="S34" s="36"/>
      <c r="T34" s="36"/>
      <c r="U34" s="173"/>
      <c r="V34" s="36"/>
      <c r="W34" s="20"/>
    </row>
    <row r="35" ht="15" customHeight="1" spans="1:23">
      <c r="A35" s="168" t="s">
        <v>335</v>
      </c>
      <c r="B35" s="241" t="s">
        <v>338</v>
      </c>
      <c r="C35" s="169" t="s">
        <v>339</v>
      </c>
      <c r="D35" s="20" t="s">
        <v>71</v>
      </c>
      <c r="E35" s="168" t="s">
        <v>121</v>
      </c>
      <c r="F35" s="168" t="s">
        <v>122</v>
      </c>
      <c r="G35" s="168" t="s">
        <v>274</v>
      </c>
      <c r="H35" s="168" t="s">
        <v>275</v>
      </c>
      <c r="I35" s="174">
        <v>20000</v>
      </c>
      <c r="J35" s="174">
        <v>20000</v>
      </c>
      <c r="K35" s="174">
        <v>20000</v>
      </c>
      <c r="L35" s="36"/>
      <c r="M35" s="36"/>
      <c r="N35" s="36"/>
      <c r="O35" s="36"/>
      <c r="P35" s="36"/>
      <c r="Q35" s="36"/>
      <c r="R35" s="36"/>
      <c r="S35" s="36"/>
      <c r="T35" s="36"/>
      <c r="U35" s="173"/>
      <c r="V35" s="36"/>
      <c r="W35" s="20"/>
    </row>
    <row r="36" ht="15" customHeight="1" spans="1:23">
      <c r="A36" s="168" t="s">
        <v>335</v>
      </c>
      <c r="B36" s="241" t="s">
        <v>338</v>
      </c>
      <c r="C36" s="169" t="s">
        <v>339</v>
      </c>
      <c r="D36" s="20" t="s">
        <v>71</v>
      </c>
      <c r="E36" s="168" t="s">
        <v>123</v>
      </c>
      <c r="F36" s="168" t="s">
        <v>124</v>
      </c>
      <c r="G36" s="168" t="s">
        <v>284</v>
      </c>
      <c r="H36" s="168" t="s">
        <v>285</v>
      </c>
      <c r="I36" s="174">
        <v>511000</v>
      </c>
      <c r="J36" s="174">
        <v>511000</v>
      </c>
      <c r="K36" s="174">
        <v>511000</v>
      </c>
      <c r="L36" s="36"/>
      <c r="M36" s="36"/>
      <c r="N36" s="36"/>
      <c r="O36" s="36"/>
      <c r="P36" s="36"/>
      <c r="Q36" s="36"/>
      <c r="R36" s="36"/>
      <c r="S36" s="36"/>
      <c r="T36" s="36"/>
      <c r="U36" s="173"/>
      <c r="V36" s="36"/>
      <c r="W36" s="20"/>
    </row>
    <row r="37" ht="15" customHeight="1" spans="1:23">
      <c r="A37" s="168" t="s">
        <v>308</v>
      </c>
      <c r="B37" s="241" t="s">
        <v>340</v>
      </c>
      <c r="C37" s="169" t="s">
        <v>341</v>
      </c>
      <c r="D37" s="20" t="s">
        <v>71</v>
      </c>
      <c r="E37" s="168" t="s">
        <v>129</v>
      </c>
      <c r="F37" s="168" t="s">
        <v>130</v>
      </c>
      <c r="G37" s="168" t="s">
        <v>300</v>
      </c>
      <c r="H37" s="168" t="s">
        <v>301</v>
      </c>
      <c r="I37" s="174">
        <v>30000</v>
      </c>
      <c r="J37" s="174">
        <v>30000</v>
      </c>
      <c r="K37" s="174">
        <v>30000</v>
      </c>
      <c r="L37" s="36"/>
      <c r="M37" s="36"/>
      <c r="N37" s="36"/>
      <c r="O37" s="36"/>
      <c r="P37" s="36"/>
      <c r="Q37" s="36"/>
      <c r="R37" s="36"/>
      <c r="S37" s="36"/>
      <c r="T37" s="36"/>
      <c r="U37" s="173"/>
      <c r="V37" s="36"/>
      <c r="W37" s="20"/>
    </row>
    <row r="38" ht="15" customHeight="1" spans="1:23">
      <c r="A38" s="168" t="s">
        <v>295</v>
      </c>
      <c r="B38" s="241" t="s">
        <v>342</v>
      </c>
      <c r="C38" s="169" t="s">
        <v>343</v>
      </c>
      <c r="D38" s="20" t="s">
        <v>71</v>
      </c>
      <c r="E38" s="168" t="s">
        <v>151</v>
      </c>
      <c r="F38" s="168" t="s">
        <v>152</v>
      </c>
      <c r="G38" s="168" t="s">
        <v>300</v>
      </c>
      <c r="H38" s="168" t="s">
        <v>301</v>
      </c>
      <c r="I38" s="174">
        <v>850000</v>
      </c>
      <c r="J38" s="174">
        <v>850000</v>
      </c>
      <c r="K38" s="174">
        <v>850000</v>
      </c>
      <c r="L38" s="36"/>
      <c r="M38" s="36"/>
      <c r="N38" s="36"/>
      <c r="O38" s="36"/>
      <c r="P38" s="36"/>
      <c r="Q38" s="36"/>
      <c r="R38" s="36"/>
      <c r="S38" s="36"/>
      <c r="T38" s="36"/>
      <c r="V38" s="36"/>
      <c r="W38" s="20"/>
    </row>
    <row r="39" ht="18.75" customHeight="1" spans="1:23">
      <c r="A39" s="33" t="s">
        <v>197</v>
      </c>
      <c r="B39" s="34"/>
      <c r="C39" s="34"/>
      <c r="D39" s="34"/>
      <c r="E39" s="34"/>
      <c r="F39" s="34"/>
      <c r="G39" s="34"/>
      <c r="H39" s="35"/>
      <c r="I39" s="84">
        <v>22255000</v>
      </c>
      <c r="J39" s="84">
        <v>22255000</v>
      </c>
      <c r="K39" s="84">
        <v>22255000</v>
      </c>
      <c r="L39" s="84"/>
      <c r="M39" s="84"/>
      <c r="N39" s="84"/>
      <c r="O39" s="84"/>
      <c r="P39" s="84"/>
      <c r="Q39" s="84"/>
      <c r="R39" s="84"/>
      <c r="S39" s="84"/>
      <c r="T39" s="84"/>
      <c r="U39" s="84"/>
      <c r="V39" s="84"/>
      <c r="W39" s="84"/>
    </row>
  </sheetData>
  <mergeCells count="28">
    <mergeCell ref="A3:W3"/>
    <mergeCell ref="A4:H4"/>
    <mergeCell ref="J5:M5"/>
    <mergeCell ref="N5:P5"/>
    <mergeCell ref="R5:W5"/>
    <mergeCell ref="A39:H3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3"/>
  <sheetViews>
    <sheetView showZeros="0" workbookViewId="0">
      <pane ySplit="1" topLeftCell="A2" activePane="bottomLeft" state="frozen"/>
      <selection/>
      <selection pane="bottomLeft" activeCell="G9" sqref="G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344</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
        <v>1</v>
      </c>
    </row>
    <row r="5" ht="44.25" customHeight="1" spans="1:10">
      <c r="A5" s="66" t="s">
        <v>209</v>
      </c>
      <c r="B5" s="66" t="s">
        <v>345</v>
      </c>
      <c r="C5" s="66" t="s">
        <v>346</v>
      </c>
      <c r="D5" s="66" t="s">
        <v>347</v>
      </c>
      <c r="E5" s="66" t="s">
        <v>348</v>
      </c>
      <c r="F5" s="67" t="s">
        <v>349</v>
      </c>
      <c r="G5" s="66" t="s">
        <v>350</v>
      </c>
      <c r="H5" s="67" t="s">
        <v>351</v>
      </c>
      <c r="I5" s="67" t="s">
        <v>352</v>
      </c>
      <c r="J5" s="66" t="s">
        <v>353</v>
      </c>
    </row>
    <row r="6" ht="18.75" customHeight="1" spans="1:10">
      <c r="A6" s="161">
        <v>1</v>
      </c>
      <c r="B6" s="161">
        <v>2</v>
      </c>
      <c r="C6" s="161">
        <v>3</v>
      </c>
      <c r="D6" s="161">
        <v>4</v>
      </c>
      <c r="E6" s="161">
        <v>5</v>
      </c>
      <c r="F6" s="36">
        <v>6</v>
      </c>
      <c r="G6" s="161">
        <v>7</v>
      </c>
      <c r="H6" s="36">
        <v>8</v>
      </c>
      <c r="I6" s="36">
        <v>9</v>
      </c>
      <c r="J6" s="161">
        <v>10</v>
      </c>
    </row>
    <row r="7" ht="79" customHeight="1" spans="1:10">
      <c r="A7" s="162" t="s">
        <v>343</v>
      </c>
      <c r="B7" s="163" t="s">
        <v>354</v>
      </c>
      <c r="C7" s="163" t="s">
        <v>355</v>
      </c>
      <c r="D7" s="163" t="s">
        <v>356</v>
      </c>
      <c r="E7" s="163" t="s">
        <v>357</v>
      </c>
      <c r="F7" s="163" t="s">
        <v>358</v>
      </c>
      <c r="G7" s="163" t="s">
        <v>84</v>
      </c>
      <c r="H7" s="163" t="s">
        <v>359</v>
      </c>
      <c r="I7" s="163" t="s">
        <v>360</v>
      </c>
      <c r="J7" s="163" t="s">
        <v>361</v>
      </c>
    </row>
    <row r="8" ht="79" customHeight="1" spans="1:10">
      <c r="A8" s="164"/>
      <c r="B8" s="163" t="s">
        <v>354</v>
      </c>
      <c r="C8" s="163" t="s">
        <v>355</v>
      </c>
      <c r="D8" s="163" t="s">
        <v>362</v>
      </c>
      <c r="E8" s="163" t="s">
        <v>363</v>
      </c>
      <c r="F8" s="163" t="s">
        <v>364</v>
      </c>
      <c r="G8" s="163" t="s">
        <v>365</v>
      </c>
      <c r="H8" s="163" t="s">
        <v>366</v>
      </c>
      <c r="I8" s="163" t="s">
        <v>360</v>
      </c>
      <c r="J8" s="163" t="s">
        <v>367</v>
      </c>
    </row>
    <row r="9" ht="79" customHeight="1" spans="1:10">
      <c r="A9" s="164"/>
      <c r="B9" s="163" t="s">
        <v>354</v>
      </c>
      <c r="C9" s="163" t="s">
        <v>355</v>
      </c>
      <c r="D9" s="163" t="s">
        <v>368</v>
      </c>
      <c r="E9" s="163" t="s">
        <v>369</v>
      </c>
      <c r="F9" s="163" t="s">
        <v>364</v>
      </c>
      <c r="G9" s="163" t="s">
        <v>370</v>
      </c>
      <c r="H9" s="163" t="s">
        <v>371</v>
      </c>
      <c r="I9" s="163" t="s">
        <v>360</v>
      </c>
      <c r="J9" s="163" t="s">
        <v>372</v>
      </c>
    </row>
    <row r="10" ht="79" customHeight="1" spans="1:10">
      <c r="A10" s="164"/>
      <c r="B10" s="163" t="s">
        <v>354</v>
      </c>
      <c r="C10" s="163" t="s">
        <v>355</v>
      </c>
      <c r="D10" s="163" t="s">
        <v>373</v>
      </c>
      <c r="E10" s="163" t="s">
        <v>374</v>
      </c>
      <c r="F10" s="163" t="s">
        <v>375</v>
      </c>
      <c r="G10" s="163" t="s">
        <v>376</v>
      </c>
      <c r="H10" s="163" t="s">
        <v>377</v>
      </c>
      <c r="I10" s="163" t="s">
        <v>360</v>
      </c>
      <c r="J10" s="163" t="s">
        <v>378</v>
      </c>
    </row>
    <row r="11" ht="79" customHeight="1" spans="1:10">
      <c r="A11" s="164"/>
      <c r="B11" s="163" t="s">
        <v>354</v>
      </c>
      <c r="C11" s="163" t="s">
        <v>379</v>
      </c>
      <c r="D11" s="163" t="s">
        <v>380</v>
      </c>
      <c r="E11" s="163" t="s">
        <v>381</v>
      </c>
      <c r="F11" s="163" t="s">
        <v>364</v>
      </c>
      <c r="G11" s="163" t="s">
        <v>382</v>
      </c>
      <c r="H11" s="163" t="s">
        <v>371</v>
      </c>
      <c r="I11" s="163" t="s">
        <v>383</v>
      </c>
      <c r="J11" s="163" t="s">
        <v>384</v>
      </c>
    </row>
    <row r="12" ht="79" customHeight="1" spans="1:10">
      <c r="A12" s="164"/>
      <c r="B12" s="163" t="s">
        <v>354</v>
      </c>
      <c r="C12" s="163" t="s">
        <v>379</v>
      </c>
      <c r="D12" s="163" t="s">
        <v>385</v>
      </c>
      <c r="E12" s="163" t="s">
        <v>386</v>
      </c>
      <c r="F12" s="163" t="s">
        <v>364</v>
      </c>
      <c r="G12" s="163" t="s">
        <v>387</v>
      </c>
      <c r="H12" s="163" t="s">
        <v>371</v>
      </c>
      <c r="I12" s="163" t="s">
        <v>383</v>
      </c>
      <c r="J12" s="163" t="s">
        <v>388</v>
      </c>
    </row>
    <row r="13" ht="79" customHeight="1" spans="1:10">
      <c r="A13" s="165"/>
      <c r="B13" s="163" t="s">
        <v>354</v>
      </c>
      <c r="C13" s="163" t="s">
        <v>389</v>
      </c>
      <c r="D13" s="163" t="s">
        <v>390</v>
      </c>
      <c r="E13" s="163" t="s">
        <v>391</v>
      </c>
      <c r="F13" s="163" t="s">
        <v>358</v>
      </c>
      <c r="G13" s="163" t="s">
        <v>392</v>
      </c>
      <c r="H13" s="163" t="s">
        <v>366</v>
      </c>
      <c r="I13" s="163" t="s">
        <v>360</v>
      </c>
      <c r="J13" s="163" t="s">
        <v>393</v>
      </c>
    </row>
    <row r="14" ht="79" customHeight="1" spans="1:10">
      <c r="A14" s="162" t="s">
        <v>330</v>
      </c>
      <c r="B14" s="163" t="s">
        <v>394</v>
      </c>
      <c r="C14" s="163" t="s">
        <v>355</v>
      </c>
      <c r="D14" s="163" t="s">
        <v>356</v>
      </c>
      <c r="E14" s="163" t="s">
        <v>395</v>
      </c>
      <c r="F14" s="163" t="s">
        <v>364</v>
      </c>
      <c r="G14" s="163" t="s">
        <v>365</v>
      </c>
      <c r="H14" s="163" t="s">
        <v>366</v>
      </c>
      <c r="I14" s="163" t="s">
        <v>360</v>
      </c>
      <c r="J14" s="163" t="s">
        <v>396</v>
      </c>
    </row>
    <row r="15" ht="79" customHeight="1" spans="1:10">
      <c r="A15" s="164"/>
      <c r="B15" s="163" t="s">
        <v>394</v>
      </c>
      <c r="C15" s="163" t="s">
        <v>355</v>
      </c>
      <c r="D15" s="163" t="s">
        <v>356</v>
      </c>
      <c r="E15" s="163" t="s">
        <v>397</v>
      </c>
      <c r="F15" s="163" t="s">
        <v>364</v>
      </c>
      <c r="G15" s="163" t="s">
        <v>84</v>
      </c>
      <c r="H15" s="163" t="s">
        <v>398</v>
      </c>
      <c r="I15" s="163" t="s">
        <v>360</v>
      </c>
      <c r="J15" s="163" t="s">
        <v>399</v>
      </c>
    </row>
    <row r="16" ht="79" customHeight="1" spans="1:10">
      <c r="A16" s="164"/>
      <c r="B16" s="163" t="s">
        <v>394</v>
      </c>
      <c r="C16" s="163" t="s">
        <v>355</v>
      </c>
      <c r="D16" s="163" t="s">
        <v>356</v>
      </c>
      <c r="E16" s="163" t="s">
        <v>400</v>
      </c>
      <c r="F16" s="163" t="s">
        <v>364</v>
      </c>
      <c r="G16" s="163" t="s">
        <v>98</v>
      </c>
      <c r="H16" s="163" t="s">
        <v>401</v>
      </c>
      <c r="I16" s="163" t="s">
        <v>360</v>
      </c>
      <c r="J16" s="163" t="s">
        <v>402</v>
      </c>
    </row>
    <row r="17" ht="79" customHeight="1" spans="1:10">
      <c r="A17" s="164"/>
      <c r="B17" s="163" t="s">
        <v>394</v>
      </c>
      <c r="C17" s="163" t="s">
        <v>355</v>
      </c>
      <c r="D17" s="163" t="s">
        <v>362</v>
      </c>
      <c r="E17" s="163" t="s">
        <v>403</v>
      </c>
      <c r="F17" s="163" t="s">
        <v>364</v>
      </c>
      <c r="G17" s="163" t="s">
        <v>404</v>
      </c>
      <c r="H17" s="163" t="s">
        <v>405</v>
      </c>
      <c r="I17" s="163" t="s">
        <v>383</v>
      </c>
      <c r="J17" s="163" t="s">
        <v>406</v>
      </c>
    </row>
    <row r="18" ht="79" customHeight="1" spans="1:10">
      <c r="A18" s="164"/>
      <c r="B18" s="163" t="s">
        <v>394</v>
      </c>
      <c r="C18" s="163" t="s">
        <v>355</v>
      </c>
      <c r="D18" s="163" t="s">
        <v>362</v>
      </c>
      <c r="E18" s="163" t="s">
        <v>407</v>
      </c>
      <c r="F18" s="163" t="s">
        <v>364</v>
      </c>
      <c r="G18" s="163" t="s">
        <v>408</v>
      </c>
      <c r="H18" s="163" t="s">
        <v>405</v>
      </c>
      <c r="I18" s="163" t="s">
        <v>383</v>
      </c>
      <c r="J18" s="163" t="s">
        <v>409</v>
      </c>
    </row>
    <row r="19" ht="79" customHeight="1" spans="1:10">
      <c r="A19" s="164"/>
      <c r="B19" s="163" t="s">
        <v>394</v>
      </c>
      <c r="C19" s="163" t="s">
        <v>355</v>
      </c>
      <c r="D19" s="163" t="s">
        <v>362</v>
      </c>
      <c r="E19" s="163" t="s">
        <v>410</v>
      </c>
      <c r="F19" s="163" t="s">
        <v>364</v>
      </c>
      <c r="G19" s="163" t="s">
        <v>411</v>
      </c>
      <c r="H19" s="163" t="s">
        <v>366</v>
      </c>
      <c r="I19" s="163" t="s">
        <v>360</v>
      </c>
      <c r="J19" s="163" t="s">
        <v>412</v>
      </c>
    </row>
    <row r="20" ht="96" customHeight="1" spans="1:10">
      <c r="A20" s="164"/>
      <c r="B20" s="163" t="s">
        <v>394</v>
      </c>
      <c r="C20" s="163" t="s">
        <v>355</v>
      </c>
      <c r="D20" s="163" t="s">
        <v>368</v>
      </c>
      <c r="E20" s="163" t="s">
        <v>413</v>
      </c>
      <c r="F20" s="163" t="s">
        <v>375</v>
      </c>
      <c r="G20" s="163" t="s">
        <v>414</v>
      </c>
      <c r="H20" s="163" t="s">
        <v>415</v>
      </c>
      <c r="I20" s="163" t="s">
        <v>360</v>
      </c>
      <c r="J20" s="163" t="s">
        <v>416</v>
      </c>
    </row>
    <row r="21" ht="129" customHeight="1" spans="1:10">
      <c r="A21" s="164"/>
      <c r="B21" s="163" t="s">
        <v>394</v>
      </c>
      <c r="C21" s="163" t="s">
        <v>379</v>
      </c>
      <c r="D21" s="163" t="s">
        <v>417</v>
      </c>
      <c r="E21" s="163" t="s">
        <v>418</v>
      </c>
      <c r="F21" s="163" t="s">
        <v>364</v>
      </c>
      <c r="G21" s="163" t="s">
        <v>419</v>
      </c>
      <c r="H21" s="163" t="s">
        <v>405</v>
      </c>
      <c r="I21" s="163" t="s">
        <v>383</v>
      </c>
      <c r="J21" s="163" t="s">
        <v>420</v>
      </c>
    </row>
    <row r="22" ht="79" customHeight="1" spans="1:10">
      <c r="A22" s="164"/>
      <c r="B22" s="163" t="s">
        <v>394</v>
      </c>
      <c r="C22" s="163" t="s">
        <v>379</v>
      </c>
      <c r="D22" s="163" t="s">
        <v>380</v>
      </c>
      <c r="E22" s="163" t="s">
        <v>421</v>
      </c>
      <c r="F22" s="163" t="s">
        <v>364</v>
      </c>
      <c r="G22" s="163" t="s">
        <v>422</v>
      </c>
      <c r="H22" s="163" t="s">
        <v>405</v>
      </c>
      <c r="I22" s="163" t="s">
        <v>383</v>
      </c>
      <c r="J22" s="163" t="s">
        <v>423</v>
      </c>
    </row>
    <row r="23" ht="79" customHeight="1" spans="1:10">
      <c r="A23" s="165"/>
      <c r="B23" s="163" t="s">
        <v>394</v>
      </c>
      <c r="C23" s="163" t="s">
        <v>389</v>
      </c>
      <c r="D23" s="163" t="s">
        <v>390</v>
      </c>
      <c r="E23" s="163" t="s">
        <v>424</v>
      </c>
      <c r="F23" s="163" t="s">
        <v>358</v>
      </c>
      <c r="G23" s="163" t="s">
        <v>392</v>
      </c>
      <c r="H23" s="163" t="s">
        <v>366</v>
      </c>
      <c r="I23" s="163" t="s">
        <v>360</v>
      </c>
      <c r="J23" s="163" t="s">
        <v>425</v>
      </c>
    </row>
    <row r="24" ht="79" customHeight="1" spans="1:10">
      <c r="A24" s="162" t="s">
        <v>326</v>
      </c>
      <c r="B24" s="163" t="s">
        <v>426</v>
      </c>
      <c r="C24" s="163" t="s">
        <v>355</v>
      </c>
      <c r="D24" s="163" t="s">
        <v>356</v>
      </c>
      <c r="E24" s="163" t="s">
        <v>427</v>
      </c>
      <c r="F24" s="163" t="s">
        <v>364</v>
      </c>
      <c r="G24" s="163" t="s">
        <v>84</v>
      </c>
      <c r="H24" s="163" t="s">
        <v>398</v>
      </c>
      <c r="I24" s="163" t="s">
        <v>360</v>
      </c>
      <c r="J24" s="163" t="s">
        <v>428</v>
      </c>
    </row>
    <row r="25" ht="79" customHeight="1" spans="1:10">
      <c r="A25" s="164"/>
      <c r="B25" s="163" t="s">
        <v>426</v>
      </c>
      <c r="C25" s="163" t="s">
        <v>355</v>
      </c>
      <c r="D25" s="163" t="s">
        <v>356</v>
      </c>
      <c r="E25" s="163" t="s">
        <v>429</v>
      </c>
      <c r="F25" s="163" t="s">
        <v>364</v>
      </c>
      <c r="G25" s="163" t="s">
        <v>89</v>
      </c>
      <c r="H25" s="163" t="s">
        <v>359</v>
      </c>
      <c r="I25" s="163" t="s">
        <v>360</v>
      </c>
      <c r="J25" s="163" t="s">
        <v>430</v>
      </c>
    </row>
    <row r="26" ht="79" customHeight="1" spans="1:10">
      <c r="A26" s="164"/>
      <c r="B26" s="163" t="s">
        <v>426</v>
      </c>
      <c r="C26" s="163" t="s">
        <v>355</v>
      </c>
      <c r="D26" s="163" t="s">
        <v>356</v>
      </c>
      <c r="E26" s="163" t="s">
        <v>431</v>
      </c>
      <c r="F26" s="163" t="s">
        <v>364</v>
      </c>
      <c r="G26" s="163" t="s">
        <v>93</v>
      </c>
      <c r="H26" s="163" t="s">
        <v>398</v>
      </c>
      <c r="I26" s="163" t="s">
        <v>360</v>
      </c>
      <c r="J26" s="163" t="s">
        <v>432</v>
      </c>
    </row>
    <row r="27" ht="79" customHeight="1" spans="1:10">
      <c r="A27" s="164"/>
      <c r="B27" s="163" t="s">
        <v>426</v>
      </c>
      <c r="C27" s="163" t="s">
        <v>355</v>
      </c>
      <c r="D27" s="163" t="s">
        <v>356</v>
      </c>
      <c r="E27" s="163" t="s">
        <v>433</v>
      </c>
      <c r="F27" s="163" t="s">
        <v>364</v>
      </c>
      <c r="G27" s="163" t="s">
        <v>84</v>
      </c>
      <c r="H27" s="163" t="s">
        <v>359</v>
      </c>
      <c r="I27" s="163" t="s">
        <v>360</v>
      </c>
      <c r="J27" s="163" t="s">
        <v>434</v>
      </c>
    </row>
    <row r="28" ht="79" customHeight="1" spans="1:10">
      <c r="A28" s="164"/>
      <c r="B28" s="163" t="s">
        <v>426</v>
      </c>
      <c r="C28" s="163" t="s">
        <v>355</v>
      </c>
      <c r="D28" s="163" t="s">
        <v>356</v>
      </c>
      <c r="E28" s="163" t="s">
        <v>435</v>
      </c>
      <c r="F28" s="163" t="s">
        <v>364</v>
      </c>
      <c r="G28" s="163" t="s">
        <v>84</v>
      </c>
      <c r="H28" s="163" t="s">
        <v>359</v>
      </c>
      <c r="I28" s="163" t="s">
        <v>360</v>
      </c>
      <c r="J28" s="163" t="s">
        <v>436</v>
      </c>
    </row>
    <row r="29" ht="79" customHeight="1" spans="1:10">
      <c r="A29" s="164"/>
      <c r="B29" s="163" t="s">
        <v>426</v>
      </c>
      <c r="C29" s="163" t="s">
        <v>355</v>
      </c>
      <c r="D29" s="163" t="s">
        <v>362</v>
      </c>
      <c r="E29" s="163" t="s">
        <v>437</v>
      </c>
      <c r="F29" s="163" t="s">
        <v>364</v>
      </c>
      <c r="G29" s="163" t="s">
        <v>365</v>
      </c>
      <c r="H29" s="163" t="s">
        <v>366</v>
      </c>
      <c r="I29" s="163" t="s">
        <v>360</v>
      </c>
      <c r="J29" s="163" t="s">
        <v>438</v>
      </c>
    </row>
    <row r="30" ht="79" customHeight="1" spans="1:10">
      <c r="A30" s="164"/>
      <c r="B30" s="163" t="s">
        <v>426</v>
      </c>
      <c r="C30" s="163" t="s">
        <v>355</v>
      </c>
      <c r="D30" s="163" t="s">
        <v>362</v>
      </c>
      <c r="E30" s="163" t="s">
        <v>439</v>
      </c>
      <c r="F30" s="163" t="s">
        <v>364</v>
      </c>
      <c r="G30" s="163" t="s">
        <v>365</v>
      </c>
      <c r="H30" s="163" t="s">
        <v>366</v>
      </c>
      <c r="I30" s="163" t="s">
        <v>360</v>
      </c>
      <c r="J30" s="163" t="s">
        <v>440</v>
      </c>
    </row>
    <row r="31" ht="79" customHeight="1" spans="1:10">
      <c r="A31" s="164"/>
      <c r="B31" s="163" t="s">
        <v>426</v>
      </c>
      <c r="C31" s="163" t="s">
        <v>355</v>
      </c>
      <c r="D31" s="163" t="s">
        <v>362</v>
      </c>
      <c r="E31" s="163" t="s">
        <v>441</v>
      </c>
      <c r="F31" s="163" t="s">
        <v>364</v>
      </c>
      <c r="G31" s="163" t="s">
        <v>442</v>
      </c>
      <c r="H31" s="163" t="s">
        <v>405</v>
      </c>
      <c r="I31" s="163" t="s">
        <v>383</v>
      </c>
      <c r="J31" s="163" t="s">
        <v>443</v>
      </c>
    </row>
    <row r="32" ht="79" customHeight="1" spans="1:10">
      <c r="A32" s="164"/>
      <c r="B32" s="163" t="s">
        <v>426</v>
      </c>
      <c r="C32" s="163" t="s">
        <v>355</v>
      </c>
      <c r="D32" s="163" t="s">
        <v>368</v>
      </c>
      <c r="E32" s="163" t="s">
        <v>444</v>
      </c>
      <c r="F32" s="163" t="s">
        <v>358</v>
      </c>
      <c r="G32" s="163" t="s">
        <v>445</v>
      </c>
      <c r="H32" s="163" t="s">
        <v>366</v>
      </c>
      <c r="I32" s="163" t="s">
        <v>360</v>
      </c>
      <c r="J32" s="163" t="s">
        <v>446</v>
      </c>
    </row>
    <row r="33" ht="79" customHeight="1" spans="1:10">
      <c r="A33" s="164"/>
      <c r="B33" s="163" t="s">
        <v>426</v>
      </c>
      <c r="C33" s="163" t="s">
        <v>355</v>
      </c>
      <c r="D33" s="163" t="s">
        <v>368</v>
      </c>
      <c r="E33" s="163" t="s">
        <v>447</v>
      </c>
      <c r="F33" s="163" t="s">
        <v>364</v>
      </c>
      <c r="G33" s="163" t="s">
        <v>365</v>
      </c>
      <c r="H33" s="163" t="s">
        <v>366</v>
      </c>
      <c r="I33" s="163" t="s">
        <v>360</v>
      </c>
      <c r="J33" s="163" t="s">
        <v>448</v>
      </c>
    </row>
    <row r="34" ht="79" customHeight="1" spans="1:10">
      <c r="A34" s="164"/>
      <c r="B34" s="163" t="s">
        <v>426</v>
      </c>
      <c r="C34" s="163" t="s">
        <v>355</v>
      </c>
      <c r="D34" s="163" t="s">
        <v>373</v>
      </c>
      <c r="E34" s="163" t="s">
        <v>374</v>
      </c>
      <c r="F34" s="163" t="s">
        <v>375</v>
      </c>
      <c r="G34" s="163" t="s">
        <v>449</v>
      </c>
      <c r="H34" s="163" t="s">
        <v>377</v>
      </c>
      <c r="I34" s="163" t="s">
        <v>360</v>
      </c>
      <c r="J34" s="163" t="s">
        <v>378</v>
      </c>
    </row>
    <row r="35" ht="79" customHeight="1" spans="1:10">
      <c r="A35" s="164"/>
      <c r="B35" s="163" t="s">
        <v>426</v>
      </c>
      <c r="C35" s="163" t="s">
        <v>379</v>
      </c>
      <c r="D35" s="163" t="s">
        <v>417</v>
      </c>
      <c r="E35" s="163" t="s">
        <v>450</v>
      </c>
      <c r="F35" s="163" t="s">
        <v>364</v>
      </c>
      <c r="G35" s="163" t="s">
        <v>451</v>
      </c>
      <c r="H35" s="163" t="s">
        <v>452</v>
      </c>
      <c r="I35" s="163" t="s">
        <v>360</v>
      </c>
      <c r="J35" s="163" t="s">
        <v>453</v>
      </c>
    </row>
    <row r="36" ht="79" customHeight="1" spans="1:10">
      <c r="A36" s="164"/>
      <c r="B36" s="163" t="s">
        <v>426</v>
      </c>
      <c r="C36" s="163" t="s">
        <v>379</v>
      </c>
      <c r="D36" s="163" t="s">
        <v>417</v>
      </c>
      <c r="E36" s="163" t="s">
        <v>454</v>
      </c>
      <c r="F36" s="163" t="s">
        <v>364</v>
      </c>
      <c r="G36" s="163" t="s">
        <v>84</v>
      </c>
      <c r="H36" s="163" t="s">
        <v>452</v>
      </c>
      <c r="I36" s="163" t="s">
        <v>360</v>
      </c>
      <c r="J36" s="163" t="s">
        <v>455</v>
      </c>
    </row>
    <row r="37" ht="79" customHeight="1" spans="1:10">
      <c r="A37" s="164"/>
      <c r="B37" s="163" t="s">
        <v>426</v>
      </c>
      <c r="C37" s="163" t="s">
        <v>379</v>
      </c>
      <c r="D37" s="163" t="s">
        <v>417</v>
      </c>
      <c r="E37" s="163" t="s">
        <v>456</v>
      </c>
      <c r="F37" s="163" t="s">
        <v>364</v>
      </c>
      <c r="G37" s="163" t="s">
        <v>457</v>
      </c>
      <c r="H37" s="163" t="s">
        <v>452</v>
      </c>
      <c r="I37" s="163" t="s">
        <v>360</v>
      </c>
      <c r="J37" s="163" t="s">
        <v>458</v>
      </c>
    </row>
    <row r="38" ht="79" customHeight="1" spans="1:10">
      <c r="A38" s="164"/>
      <c r="B38" s="163" t="s">
        <v>426</v>
      </c>
      <c r="C38" s="163" t="s">
        <v>379</v>
      </c>
      <c r="D38" s="163" t="s">
        <v>380</v>
      </c>
      <c r="E38" s="163" t="s">
        <v>459</v>
      </c>
      <c r="F38" s="163" t="s">
        <v>364</v>
      </c>
      <c r="G38" s="163" t="s">
        <v>460</v>
      </c>
      <c r="H38" s="163" t="s">
        <v>461</v>
      </c>
      <c r="I38" s="163" t="s">
        <v>360</v>
      </c>
      <c r="J38" s="163" t="s">
        <v>462</v>
      </c>
    </row>
    <row r="39" ht="79" customHeight="1" spans="1:10">
      <c r="A39" s="164"/>
      <c r="B39" s="163" t="s">
        <v>426</v>
      </c>
      <c r="C39" s="163" t="s">
        <v>379</v>
      </c>
      <c r="D39" s="163" t="s">
        <v>385</v>
      </c>
      <c r="E39" s="163" t="s">
        <v>463</v>
      </c>
      <c r="F39" s="163" t="s">
        <v>364</v>
      </c>
      <c r="G39" s="163" t="s">
        <v>371</v>
      </c>
      <c r="H39" s="163" t="s">
        <v>405</v>
      </c>
      <c r="I39" s="163" t="s">
        <v>383</v>
      </c>
      <c r="J39" s="163" t="s">
        <v>464</v>
      </c>
    </row>
    <row r="40" ht="79" customHeight="1" spans="1:10">
      <c r="A40" s="164"/>
      <c r="B40" s="163" t="s">
        <v>426</v>
      </c>
      <c r="C40" s="163" t="s">
        <v>379</v>
      </c>
      <c r="D40" s="163" t="s">
        <v>385</v>
      </c>
      <c r="E40" s="163" t="s">
        <v>465</v>
      </c>
      <c r="F40" s="163" t="s">
        <v>364</v>
      </c>
      <c r="G40" s="163" t="s">
        <v>371</v>
      </c>
      <c r="H40" s="163" t="s">
        <v>405</v>
      </c>
      <c r="I40" s="163" t="s">
        <v>383</v>
      </c>
      <c r="J40" s="163" t="s">
        <v>466</v>
      </c>
    </row>
    <row r="41" ht="79" customHeight="1" spans="1:10">
      <c r="A41" s="165"/>
      <c r="B41" s="163" t="s">
        <v>426</v>
      </c>
      <c r="C41" s="163" t="s">
        <v>389</v>
      </c>
      <c r="D41" s="163" t="s">
        <v>390</v>
      </c>
      <c r="E41" s="163" t="s">
        <v>467</v>
      </c>
      <c r="F41" s="163" t="s">
        <v>358</v>
      </c>
      <c r="G41" s="163" t="s">
        <v>392</v>
      </c>
      <c r="H41" s="163" t="s">
        <v>366</v>
      </c>
      <c r="I41" s="163" t="s">
        <v>360</v>
      </c>
      <c r="J41" s="163" t="s">
        <v>468</v>
      </c>
    </row>
    <row r="42" ht="79" customHeight="1" spans="1:10">
      <c r="A42" s="162" t="s">
        <v>341</v>
      </c>
      <c r="B42" s="163" t="s">
        <v>469</v>
      </c>
      <c r="C42" s="163" t="s">
        <v>355</v>
      </c>
      <c r="D42" s="163" t="s">
        <v>356</v>
      </c>
      <c r="E42" s="163" t="s">
        <v>470</v>
      </c>
      <c r="F42" s="163" t="s">
        <v>364</v>
      </c>
      <c r="G42" s="163" t="s">
        <v>84</v>
      </c>
      <c r="H42" s="163" t="s">
        <v>471</v>
      </c>
      <c r="I42" s="163" t="s">
        <v>360</v>
      </c>
      <c r="J42" s="163" t="s">
        <v>472</v>
      </c>
    </row>
    <row r="43" ht="79" customHeight="1" spans="1:10">
      <c r="A43" s="164"/>
      <c r="B43" s="163" t="s">
        <v>469</v>
      </c>
      <c r="C43" s="163" t="s">
        <v>355</v>
      </c>
      <c r="D43" s="163" t="s">
        <v>356</v>
      </c>
      <c r="E43" s="163" t="s">
        <v>473</v>
      </c>
      <c r="F43" s="163" t="s">
        <v>358</v>
      </c>
      <c r="G43" s="163" t="s">
        <v>85</v>
      </c>
      <c r="H43" s="163" t="s">
        <v>474</v>
      </c>
      <c r="I43" s="163" t="s">
        <v>360</v>
      </c>
      <c r="J43" s="163" t="s">
        <v>475</v>
      </c>
    </row>
    <row r="44" ht="79" customHeight="1" spans="1:10">
      <c r="A44" s="164"/>
      <c r="B44" s="163" t="s">
        <v>469</v>
      </c>
      <c r="C44" s="163" t="s">
        <v>355</v>
      </c>
      <c r="D44" s="163" t="s">
        <v>362</v>
      </c>
      <c r="E44" s="163" t="s">
        <v>476</v>
      </c>
      <c r="F44" s="163" t="s">
        <v>364</v>
      </c>
      <c r="G44" s="163" t="s">
        <v>365</v>
      </c>
      <c r="H44" s="163" t="s">
        <v>366</v>
      </c>
      <c r="I44" s="163" t="s">
        <v>360</v>
      </c>
      <c r="J44" s="163" t="s">
        <v>477</v>
      </c>
    </row>
    <row r="45" ht="79" customHeight="1" spans="1:10">
      <c r="A45" s="164"/>
      <c r="B45" s="163" t="s">
        <v>469</v>
      </c>
      <c r="C45" s="163" t="s">
        <v>355</v>
      </c>
      <c r="D45" s="163" t="s">
        <v>368</v>
      </c>
      <c r="E45" s="163" t="s">
        <v>478</v>
      </c>
      <c r="F45" s="163" t="s">
        <v>364</v>
      </c>
      <c r="G45" s="163" t="s">
        <v>479</v>
      </c>
      <c r="H45" s="163" t="s">
        <v>480</v>
      </c>
      <c r="I45" s="163" t="s">
        <v>360</v>
      </c>
      <c r="J45" s="163" t="s">
        <v>481</v>
      </c>
    </row>
    <row r="46" ht="79" customHeight="1" spans="1:10">
      <c r="A46" s="164"/>
      <c r="B46" s="163" t="s">
        <v>469</v>
      </c>
      <c r="C46" s="163" t="s">
        <v>379</v>
      </c>
      <c r="D46" s="163" t="s">
        <v>417</v>
      </c>
      <c r="E46" s="163" t="s">
        <v>482</v>
      </c>
      <c r="F46" s="163" t="s">
        <v>364</v>
      </c>
      <c r="G46" s="163" t="s">
        <v>483</v>
      </c>
      <c r="H46" s="163" t="s">
        <v>405</v>
      </c>
      <c r="I46" s="163" t="s">
        <v>383</v>
      </c>
      <c r="J46" s="163" t="s">
        <v>484</v>
      </c>
    </row>
    <row r="47" ht="79" customHeight="1" spans="1:10">
      <c r="A47" s="165"/>
      <c r="B47" s="163" t="s">
        <v>469</v>
      </c>
      <c r="C47" s="163" t="s">
        <v>389</v>
      </c>
      <c r="D47" s="163" t="s">
        <v>390</v>
      </c>
      <c r="E47" s="163" t="s">
        <v>485</v>
      </c>
      <c r="F47" s="163" t="s">
        <v>364</v>
      </c>
      <c r="G47" s="163" t="s">
        <v>392</v>
      </c>
      <c r="H47" s="163" t="s">
        <v>366</v>
      </c>
      <c r="I47" s="163" t="s">
        <v>360</v>
      </c>
      <c r="J47" s="163" t="s">
        <v>486</v>
      </c>
    </row>
    <row r="48" ht="161" customHeight="1" spans="1:10">
      <c r="A48" s="162" t="s">
        <v>316</v>
      </c>
      <c r="B48" s="163" t="s">
        <v>487</v>
      </c>
      <c r="C48" s="163" t="s">
        <v>355</v>
      </c>
      <c r="D48" s="163" t="s">
        <v>356</v>
      </c>
      <c r="E48" s="163" t="s">
        <v>488</v>
      </c>
      <c r="F48" s="163" t="s">
        <v>358</v>
      </c>
      <c r="G48" s="163" t="s">
        <v>88</v>
      </c>
      <c r="H48" s="163" t="s">
        <v>398</v>
      </c>
      <c r="I48" s="163" t="s">
        <v>360</v>
      </c>
      <c r="J48" s="163" t="s">
        <v>489</v>
      </c>
    </row>
    <row r="49" ht="79" customHeight="1" spans="1:10">
      <c r="A49" s="164"/>
      <c r="B49" s="163" t="s">
        <v>487</v>
      </c>
      <c r="C49" s="163" t="s">
        <v>355</v>
      </c>
      <c r="D49" s="163" t="s">
        <v>356</v>
      </c>
      <c r="E49" s="163" t="s">
        <v>490</v>
      </c>
      <c r="F49" s="163" t="s">
        <v>364</v>
      </c>
      <c r="G49" s="163" t="s">
        <v>84</v>
      </c>
      <c r="H49" s="163" t="s">
        <v>491</v>
      </c>
      <c r="I49" s="163" t="s">
        <v>360</v>
      </c>
      <c r="J49" s="163" t="s">
        <v>492</v>
      </c>
    </row>
    <row r="50" ht="79" customHeight="1" spans="1:10">
      <c r="A50" s="164"/>
      <c r="B50" s="163" t="s">
        <v>487</v>
      </c>
      <c r="C50" s="163" t="s">
        <v>355</v>
      </c>
      <c r="D50" s="163" t="s">
        <v>356</v>
      </c>
      <c r="E50" s="163" t="s">
        <v>493</v>
      </c>
      <c r="F50" s="163" t="s">
        <v>364</v>
      </c>
      <c r="G50" s="163" t="s">
        <v>84</v>
      </c>
      <c r="H50" s="163" t="s">
        <v>491</v>
      </c>
      <c r="I50" s="163" t="s">
        <v>360</v>
      </c>
      <c r="J50" s="163" t="s">
        <v>493</v>
      </c>
    </row>
    <row r="51" ht="79" customHeight="1" spans="1:10">
      <c r="A51" s="164"/>
      <c r="B51" s="163" t="s">
        <v>487</v>
      </c>
      <c r="C51" s="163" t="s">
        <v>355</v>
      </c>
      <c r="D51" s="163" t="s">
        <v>356</v>
      </c>
      <c r="E51" s="163" t="s">
        <v>494</v>
      </c>
      <c r="F51" s="163" t="s">
        <v>364</v>
      </c>
      <c r="G51" s="163" t="s">
        <v>84</v>
      </c>
      <c r="H51" s="163" t="s">
        <v>491</v>
      </c>
      <c r="I51" s="163" t="s">
        <v>360</v>
      </c>
      <c r="J51" s="163" t="s">
        <v>494</v>
      </c>
    </row>
    <row r="52" ht="79" customHeight="1" spans="1:10">
      <c r="A52" s="164"/>
      <c r="B52" s="163" t="s">
        <v>487</v>
      </c>
      <c r="C52" s="163" t="s">
        <v>355</v>
      </c>
      <c r="D52" s="163" t="s">
        <v>362</v>
      </c>
      <c r="E52" s="163" t="s">
        <v>495</v>
      </c>
      <c r="F52" s="163" t="s">
        <v>358</v>
      </c>
      <c r="G52" s="163" t="s">
        <v>496</v>
      </c>
      <c r="H52" s="163" t="s">
        <v>366</v>
      </c>
      <c r="I52" s="163" t="s">
        <v>360</v>
      </c>
      <c r="J52" s="163" t="s">
        <v>495</v>
      </c>
    </row>
    <row r="53" ht="79" customHeight="1" spans="1:10">
      <c r="A53" s="164"/>
      <c r="B53" s="163" t="s">
        <v>487</v>
      </c>
      <c r="C53" s="163" t="s">
        <v>355</v>
      </c>
      <c r="D53" s="163" t="s">
        <v>362</v>
      </c>
      <c r="E53" s="163" t="s">
        <v>497</v>
      </c>
      <c r="F53" s="163" t="s">
        <v>364</v>
      </c>
      <c r="G53" s="163" t="s">
        <v>365</v>
      </c>
      <c r="H53" s="163" t="s">
        <v>366</v>
      </c>
      <c r="I53" s="163" t="s">
        <v>360</v>
      </c>
      <c r="J53" s="163" t="s">
        <v>497</v>
      </c>
    </row>
    <row r="54" ht="79" customHeight="1" spans="1:10">
      <c r="A54" s="164"/>
      <c r="B54" s="163" t="s">
        <v>487</v>
      </c>
      <c r="C54" s="163" t="s">
        <v>355</v>
      </c>
      <c r="D54" s="163" t="s">
        <v>368</v>
      </c>
      <c r="E54" s="163" t="s">
        <v>478</v>
      </c>
      <c r="F54" s="163" t="s">
        <v>364</v>
      </c>
      <c r="G54" s="163" t="s">
        <v>479</v>
      </c>
      <c r="H54" s="163" t="s">
        <v>405</v>
      </c>
      <c r="I54" s="163" t="s">
        <v>383</v>
      </c>
      <c r="J54" s="163" t="s">
        <v>478</v>
      </c>
    </row>
    <row r="55" ht="79" customHeight="1" spans="1:10">
      <c r="A55" s="164"/>
      <c r="B55" s="163" t="s">
        <v>487</v>
      </c>
      <c r="C55" s="163" t="s">
        <v>379</v>
      </c>
      <c r="D55" s="163" t="s">
        <v>380</v>
      </c>
      <c r="E55" s="163" t="s">
        <v>498</v>
      </c>
      <c r="F55" s="163" t="s">
        <v>364</v>
      </c>
      <c r="G55" s="163" t="s">
        <v>499</v>
      </c>
      <c r="H55" s="163" t="s">
        <v>405</v>
      </c>
      <c r="I55" s="163" t="s">
        <v>383</v>
      </c>
      <c r="J55" s="163" t="s">
        <v>498</v>
      </c>
    </row>
    <row r="56" ht="79" customHeight="1" spans="1:10">
      <c r="A56" s="164"/>
      <c r="B56" s="163" t="s">
        <v>487</v>
      </c>
      <c r="C56" s="163" t="s">
        <v>379</v>
      </c>
      <c r="D56" s="163" t="s">
        <v>380</v>
      </c>
      <c r="E56" s="163" t="s">
        <v>500</v>
      </c>
      <c r="F56" s="163" t="s">
        <v>364</v>
      </c>
      <c r="G56" s="163" t="s">
        <v>501</v>
      </c>
      <c r="H56" s="163" t="s">
        <v>405</v>
      </c>
      <c r="I56" s="163" t="s">
        <v>383</v>
      </c>
      <c r="J56" s="163" t="s">
        <v>502</v>
      </c>
    </row>
    <row r="57" ht="79" customHeight="1" spans="1:10">
      <c r="A57" s="165"/>
      <c r="B57" s="163" t="s">
        <v>487</v>
      </c>
      <c r="C57" s="163" t="s">
        <v>389</v>
      </c>
      <c r="D57" s="163" t="s">
        <v>390</v>
      </c>
      <c r="E57" s="163" t="s">
        <v>503</v>
      </c>
      <c r="F57" s="163" t="s">
        <v>358</v>
      </c>
      <c r="G57" s="163" t="s">
        <v>392</v>
      </c>
      <c r="H57" s="163" t="s">
        <v>366</v>
      </c>
      <c r="I57" s="163" t="s">
        <v>360</v>
      </c>
      <c r="J57" s="163" t="s">
        <v>504</v>
      </c>
    </row>
    <row r="58" ht="79" customHeight="1" spans="1:10">
      <c r="A58" s="162" t="s">
        <v>305</v>
      </c>
      <c r="B58" s="163" t="s">
        <v>505</v>
      </c>
      <c r="C58" s="163" t="s">
        <v>355</v>
      </c>
      <c r="D58" s="163" t="s">
        <v>356</v>
      </c>
      <c r="E58" s="163" t="s">
        <v>506</v>
      </c>
      <c r="F58" s="163" t="s">
        <v>364</v>
      </c>
      <c r="G58" s="163" t="s">
        <v>97</v>
      </c>
      <c r="H58" s="163" t="s">
        <v>359</v>
      </c>
      <c r="I58" s="163" t="s">
        <v>360</v>
      </c>
      <c r="J58" s="163" t="s">
        <v>507</v>
      </c>
    </row>
    <row r="59" ht="79" customHeight="1" spans="1:10">
      <c r="A59" s="164"/>
      <c r="B59" s="163" t="s">
        <v>505</v>
      </c>
      <c r="C59" s="163" t="s">
        <v>355</v>
      </c>
      <c r="D59" s="163" t="s">
        <v>356</v>
      </c>
      <c r="E59" s="163" t="s">
        <v>508</v>
      </c>
      <c r="F59" s="163" t="s">
        <v>364</v>
      </c>
      <c r="G59" s="163" t="s">
        <v>92</v>
      </c>
      <c r="H59" s="163" t="s">
        <v>359</v>
      </c>
      <c r="I59" s="163" t="s">
        <v>360</v>
      </c>
      <c r="J59" s="163" t="s">
        <v>509</v>
      </c>
    </row>
    <row r="60" ht="79" customHeight="1" spans="1:10">
      <c r="A60" s="164"/>
      <c r="B60" s="163" t="s">
        <v>505</v>
      </c>
      <c r="C60" s="163" t="s">
        <v>355</v>
      </c>
      <c r="D60" s="163" t="s">
        <v>362</v>
      </c>
      <c r="E60" s="163" t="s">
        <v>510</v>
      </c>
      <c r="F60" s="163" t="s">
        <v>364</v>
      </c>
      <c r="G60" s="163" t="s">
        <v>365</v>
      </c>
      <c r="H60" s="163" t="s">
        <v>366</v>
      </c>
      <c r="I60" s="163" t="s">
        <v>360</v>
      </c>
      <c r="J60" s="163" t="s">
        <v>510</v>
      </c>
    </row>
    <row r="61" ht="122" customHeight="1" spans="1:10">
      <c r="A61" s="164"/>
      <c r="B61" s="163" t="s">
        <v>505</v>
      </c>
      <c r="C61" s="163" t="s">
        <v>355</v>
      </c>
      <c r="D61" s="163" t="s">
        <v>362</v>
      </c>
      <c r="E61" s="163" t="s">
        <v>511</v>
      </c>
      <c r="F61" s="163" t="s">
        <v>364</v>
      </c>
      <c r="G61" s="163" t="s">
        <v>365</v>
      </c>
      <c r="H61" s="163" t="s">
        <v>366</v>
      </c>
      <c r="I61" s="163" t="s">
        <v>360</v>
      </c>
      <c r="J61" s="163" t="s">
        <v>512</v>
      </c>
    </row>
    <row r="62" ht="126" customHeight="1" spans="1:10">
      <c r="A62" s="164"/>
      <c r="B62" s="163" t="s">
        <v>505</v>
      </c>
      <c r="C62" s="163" t="s">
        <v>355</v>
      </c>
      <c r="D62" s="163" t="s">
        <v>368</v>
      </c>
      <c r="E62" s="163" t="s">
        <v>513</v>
      </c>
      <c r="F62" s="163" t="s">
        <v>364</v>
      </c>
      <c r="G62" s="163" t="s">
        <v>514</v>
      </c>
      <c r="H62" s="163" t="s">
        <v>366</v>
      </c>
      <c r="I62" s="163" t="s">
        <v>360</v>
      </c>
      <c r="J62" s="163" t="s">
        <v>515</v>
      </c>
    </row>
    <row r="63" ht="79" customHeight="1" spans="1:10">
      <c r="A63" s="164"/>
      <c r="B63" s="163" t="s">
        <v>505</v>
      </c>
      <c r="C63" s="163" t="s">
        <v>379</v>
      </c>
      <c r="D63" s="163" t="s">
        <v>417</v>
      </c>
      <c r="E63" s="163" t="s">
        <v>516</v>
      </c>
      <c r="F63" s="163" t="s">
        <v>364</v>
      </c>
      <c r="G63" s="163" t="s">
        <v>517</v>
      </c>
      <c r="H63" s="163" t="s">
        <v>405</v>
      </c>
      <c r="I63" s="163" t="s">
        <v>383</v>
      </c>
      <c r="J63" s="163" t="s">
        <v>518</v>
      </c>
    </row>
    <row r="64" ht="79" customHeight="1" spans="1:10">
      <c r="A64" s="164"/>
      <c r="B64" s="163" t="s">
        <v>505</v>
      </c>
      <c r="C64" s="163" t="s">
        <v>379</v>
      </c>
      <c r="D64" s="163" t="s">
        <v>417</v>
      </c>
      <c r="E64" s="163" t="s">
        <v>519</v>
      </c>
      <c r="F64" s="163" t="s">
        <v>364</v>
      </c>
      <c r="G64" s="163" t="s">
        <v>520</v>
      </c>
      <c r="H64" s="163" t="s">
        <v>405</v>
      </c>
      <c r="I64" s="163" t="s">
        <v>383</v>
      </c>
      <c r="J64" s="163" t="s">
        <v>519</v>
      </c>
    </row>
    <row r="65" ht="79" customHeight="1" spans="1:10">
      <c r="A65" s="164"/>
      <c r="B65" s="163" t="s">
        <v>505</v>
      </c>
      <c r="C65" s="163" t="s">
        <v>379</v>
      </c>
      <c r="D65" s="163" t="s">
        <v>385</v>
      </c>
      <c r="E65" s="163" t="s">
        <v>521</v>
      </c>
      <c r="F65" s="163" t="s">
        <v>364</v>
      </c>
      <c r="G65" s="163" t="s">
        <v>522</v>
      </c>
      <c r="H65" s="163" t="s">
        <v>405</v>
      </c>
      <c r="I65" s="163" t="s">
        <v>383</v>
      </c>
      <c r="J65" s="163" t="s">
        <v>521</v>
      </c>
    </row>
    <row r="66" ht="79" customHeight="1" spans="1:10">
      <c r="A66" s="165"/>
      <c r="B66" s="163" t="s">
        <v>505</v>
      </c>
      <c r="C66" s="163" t="s">
        <v>389</v>
      </c>
      <c r="D66" s="163" t="s">
        <v>390</v>
      </c>
      <c r="E66" s="163" t="s">
        <v>523</v>
      </c>
      <c r="F66" s="163" t="s">
        <v>358</v>
      </c>
      <c r="G66" s="163" t="s">
        <v>392</v>
      </c>
      <c r="H66" s="163" t="s">
        <v>366</v>
      </c>
      <c r="I66" s="163" t="s">
        <v>360</v>
      </c>
      <c r="J66" s="163" t="s">
        <v>524</v>
      </c>
    </row>
    <row r="67" ht="79" customHeight="1" spans="1:10">
      <c r="A67" s="162" t="s">
        <v>303</v>
      </c>
      <c r="B67" s="163" t="s">
        <v>525</v>
      </c>
      <c r="C67" s="163" t="s">
        <v>355</v>
      </c>
      <c r="D67" s="163" t="s">
        <v>356</v>
      </c>
      <c r="E67" s="163" t="s">
        <v>526</v>
      </c>
      <c r="F67" s="163" t="s">
        <v>364</v>
      </c>
      <c r="G67" s="163" t="s">
        <v>93</v>
      </c>
      <c r="H67" s="163" t="s">
        <v>359</v>
      </c>
      <c r="I67" s="163" t="s">
        <v>360</v>
      </c>
      <c r="J67" s="163" t="s">
        <v>526</v>
      </c>
    </row>
    <row r="68" ht="79" customHeight="1" spans="1:10">
      <c r="A68" s="164"/>
      <c r="B68" s="163" t="s">
        <v>525</v>
      </c>
      <c r="C68" s="163" t="s">
        <v>355</v>
      </c>
      <c r="D68" s="163" t="s">
        <v>356</v>
      </c>
      <c r="E68" s="163" t="s">
        <v>527</v>
      </c>
      <c r="F68" s="163" t="s">
        <v>364</v>
      </c>
      <c r="G68" s="163" t="s">
        <v>84</v>
      </c>
      <c r="H68" s="163" t="s">
        <v>528</v>
      </c>
      <c r="I68" s="163" t="s">
        <v>360</v>
      </c>
      <c r="J68" s="163" t="s">
        <v>529</v>
      </c>
    </row>
    <row r="69" ht="103" customHeight="1" spans="1:10">
      <c r="A69" s="164"/>
      <c r="B69" s="163" t="s">
        <v>525</v>
      </c>
      <c r="C69" s="163" t="s">
        <v>355</v>
      </c>
      <c r="D69" s="163" t="s">
        <v>356</v>
      </c>
      <c r="E69" s="163" t="s">
        <v>530</v>
      </c>
      <c r="F69" s="163" t="s">
        <v>358</v>
      </c>
      <c r="G69" s="163" t="s">
        <v>84</v>
      </c>
      <c r="H69" s="163" t="s">
        <v>474</v>
      </c>
      <c r="I69" s="163" t="s">
        <v>360</v>
      </c>
      <c r="J69" s="163" t="s">
        <v>531</v>
      </c>
    </row>
    <row r="70" ht="97" customHeight="1" spans="1:10">
      <c r="A70" s="164"/>
      <c r="B70" s="163" t="s">
        <v>525</v>
      </c>
      <c r="C70" s="163" t="s">
        <v>355</v>
      </c>
      <c r="D70" s="163" t="s">
        <v>356</v>
      </c>
      <c r="E70" s="163" t="s">
        <v>532</v>
      </c>
      <c r="F70" s="163" t="s">
        <v>364</v>
      </c>
      <c r="G70" s="163" t="s">
        <v>533</v>
      </c>
      <c r="H70" s="163" t="s">
        <v>534</v>
      </c>
      <c r="I70" s="163" t="s">
        <v>360</v>
      </c>
      <c r="J70" s="163" t="s">
        <v>535</v>
      </c>
    </row>
    <row r="71" ht="79" customHeight="1" spans="1:10">
      <c r="A71" s="164"/>
      <c r="B71" s="163" t="s">
        <v>525</v>
      </c>
      <c r="C71" s="163" t="s">
        <v>355</v>
      </c>
      <c r="D71" s="163" t="s">
        <v>356</v>
      </c>
      <c r="E71" s="163" t="s">
        <v>536</v>
      </c>
      <c r="F71" s="163" t="s">
        <v>364</v>
      </c>
      <c r="G71" s="163" t="s">
        <v>84</v>
      </c>
      <c r="H71" s="163" t="s">
        <v>474</v>
      </c>
      <c r="I71" s="163" t="s">
        <v>360</v>
      </c>
      <c r="J71" s="163" t="s">
        <v>537</v>
      </c>
    </row>
    <row r="72" ht="79" customHeight="1" spans="1:10">
      <c r="A72" s="164"/>
      <c r="B72" s="163" t="s">
        <v>525</v>
      </c>
      <c r="C72" s="163" t="s">
        <v>355</v>
      </c>
      <c r="D72" s="163" t="s">
        <v>362</v>
      </c>
      <c r="E72" s="163" t="s">
        <v>538</v>
      </c>
      <c r="F72" s="163" t="s">
        <v>364</v>
      </c>
      <c r="G72" s="163" t="s">
        <v>365</v>
      </c>
      <c r="H72" s="163" t="s">
        <v>366</v>
      </c>
      <c r="I72" s="163" t="s">
        <v>360</v>
      </c>
      <c r="J72" s="163" t="s">
        <v>538</v>
      </c>
    </row>
    <row r="73" ht="79" customHeight="1" spans="1:10">
      <c r="A73" s="164"/>
      <c r="B73" s="163" t="s">
        <v>525</v>
      </c>
      <c r="C73" s="163" t="s">
        <v>355</v>
      </c>
      <c r="D73" s="163" t="s">
        <v>362</v>
      </c>
      <c r="E73" s="163" t="s">
        <v>539</v>
      </c>
      <c r="F73" s="163" t="s">
        <v>364</v>
      </c>
      <c r="G73" s="163" t="s">
        <v>365</v>
      </c>
      <c r="H73" s="163" t="s">
        <v>366</v>
      </c>
      <c r="I73" s="163" t="s">
        <v>360</v>
      </c>
      <c r="J73" s="163" t="s">
        <v>540</v>
      </c>
    </row>
    <row r="74" ht="79" customHeight="1" spans="1:10">
      <c r="A74" s="164"/>
      <c r="B74" s="163" t="s">
        <v>525</v>
      </c>
      <c r="C74" s="163" t="s">
        <v>355</v>
      </c>
      <c r="D74" s="163" t="s">
        <v>362</v>
      </c>
      <c r="E74" s="163" t="s">
        <v>541</v>
      </c>
      <c r="F74" s="163" t="s">
        <v>364</v>
      </c>
      <c r="G74" s="163" t="s">
        <v>365</v>
      </c>
      <c r="H74" s="163" t="s">
        <v>366</v>
      </c>
      <c r="I74" s="163" t="s">
        <v>360</v>
      </c>
      <c r="J74" s="163" t="s">
        <v>541</v>
      </c>
    </row>
    <row r="75" ht="79" customHeight="1" spans="1:10">
      <c r="A75" s="164"/>
      <c r="B75" s="163" t="s">
        <v>525</v>
      </c>
      <c r="C75" s="163" t="s">
        <v>355</v>
      </c>
      <c r="D75" s="163" t="s">
        <v>362</v>
      </c>
      <c r="E75" s="163" t="s">
        <v>542</v>
      </c>
      <c r="F75" s="163" t="s">
        <v>358</v>
      </c>
      <c r="G75" s="163" t="s">
        <v>496</v>
      </c>
      <c r="H75" s="163" t="s">
        <v>366</v>
      </c>
      <c r="I75" s="163" t="s">
        <v>360</v>
      </c>
      <c r="J75" s="163" t="s">
        <v>543</v>
      </c>
    </row>
    <row r="76" ht="79" customHeight="1" spans="1:10">
      <c r="A76" s="164"/>
      <c r="B76" s="163" t="s">
        <v>525</v>
      </c>
      <c r="C76" s="163" t="s">
        <v>355</v>
      </c>
      <c r="D76" s="163" t="s">
        <v>368</v>
      </c>
      <c r="E76" s="163" t="s">
        <v>478</v>
      </c>
      <c r="F76" s="163" t="s">
        <v>364</v>
      </c>
      <c r="G76" s="163" t="s">
        <v>479</v>
      </c>
      <c r="H76" s="163" t="s">
        <v>480</v>
      </c>
      <c r="I76" s="163" t="s">
        <v>383</v>
      </c>
      <c r="J76" s="163" t="s">
        <v>478</v>
      </c>
    </row>
    <row r="77" ht="79" customHeight="1" spans="1:10">
      <c r="A77" s="164"/>
      <c r="B77" s="163" t="s">
        <v>525</v>
      </c>
      <c r="C77" s="163" t="s">
        <v>379</v>
      </c>
      <c r="D77" s="163" t="s">
        <v>417</v>
      </c>
      <c r="E77" s="163" t="s">
        <v>544</v>
      </c>
      <c r="F77" s="163" t="s">
        <v>364</v>
      </c>
      <c r="G77" s="163" t="s">
        <v>545</v>
      </c>
      <c r="H77" s="163" t="s">
        <v>405</v>
      </c>
      <c r="I77" s="163" t="s">
        <v>383</v>
      </c>
      <c r="J77" s="163" t="s">
        <v>544</v>
      </c>
    </row>
    <row r="78" ht="79" customHeight="1" spans="1:10">
      <c r="A78" s="164"/>
      <c r="B78" s="163" t="s">
        <v>525</v>
      </c>
      <c r="C78" s="163" t="s">
        <v>379</v>
      </c>
      <c r="D78" s="163" t="s">
        <v>417</v>
      </c>
      <c r="E78" s="163" t="s">
        <v>546</v>
      </c>
      <c r="F78" s="163" t="s">
        <v>364</v>
      </c>
      <c r="G78" s="163" t="s">
        <v>499</v>
      </c>
      <c r="H78" s="163" t="s">
        <v>405</v>
      </c>
      <c r="I78" s="163" t="s">
        <v>383</v>
      </c>
      <c r="J78" s="163" t="s">
        <v>546</v>
      </c>
    </row>
    <row r="79" ht="79" customHeight="1" spans="1:10">
      <c r="A79" s="164"/>
      <c r="B79" s="163" t="s">
        <v>525</v>
      </c>
      <c r="C79" s="163" t="s">
        <v>379</v>
      </c>
      <c r="D79" s="163" t="s">
        <v>417</v>
      </c>
      <c r="E79" s="163" t="s">
        <v>547</v>
      </c>
      <c r="F79" s="163" t="s">
        <v>364</v>
      </c>
      <c r="G79" s="163" t="s">
        <v>499</v>
      </c>
      <c r="H79" s="163" t="s">
        <v>405</v>
      </c>
      <c r="I79" s="163" t="s">
        <v>383</v>
      </c>
      <c r="J79" s="163" t="s">
        <v>547</v>
      </c>
    </row>
    <row r="80" ht="98" customHeight="1" spans="1:10">
      <c r="A80" s="164"/>
      <c r="B80" s="163" t="s">
        <v>525</v>
      </c>
      <c r="C80" s="163" t="s">
        <v>379</v>
      </c>
      <c r="D80" s="163" t="s">
        <v>417</v>
      </c>
      <c r="E80" s="163" t="s">
        <v>548</v>
      </c>
      <c r="F80" s="163" t="s">
        <v>364</v>
      </c>
      <c r="G80" s="163" t="s">
        <v>517</v>
      </c>
      <c r="H80" s="163" t="s">
        <v>405</v>
      </c>
      <c r="I80" s="163" t="s">
        <v>383</v>
      </c>
      <c r="J80" s="163" t="s">
        <v>549</v>
      </c>
    </row>
    <row r="81" ht="119" customHeight="1" spans="1:10">
      <c r="A81" s="164"/>
      <c r="B81" s="163" t="s">
        <v>525</v>
      </c>
      <c r="C81" s="163" t="s">
        <v>379</v>
      </c>
      <c r="D81" s="163" t="s">
        <v>417</v>
      </c>
      <c r="E81" s="163" t="s">
        <v>550</v>
      </c>
      <c r="F81" s="163" t="s">
        <v>364</v>
      </c>
      <c r="G81" s="163" t="s">
        <v>551</v>
      </c>
      <c r="H81" s="163" t="s">
        <v>405</v>
      </c>
      <c r="I81" s="163" t="s">
        <v>383</v>
      </c>
      <c r="J81" s="163" t="s">
        <v>552</v>
      </c>
    </row>
    <row r="82" ht="79" customHeight="1" spans="1:10">
      <c r="A82" s="164"/>
      <c r="B82" s="163" t="s">
        <v>525</v>
      </c>
      <c r="C82" s="163" t="s">
        <v>389</v>
      </c>
      <c r="D82" s="163" t="s">
        <v>390</v>
      </c>
      <c r="E82" s="163" t="s">
        <v>553</v>
      </c>
      <c r="F82" s="163" t="s">
        <v>358</v>
      </c>
      <c r="G82" s="163" t="s">
        <v>392</v>
      </c>
      <c r="H82" s="163" t="s">
        <v>366</v>
      </c>
      <c r="I82" s="163" t="s">
        <v>360</v>
      </c>
      <c r="J82" s="163" t="s">
        <v>553</v>
      </c>
    </row>
    <row r="83" ht="79" customHeight="1" spans="1:10">
      <c r="A83" s="165"/>
      <c r="B83" s="163" t="s">
        <v>525</v>
      </c>
      <c r="C83" s="163" t="s">
        <v>389</v>
      </c>
      <c r="D83" s="163" t="s">
        <v>390</v>
      </c>
      <c r="E83" s="163" t="s">
        <v>554</v>
      </c>
      <c r="F83" s="163" t="s">
        <v>358</v>
      </c>
      <c r="G83" s="163" t="s">
        <v>496</v>
      </c>
      <c r="H83" s="163" t="s">
        <v>366</v>
      </c>
      <c r="I83" s="163" t="s">
        <v>360</v>
      </c>
      <c r="J83" s="163" t="s">
        <v>554</v>
      </c>
    </row>
    <row r="84" ht="79" customHeight="1" spans="1:10">
      <c r="A84" s="162" t="s">
        <v>318</v>
      </c>
      <c r="B84" s="163" t="s">
        <v>555</v>
      </c>
      <c r="C84" s="163" t="s">
        <v>355</v>
      </c>
      <c r="D84" s="163" t="s">
        <v>356</v>
      </c>
      <c r="E84" s="163" t="s">
        <v>556</v>
      </c>
      <c r="F84" s="163" t="s">
        <v>364</v>
      </c>
      <c r="G84" s="163" t="s">
        <v>95</v>
      </c>
      <c r="H84" s="163" t="s">
        <v>491</v>
      </c>
      <c r="I84" s="163" t="s">
        <v>360</v>
      </c>
      <c r="J84" s="163" t="s">
        <v>557</v>
      </c>
    </row>
    <row r="85" ht="79" customHeight="1" spans="1:10">
      <c r="A85" s="164"/>
      <c r="B85" s="163" t="s">
        <v>555</v>
      </c>
      <c r="C85" s="163" t="s">
        <v>355</v>
      </c>
      <c r="D85" s="163" t="s">
        <v>356</v>
      </c>
      <c r="E85" s="163" t="s">
        <v>558</v>
      </c>
      <c r="F85" s="163" t="s">
        <v>364</v>
      </c>
      <c r="G85" s="163" t="s">
        <v>559</v>
      </c>
      <c r="H85" s="163" t="s">
        <v>491</v>
      </c>
      <c r="I85" s="163" t="s">
        <v>360</v>
      </c>
      <c r="J85" s="163" t="s">
        <v>558</v>
      </c>
    </row>
    <row r="86" ht="79" customHeight="1" spans="1:10">
      <c r="A86" s="164"/>
      <c r="B86" s="163" t="s">
        <v>555</v>
      </c>
      <c r="C86" s="163" t="s">
        <v>355</v>
      </c>
      <c r="D86" s="163" t="s">
        <v>362</v>
      </c>
      <c r="E86" s="163" t="s">
        <v>560</v>
      </c>
      <c r="F86" s="163" t="s">
        <v>364</v>
      </c>
      <c r="G86" s="163" t="s">
        <v>365</v>
      </c>
      <c r="H86" s="163" t="s">
        <v>366</v>
      </c>
      <c r="I86" s="163" t="s">
        <v>360</v>
      </c>
      <c r="J86" s="163" t="s">
        <v>561</v>
      </c>
    </row>
    <row r="87" ht="79" customHeight="1" spans="1:10">
      <c r="A87" s="164"/>
      <c r="B87" s="163" t="s">
        <v>555</v>
      </c>
      <c r="C87" s="163" t="s">
        <v>355</v>
      </c>
      <c r="D87" s="163" t="s">
        <v>368</v>
      </c>
      <c r="E87" s="163" t="s">
        <v>562</v>
      </c>
      <c r="F87" s="163" t="s">
        <v>364</v>
      </c>
      <c r="G87" s="163" t="s">
        <v>365</v>
      </c>
      <c r="H87" s="163" t="s">
        <v>366</v>
      </c>
      <c r="I87" s="163" t="s">
        <v>360</v>
      </c>
      <c r="J87" s="163" t="s">
        <v>563</v>
      </c>
    </row>
    <row r="88" ht="79" customHeight="1" spans="1:10">
      <c r="A88" s="164"/>
      <c r="B88" s="163" t="s">
        <v>555</v>
      </c>
      <c r="C88" s="163" t="s">
        <v>379</v>
      </c>
      <c r="D88" s="163" t="s">
        <v>417</v>
      </c>
      <c r="E88" s="163" t="s">
        <v>564</v>
      </c>
      <c r="F88" s="163" t="s">
        <v>364</v>
      </c>
      <c r="G88" s="163" t="s">
        <v>565</v>
      </c>
      <c r="H88" s="163" t="s">
        <v>405</v>
      </c>
      <c r="I88" s="163" t="s">
        <v>383</v>
      </c>
      <c r="J88" s="163" t="s">
        <v>566</v>
      </c>
    </row>
    <row r="89" ht="79" customHeight="1" spans="1:10">
      <c r="A89" s="164"/>
      <c r="B89" s="163" t="s">
        <v>555</v>
      </c>
      <c r="C89" s="163" t="s">
        <v>379</v>
      </c>
      <c r="D89" s="163" t="s">
        <v>385</v>
      </c>
      <c r="E89" s="163" t="s">
        <v>567</v>
      </c>
      <c r="F89" s="163" t="s">
        <v>364</v>
      </c>
      <c r="G89" s="163" t="s">
        <v>568</v>
      </c>
      <c r="H89" s="163" t="s">
        <v>405</v>
      </c>
      <c r="I89" s="163" t="s">
        <v>383</v>
      </c>
      <c r="J89" s="163" t="s">
        <v>567</v>
      </c>
    </row>
    <row r="90" ht="79" customHeight="1" spans="1:10">
      <c r="A90" s="165"/>
      <c r="B90" s="163" t="s">
        <v>555</v>
      </c>
      <c r="C90" s="163" t="s">
        <v>389</v>
      </c>
      <c r="D90" s="163" t="s">
        <v>390</v>
      </c>
      <c r="E90" s="163" t="s">
        <v>523</v>
      </c>
      <c r="F90" s="163" t="s">
        <v>358</v>
      </c>
      <c r="G90" s="163" t="s">
        <v>392</v>
      </c>
      <c r="H90" s="163" t="s">
        <v>366</v>
      </c>
      <c r="I90" s="163" t="s">
        <v>360</v>
      </c>
      <c r="J90" s="163" t="s">
        <v>523</v>
      </c>
    </row>
    <row r="91" ht="79" customHeight="1" spans="1:10">
      <c r="A91" s="162" t="s">
        <v>324</v>
      </c>
      <c r="B91" s="163" t="s">
        <v>569</v>
      </c>
      <c r="C91" s="163" t="s">
        <v>355</v>
      </c>
      <c r="D91" s="163" t="s">
        <v>356</v>
      </c>
      <c r="E91" s="163" t="s">
        <v>570</v>
      </c>
      <c r="F91" s="163" t="s">
        <v>364</v>
      </c>
      <c r="G91" s="163" t="s">
        <v>365</v>
      </c>
      <c r="H91" s="163" t="s">
        <v>366</v>
      </c>
      <c r="I91" s="163" t="s">
        <v>360</v>
      </c>
      <c r="J91" s="163" t="s">
        <v>571</v>
      </c>
    </row>
    <row r="92" ht="79" customHeight="1" spans="1:10">
      <c r="A92" s="164"/>
      <c r="B92" s="163" t="s">
        <v>569</v>
      </c>
      <c r="C92" s="163" t="s">
        <v>355</v>
      </c>
      <c r="D92" s="163" t="s">
        <v>362</v>
      </c>
      <c r="E92" s="163" t="s">
        <v>572</v>
      </c>
      <c r="F92" s="163" t="s">
        <v>364</v>
      </c>
      <c r="G92" s="163" t="s">
        <v>365</v>
      </c>
      <c r="H92" s="163" t="s">
        <v>366</v>
      </c>
      <c r="I92" s="163" t="s">
        <v>360</v>
      </c>
      <c r="J92" s="163" t="s">
        <v>573</v>
      </c>
    </row>
    <row r="93" ht="79" customHeight="1" spans="1:10">
      <c r="A93" s="164"/>
      <c r="B93" s="163" t="s">
        <v>569</v>
      </c>
      <c r="C93" s="163" t="s">
        <v>355</v>
      </c>
      <c r="D93" s="163" t="s">
        <v>368</v>
      </c>
      <c r="E93" s="163" t="s">
        <v>574</v>
      </c>
      <c r="F93" s="163" t="s">
        <v>364</v>
      </c>
      <c r="G93" s="163" t="s">
        <v>575</v>
      </c>
      <c r="H93" s="163" t="s">
        <v>576</v>
      </c>
      <c r="I93" s="163" t="s">
        <v>360</v>
      </c>
      <c r="J93" s="163" t="s">
        <v>577</v>
      </c>
    </row>
    <row r="94" ht="79" customHeight="1" spans="1:10">
      <c r="A94" s="164"/>
      <c r="B94" s="163" t="s">
        <v>569</v>
      </c>
      <c r="C94" s="163" t="s">
        <v>379</v>
      </c>
      <c r="D94" s="163" t="s">
        <v>417</v>
      </c>
      <c r="E94" s="163" t="s">
        <v>578</v>
      </c>
      <c r="F94" s="163" t="s">
        <v>364</v>
      </c>
      <c r="G94" s="163" t="s">
        <v>483</v>
      </c>
      <c r="H94" s="163" t="s">
        <v>405</v>
      </c>
      <c r="I94" s="163" t="s">
        <v>383</v>
      </c>
      <c r="J94" s="163" t="s">
        <v>579</v>
      </c>
    </row>
    <row r="95" ht="79" customHeight="1" spans="1:10">
      <c r="A95" s="165"/>
      <c r="B95" s="163" t="s">
        <v>569</v>
      </c>
      <c r="C95" s="163" t="s">
        <v>389</v>
      </c>
      <c r="D95" s="163" t="s">
        <v>390</v>
      </c>
      <c r="E95" s="163" t="s">
        <v>503</v>
      </c>
      <c r="F95" s="163" t="s">
        <v>358</v>
      </c>
      <c r="G95" s="163" t="s">
        <v>392</v>
      </c>
      <c r="H95" s="163" t="s">
        <v>366</v>
      </c>
      <c r="I95" s="163" t="s">
        <v>360</v>
      </c>
      <c r="J95" s="163" t="s">
        <v>580</v>
      </c>
    </row>
    <row r="96" ht="79" customHeight="1" spans="1:10">
      <c r="A96" s="162" t="s">
        <v>310</v>
      </c>
      <c r="B96" s="163" t="s">
        <v>581</v>
      </c>
      <c r="C96" s="163" t="s">
        <v>355</v>
      </c>
      <c r="D96" s="163" t="s">
        <v>356</v>
      </c>
      <c r="E96" s="163" t="s">
        <v>582</v>
      </c>
      <c r="F96" s="163" t="s">
        <v>358</v>
      </c>
      <c r="G96" s="163" t="s">
        <v>85</v>
      </c>
      <c r="H96" s="163" t="s">
        <v>461</v>
      </c>
      <c r="I96" s="163" t="s">
        <v>360</v>
      </c>
      <c r="J96" s="163" t="s">
        <v>583</v>
      </c>
    </row>
    <row r="97" ht="79" customHeight="1" spans="1:10">
      <c r="A97" s="164"/>
      <c r="B97" s="163" t="s">
        <v>581</v>
      </c>
      <c r="C97" s="163" t="s">
        <v>355</v>
      </c>
      <c r="D97" s="163" t="s">
        <v>356</v>
      </c>
      <c r="E97" s="163" t="s">
        <v>584</v>
      </c>
      <c r="F97" s="163" t="s">
        <v>358</v>
      </c>
      <c r="G97" s="163" t="s">
        <v>585</v>
      </c>
      <c r="H97" s="163" t="s">
        <v>366</v>
      </c>
      <c r="I97" s="163" t="s">
        <v>360</v>
      </c>
      <c r="J97" s="163" t="s">
        <v>586</v>
      </c>
    </row>
    <row r="98" ht="79" customHeight="1" spans="1:10">
      <c r="A98" s="164"/>
      <c r="B98" s="163" t="s">
        <v>581</v>
      </c>
      <c r="C98" s="163" t="s">
        <v>355</v>
      </c>
      <c r="D98" s="163" t="s">
        <v>362</v>
      </c>
      <c r="E98" s="163" t="s">
        <v>587</v>
      </c>
      <c r="F98" s="163" t="s">
        <v>364</v>
      </c>
      <c r="G98" s="163" t="s">
        <v>365</v>
      </c>
      <c r="H98" s="163" t="s">
        <v>366</v>
      </c>
      <c r="I98" s="163" t="s">
        <v>360</v>
      </c>
      <c r="J98" s="163" t="s">
        <v>588</v>
      </c>
    </row>
    <row r="99" ht="79" customHeight="1" spans="1:10">
      <c r="A99" s="164"/>
      <c r="B99" s="163" t="s">
        <v>581</v>
      </c>
      <c r="C99" s="163" t="s">
        <v>355</v>
      </c>
      <c r="D99" s="163" t="s">
        <v>362</v>
      </c>
      <c r="E99" s="163" t="s">
        <v>589</v>
      </c>
      <c r="F99" s="163" t="s">
        <v>364</v>
      </c>
      <c r="G99" s="163" t="s">
        <v>365</v>
      </c>
      <c r="H99" s="163" t="s">
        <v>366</v>
      </c>
      <c r="I99" s="163" t="s">
        <v>360</v>
      </c>
      <c r="J99" s="163" t="s">
        <v>590</v>
      </c>
    </row>
    <row r="100" ht="79" customHeight="1" spans="1:10">
      <c r="A100" s="164"/>
      <c r="B100" s="163" t="s">
        <v>581</v>
      </c>
      <c r="C100" s="163" t="s">
        <v>355</v>
      </c>
      <c r="D100" s="163" t="s">
        <v>368</v>
      </c>
      <c r="E100" s="163" t="s">
        <v>562</v>
      </c>
      <c r="F100" s="163" t="s">
        <v>364</v>
      </c>
      <c r="G100" s="163" t="s">
        <v>365</v>
      </c>
      <c r="H100" s="163" t="s">
        <v>366</v>
      </c>
      <c r="I100" s="163" t="s">
        <v>360</v>
      </c>
      <c r="J100" s="163" t="s">
        <v>563</v>
      </c>
    </row>
    <row r="101" ht="79" customHeight="1" spans="1:10">
      <c r="A101" s="164"/>
      <c r="B101" s="163" t="s">
        <v>581</v>
      </c>
      <c r="C101" s="163" t="s">
        <v>355</v>
      </c>
      <c r="D101" s="163" t="s">
        <v>373</v>
      </c>
      <c r="E101" s="163" t="s">
        <v>374</v>
      </c>
      <c r="F101" s="163" t="s">
        <v>375</v>
      </c>
      <c r="G101" s="163" t="s">
        <v>591</v>
      </c>
      <c r="H101" s="163" t="s">
        <v>592</v>
      </c>
      <c r="I101" s="163" t="s">
        <v>360</v>
      </c>
      <c r="J101" s="163" t="s">
        <v>593</v>
      </c>
    </row>
    <row r="102" ht="79" customHeight="1" spans="1:10">
      <c r="A102" s="164"/>
      <c r="B102" s="163" t="s">
        <v>581</v>
      </c>
      <c r="C102" s="163" t="s">
        <v>379</v>
      </c>
      <c r="D102" s="163" t="s">
        <v>417</v>
      </c>
      <c r="E102" s="163" t="s">
        <v>594</v>
      </c>
      <c r="F102" s="163" t="s">
        <v>364</v>
      </c>
      <c r="G102" s="163" t="s">
        <v>483</v>
      </c>
      <c r="H102" s="163" t="s">
        <v>405</v>
      </c>
      <c r="I102" s="163" t="s">
        <v>383</v>
      </c>
      <c r="J102" s="163" t="s">
        <v>595</v>
      </c>
    </row>
    <row r="103" ht="79" customHeight="1" spans="1:10">
      <c r="A103" s="164"/>
      <c r="B103" s="163" t="s">
        <v>581</v>
      </c>
      <c r="C103" s="163" t="s">
        <v>379</v>
      </c>
      <c r="D103" s="163" t="s">
        <v>417</v>
      </c>
      <c r="E103" s="163" t="s">
        <v>596</v>
      </c>
      <c r="F103" s="163" t="s">
        <v>364</v>
      </c>
      <c r="G103" s="163" t="s">
        <v>483</v>
      </c>
      <c r="H103" s="163" t="s">
        <v>405</v>
      </c>
      <c r="I103" s="163" t="s">
        <v>383</v>
      </c>
      <c r="J103" s="163" t="s">
        <v>596</v>
      </c>
    </row>
    <row r="104" ht="79" customHeight="1" spans="1:10">
      <c r="A104" s="164"/>
      <c r="B104" s="163" t="s">
        <v>581</v>
      </c>
      <c r="C104" s="163" t="s">
        <v>379</v>
      </c>
      <c r="D104" s="163" t="s">
        <v>417</v>
      </c>
      <c r="E104" s="163" t="s">
        <v>597</v>
      </c>
      <c r="F104" s="163" t="s">
        <v>364</v>
      </c>
      <c r="G104" s="163" t="s">
        <v>483</v>
      </c>
      <c r="H104" s="163" t="s">
        <v>405</v>
      </c>
      <c r="I104" s="163" t="s">
        <v>383</v>
      </c>
      <c r="J104" s="163" t="s">
        <v>597</v>
      </c>
    </row>
    <row r="105" ht="79" customHeight="1" spans="1:10">
      <c r="A105" s="164"/>
      <c r="B105" s="163" t="s">
        <v>581</v>
      </c>
      <c r="C105" s="163" t="s">
        <v>379</v>
      </c>
      <c r="D105" s="163" t="s">
        <v>385</v>
      </c>
      <c r="E105" s="163" t="s">
        <v>598</v>
      </c>
      <c r="F105" s="163" t="s">
        <v>364</v>
      </c>
      <c r="G105" s="163" t="s">
        <v>501</v>
      </c>
      <c r="H105" s="163" t="s">
        <v>405</v>
      </c>
      <c r="I105" s="163" t="s">
        <v>383</v>
      </c>
      <c r="J105" s="163" t="s">
        <v>598</v>
      </c>
    </row>
    <row r="106" ht="79" customHeight="1" spans="1:10">
      <c r="A106" s="165"/>
      <c r="B106" s="163" t="s">
        <v>581</v>
      </c>
      <c r="C106" s="163" t="s">
        <v>389</v>
      </c>
      <c r="D106" s="163" t="s">
        <v>390</v>
      </c>
      <c r="E106" s="163" t="s">
        <v>599</v>
      </c>
      <c r="F106" s="163" t="s">
        <v>358</v>
      </c>
      <c r="G106" s="163" t="s">
        <v>392</v>
      </c>
      <c r="H106" s="163" t="s">
        <v>366</v>
      </c>
      <c r="I106" s="163" t="s">
        <v>360</v>
      </c>
      <c r="J106" s="163" t="s">
        <v>600</v>
      </c>
    </row>
    <row r="107" ht="79" customHeight="1" spans="1:10">
      <c r="A107" s="162" t="s">
        <v>297</v>
      </c>
      <c r="B107" s="163" t="s">
        <v>601</v>
      </c>
      <c r="C107" s="163" t="s">
        <v>355</v>
      </c>
      <c r="D107" s="163" t="s">
        <v>356</v>
      </c>
      <c r="E107" s="163" t="s">
        <v>602</v>
      </c>
      <c r="F107" s="163" t="s">
        <v>358</v>
      </c>
      <c r="G107" s="163" t="s">
        <v>84</v>
      </c>
      <c r="H107" s="163" t="s">
        <v>491</v>
      </c>
      <c r="I107" s="163" t="s">
        <v>360</v>
      </c>
      <c r="J107" s="163" t="s">
        <v>602</v>
      </c>
    </row>
    <row r="108" ht="79" customHeight="1" spans="1:10">
      <c r="A108" s="164"/>
      <c r="B108" s="163" t="s">
        <v>601</v>
      </c>
      <c r="C108" s="163" t="s">
        <v>355</v>
      </c>
      <c r="D108" s="163" t="s">
        <v>356</v>
      </c>
      <c r="E108" s="163" t="s">
        <v>603</v>
      </c>
      <c r="F108" s="163" t="s">
        <v>358</v>
      </c>
      <c r="G108" s="163" t="s">
        <v>84</v>
      </c>
      <c r="H108" s="163" t="s">
        <v>491</v>
      </c>
      <c r="I108" s="163" t="s">
        <v>360</v>
      </c>
      <c r="J108" s="163" t="s">
        <v>603</v>
      </c>
    </row>
    <row r="109" ht="79" customHeight="1" spans="1:10">
      <c r="A109" s="164"/>
      <c r="B109" s="163" t="s">
        <v>601</v>
      </c>
      <c r="C109" s="163" t="s">
        <v>355</v>
      </c>
      <c r="D109" s="163" t="s">
        <v>356</v>
      </c>
      <c r="E109" s="163" t="s">
        <v>604</v>
      </c>
      <c r="F109" s="163" t="s">
        <v>358</v>
      </c>
      <c r="G109" s="163" t="s">
        <v>85</v>
      </c>
      <c r="H109" s="163" t="s">
        <v>491</v>
      </c>
      <c r="I109" s="163" t="s">
        <v>360</v>
      </c>
      <c r="J109" s="163" t="s">
        <v>605</v>
      </c>
    </row>
    <row r="110" ht="79" customHeight="1" spans="1:10">
      <c r="A110" s="164"/>
      <c r="B110" s="163" t="s">
        <v>601</v>
      </c>
      <c r="C110" s="163" t="s">
        <v>355</v>
      </c>
      <c r="D110" s="163" t="s">
        <v>356</v>
      </c>
      <c r="E110" s="163" t="s">
        <v>606</v>
      </c>
      <c r="F110" s="163" t="s">
        <v>358</v>
      </c>
      <c r="G110" s="163" t="s">
        <v>85</v>
      </c>
      <c r="H110" s="163" t="s">
        <v>491</v>
      </c>
      <c r="I110" s="163" t="s">
        <v>360</v>
      </c>
      <c r="J110" s="163" t="s">
        <v>607</v>
      </c>
    </row>
    <row r="111" ht="79" customHeight="1" spans="1:10">
      <c r="A111" s="164"/>
      <c r="B111" s="163" t="s">
        <v>601</v>
      </c>
      <c r="C111" s="163" t="s">
        <v>355</v>
      </c>
      <c r="D111" s="163" t="s">
        <v>356</v>
      </c>
      <c r="E111" s="163" t="s">
        <v>608</v>
      </c>
      <c r="F111" s="163" t="s">
        <v>358</v>
      </c>
      <c r="G111" s="163" t="s">
        <v>85</v>
      </c>
      <c r="H111" s="163" t="s">
        <v>491</v>
      </c>
      <c r="I111" s="163" t="s">
        <v>360</v>
      </c>
      <c r="J111" s="163" t="s">
        <v>609</v>
      </c>
    </row>
    <row r="112" ht="79" customHeight="1" spans="1:10">
      <c r="A112" s="164"/>
      <c r="B112" s="163" t="s">
        <v>601</v>
      </c>
      <c r="C112" s="163" t="s">
        <v>355</v>
      </c>
      <c r="D112" s="163" t="s">
        <v>362</v>
      </c>
      <c r="E112" s="163" t="s">
        <v>610</v>
      </c>
      <c r="F112" s="163" t="s">
        <v>364</v>
      </c>
      <c r="G112" s="163" t="s">
        <v>365</v>
      </c>
      <c r="H112" s="163" t="s">
        <v>366</v>
      </c>
      <c r="I112" s="163" t="s">
        <v>360</v>
      </c>
      <c r="J112" s="163" t="s">
        <v>611</v>
      </c>
    </row>
    <row r="113" ht="79" customHeight="1" spans="1:10">
      <c r="A113" s="164"/>
      <c r="B113" s="163" t="s">
        <v>601</v>
      </c>
      <c r="C113" s="163" t="s">
        <v>355</v>
      </c>
      <c r="D113" s="163" t="s">
        <v>362</v>
      </c>
      <c r="E113" s="163" t="s">
        <v>612</v>
      </c>
      <c r="F113" s="163" t="s">
        <v>364</v>
      </c>
      <c r="G113" s="163" t="s">
        <v>365</v>
      </c>
      <c r="H113" s="163" t="s">
        <v>366</v>
      </c>
      <c r="I113" s="163" t="s">
        <v>360</v>
      </c>
      <c r="J113" s="163" t="s">
        <v>613</v>
      </c>
    </row>
    <row r="114" ht="79" customHeight="1" spans="1:10">
      <c r="A114" s="164"/>
      <c r="B114" s="163" t="s">
        <v>601</v>
      </c>
      <c r="C114" s="163" t="s">
        <v>355</v>
      </c>
      <c r="D114" s="163" t="s">
        <v>368</v>
      </c>
      <c r="E114" s="163" t="s">
        <v>614</v>
      </c>
      <c r="F114" s="163" t="s">
        <v>364</v>
      </c>
      <c r="G114" s="163" t="s">
        <v>365</v>
      </c>
      <c r="H114" s="163" t="s">
        <v>366</v>
      </c>
      <c r="I114" s="163" t="s">
        <v>360</v>
      </c>
      <c r="J114" s="163" t="s">
        <v>614</v>
      </c>
    </row>
    <row r="115" ht="79" customHeight="1" spans="1:10">
      <c r="A115" s="164"/>
      <c r="B115" s="163" t="s">
        <v>601</v>
      </c>
      <c r="C115" s="163" t="s">
        <v>355</v>
      </c>
      <c r="D115" s="163" t="s">
        <v>368</v>
      </c>
      <c r="E115" s="163" t="s">
        <v>615</v>
      </c>
      <c r="F115" s="163" t="s">
        <v>364</v>
      </c>
      <c r="G115" s="163" t="s">
        <v>365</v>
      </c>
      <c r="H115" s="163" t="s">
        <v>366</v>
      </c>
      <c r="I115" s="163" t="s">
        <v>360</v>
      </c>
      <c r="J115" s="163" t="s">
        <v>616</v>
      </c>
    </row>
    <row r="116" ht="79" customHeight="1" spans="1:10">
      <c r="A116" s="164"/>
      <c r="B116" s="163" t="s">
        <v>601</v>
      </c>
      <c r="C116" s="163" t="s">
        <v>379</v>
      </c>
      <c r="D116" s="163" t="s">
        <v>417</v>
      </c>
      <c r="E116" s="163" t="s">
        <v>617</v>
      </c>
      <c r="F116" s="163" t="s">
        <v>364</v>
      </c>
      <c r="G116" s="163" t="s">
        <v>568</v>
      </c>
      <c r="H116" s="163" t="s">
        <v>405</v>
      </c>
      <c r="I116" s="163" t="s">
        <v>383</v>
      </c>
      <c r="J116" s="163" t="s">
        <v>618</v>
      </c>
    </row>
    <row r="117" ht="79" customHeight="1" spans="1:10">
      <c r="A117" s="164"/>
      <c r="B117" s="163" t="s">
        <v>601</v>
      </c>
      <c r="C117" s="163" t="s">
        <v>379</v>
      </c>
      <c r="D117" s="163" t="s">
        <v>417</v>
      </c>
      <c r="E117" s="163" t="s">
        <v>619</v>
      </c>
      <c r="F117" s="163" t="s">
        <v>364</v>
      </c>
      <c r="G117" s="163" t="s">
        <v>568</v>
      </c>
      <c r="H117" s="163" t="s">
        <v>405</v>
      </c>
      <c r="I117" s="163" t="s">
        <v>383</v>
      </c>
      <c r="J117" s="163" t="s">
        <v>620</v>
      </c>
    </row>
    <row r="118" ht="79" customHeight="1" spans="1:10">
      <c r="A118" s="164"/>
      <c r="B118" s="163" t="s">
        <v>601</v>
      </c>
      <c r="C118" s="163" t="s">
        <v>379</v>
      </c>
      <c r="D118" s="163" t="s">
        <v>385</v>
      </c>
      <c r="E118" s="163" t="s">
        <v>621</v>
      </c>
      <c r="F118" s="163" t="s">
        <v>364</v>
      </c>
      <c r="G118" s="163" t="s">
        <v>551</v>
      </c>
      <c r="H118" s="163" t="s">
        <v>405</v>
      </c>
      <c r="I118" s="163" t="s">
        <v>383</v>
      </c>
      <c r="J118" s="163" t="s">
        <v>621</v>
      </c>
    </row>
    <row r="119" ht="79" customHeight="1" spans="1:10">
      <c r="A119" s="165"/>
      <c r="B119" s="163" t="s">
        <v>601</v>
      </c>
      <c r="C119" s="163" t="s">
        <v>389</v>
      </c>
      <c r="D119" s="163" t="s">
        <v>390</v>
      </c>
      <c r="E119" s="163" t="s">
        <v>622</v>
      </c>
      <c r="F119" s="163" t="s">
        <v>358</v>
      </c>
      <c r="G119" s="163" t="s">
        <v>392</v>
      </c>
      <c r="H119" s="163" t="s">
        <v>366</v>
      </c>
      <c r="I119" s="163" t="s">
        <v>360</v>
      </c>
      <c r="J119" s="163" t="s">
        <v>623</v>
      </c>
    </row>
    <row r="120" ht="144" customHeight="1" spans="1:10">
      <c r="A120" s="162" t="s">
        <v>307</v>
      </c>
      <c r="B120" s="163" t="s">
        <v>624</v>
      </c>
      <c r="C120" s="163" t="s">
        <v>355</v>
      </c>
      <c r="D120" s="163" t="s">
        <v>356</v>
      </c>
      <c r="E120" s="163" t="s">
        <v>625</v>
      </c>
      <c r="F120" s="163" t="s">
        <v>358</v>
      </c>
      <c r="G120" s="163" t="s">
        <v>84</v>
      </c>
      <c r="H120" s="163" t="s">
        <v>474</v>
      </c>
      <c r="I120" s="163" t="s">
        <v>360</v>
      </c>
      <c r="J120" s="163" t="s">
        <v>626</v>
      </c>
    </row>
    <row r="121" ht="115" customHeight="1" spans="1:10">
      <c r="A121" s="164"/>
      <c r="B121" s="163" t="s">
        <v>624</v>
      </c>
      <c r="C121" s="163" t="s">
        <v>355</v>
      </c>
      <c r="D121" s="163" t="s">
        <v>356</v>
      </c>
      <c r="E121" s="163" t="s">
        <v>627</v>
      </c>
      <c r="F121" s="163" t="s">
        <v>358</v>
      </c>
      <c r="G121" s="163" t="s">
        <v>84</v>
      </c>
      <c r="H121" s="163" t="s">
        <v>474</v>
      </c>
      <c r="I121" s="163" t="s">
        <v>360</v>
      </c>
      <c r="J121" s="163" t="s">
        <v>628</v>
      </c>
    </row>
    <row r="122" ht="79" customHeight="1" spans="1:10">
      <c r="A122" s="164"/>
      <c r="B122" s="163" t="s">
        <v>624</v>
      </c>
      <c r="C122" s="163" t="s">
        <v>355</v>
      </c>
      <c r="D122" s="163" t="s">
        <v>356</v>
      </c>
      <c r="E122" s="163" t="s">
        <v>629</v>
      </c>
      <c r="F122" s="163" t="s">
        <v>364</v>
      </c>
      <c r="G122" s="163" t="s">
        <v>87</v>
      </c>
      <c r="H122" s="163" t="s">
        <v>630</v>
      </c>
      <c r="I122" s="163" t="s">
        <v>360</v>
      </c>
      <c r="J122" s="163" t="s">
        <v>629</v>
      </c>
    </row>
    <row r="123" ht="79" customHeight="1" spans="1:10">
      <c r="A123" s="164"/>
      <c r="B123" s="163" t="s">
        <v>624</v>
      </c>
      <c r="C123" s="163" t="s">
        <v>355</v>
      </c>
      <c r="D123" s="163" t="s">
        <v>356</v>
      </c>
      <c r="E123" s="163" t="s">
        <v>631</v>
      </c>
      <c r="F123" s="163" t="s">
        <v>364</v>
      </c>
      <c r="G123" s="163" t="s">
        <v>632</v>
      </c>
      <c r="H123" s="163" t="s">
        <v>630</v>
      </c>
      <c r="I123" s="163" t="s">
        <v>360</v>
      </c>
      <c r="J123" s="163" t="s">
        <v>631</v>
      </c>
    </row>
    <row r="124" ht="79" customHeight="1" spans="1:10">
      <c r="A124" s="164"/>
      <c r="B124" s="163" t="s">
        <v>624</v>
      </c>
      <c r="C124" s="163" t="s">
        <v>355</v>
      </c>
      <c r="D124" s="163" t="s">
        <v>362</v>
      </c>
      <c r="E124" s="163" t="s">
        <v>633</v>
      </c>
      <c r="F124" s="163" t="s">
        <v>364</v>
      </c>
      <c r="G124" s="163" t="s">
        <v>365</v>
      </c>
      <c r="H124" s="163" t="s">
        <v>366</v>
      </c>
      <c r="I124" s="163" t="s">
        <v>360</v>
      </c>
      <c r="J124" s="163" t="s">
        <v>634</v>
      </c>
    </row>
    <row r="125" ht="79" customHeight="1" spans="1:10">
      <c r="A125" s="164"/>
      <c r="B125" s="163" t="s">
        <v>624</v>
      </c>
      <c r="C125" s="163" t="s">
        <v>355</v>
      </c>
      <c r="D125" s="163" t="s">
        <v>368</v>
      </c>
      <c r="E125" s="163" t="s">
        <v>635</v>
      </c>
      <c r="F125" s="163" t="s">
        <v>364</v>
      </c>
      <c r="G125" s="163" t="s">
        <v>636</v>
      </c>
      <c r="H125" s="163" t="s">
        <v>405</v>
      </c>
      <c r="I125" s="163" t="s">
        <v>383</v>
      </c>
      <c r="J125" s="163" t="s">
        <v>637</v>
      </c>
    </row>
    <row r="126" ht="79" customHeight="1" spans="1:10">
      <c r="A126" s="164"/>
      <c r="B126" s="163" t="s">
        <v>624</v>
      </c>
      <c r="C126" s="163" t="s">
        <v>355</v>
      </c>
      <c r="D126" s="163" t="s">
        <v>368</v>
      </c>
      <c r="E126" s="163" t="s">
        <v>638</v>
      </c>
      <c r="F126" s="163" t="s">
        <v>364</v>
      </c>
      <c r="G126" s="163" t="s">
        <v>479</v>
      </c>
      <c r="H126" s="163" t="s">
        <v>480</v>
      </c>
      <c r="I126" s="163" t="s">
        <v>360</v>
      </c>
      <c r="J126" s="163" t="s">
        <v>639</v>
      </c>
    </row>
    <row r="127" ht="79" customHeight="1" spans="1:10">
      <c r="A127" s="164"/>
      <c r="B127" s="163" t="s">
        <v>624</v>
      </c>
      <c r="C127" s="163" t="s">
        <v>355</v>
      </c>
      <c r="D127" s="163" t="s">
        <v>368</v>
      </c>
      <c r="E127" s="163" t="s">
        <v>640</v>
      </c>
      <c r="F127" s="163" t="s">
        <v>364</v>
      </c>
      <c r="G127" s="163" t="s">
        <v>479</v>
      </c>
      <c r="H127" s="163" t="s">
        <v>480</v>
      </c>
      <c r="I127" s="163" t="s">
        <v>360</v>
      </c>
      <c r="J127" s="163" t="s">
        <v>640</v>
      </c>
    </row>
    <row r="128" ht="79" customHeight="1" spans="1:10">
      <c r="A128" s="164"/>
      <c r="B128" s="163" t="s">
        <v>624</v>
      </c>
      <c r="C128" s="163" t="s">
        <v>379</v>
      </c>
      <c r="D128" s="163" t="s">
        <v>417</v>
      </c>
      <c r="E128" s="163" t="s">
        <v>641</v>
      </c>
      <c r="F128" s="163" t="s">
        <v>364</v>
      </c>
      <c r="G128" s="163" t="s">
        <v>422</v>
      </c>
      <c r="H128" s="163" t="s">
        <v>405</v>
      </c>
      <c r="I128" s="163" t="s">
        <v>383</v>
      </c>
      <c r="J128" s="163" t="s">
        <v>642</v>
      </c>
    </row>
    <row r="129" ht="79" customHeight="1" spans="1:10">
      <c r="A129" s="164"/>
      <c r="B129" s="163" t="s">
        <v>624</v>
      </c>
      <c r="C129" s="163" t="s">
        <v>379</v>
      </c>
      <c r="D129" s="163" t="s">
        <v>417</v>
      </c>
      <c r="E129" s="163" t="s">
        <v>643</v>
      </c>
      <c r="F129" s="163" t="s">
        <v>364</v>
      </c>
      <c r="G129" s="163" t="s">
        <v>644</v>
      </c>
      <c r="H129" s="163" t="s">
        <v>405</v>
      </c>
      <c r="I129" s="163" t="s">
        <v>383</v>
      </c>
      <c r="J129" s="163" t="s">
        <v>645</v>
      </c>
    </row>
    <row r="130" ht="79" customHeight="1" spans="1:10">
      <c r="A130" s="164"/>
      <c r="B130" s="163" t="s">
        <v>624</v>
      </c>
      <c r="C130" s="163" t="s">
        <v>379</v>
      </c>
      <c r="D130" s="163" t="s">
        <v>417</v>
      </c>
      <c r="E130" s="163" t="s">
        <v>646</v>
      </c>
      <c r="F130" s="163" t="s">
        <v>364</v>
      </c>
      <c r="G130" s="163" t="s">
        <v>483</v>
      </c>
      <c r="H130" s="163" t="s">
        <v>405</v>
      </c>
      <c r="I130" s="163" t="s">
        <v>383</v>
      </c>
      <c r="J130" s="163" t="s">
        <v>646</v>
      </c>
    </row>
    <row r="131" ht="79" customHeight="1" spans="1:10">
      <c r="A131" s="164"/>
      <c r="B131" s="163" t="s">
        <v>624</v>
      </c>
      <c r="C131" s="163" t="s">
        <v>379</v>
      </c>
      <c r="D131" s="163" t="s">
        <v>380</v>
      </c>
      <c r="E131" s="163" t="s">
        <v>647</v>
      </c>
      <c r="F131" s="163" t="s">
        <v>364</v>
      </c>
      <c r="G131" s="163" t="s">
        <v>565</v>
      </c>
      <c r="H131" s="163" t="s">
        <v>405</v>
      </c>
      <c r="I131" s="163" t="s">
        <v>383</v>
      </c>
      <c r="J131" s="163" t="s">
        <v>647</v>
      </c>
    </row>
    <row r="132" ht="79" customHeight="1" spans="1:10">
      <c r="A132" s="165"/>
      <c r="B132" s="163" t="s">
        <v>624</v>
      </c>
      <c r="C132" s="163" t="s">
        <v>389</v>
      </c>
      <c r="D132" s="163" t="s">
        <v>390</v>
      </c>
      <c r="E132" s="163" t="s">
        <v>648</v>
      </c>
      <c r="F132" s="163" t="s">
        <v>358</v>
      </c>
      <c r="G132" s="163" t="s">
        <v>392</v>
      </c>
      <c r="H132" s="163" t="s">
        <v>366</v>
      </c>
      <c r="I132" s="163" t="s">
        <v>360</v>
      </c>
      <c r="J132" s="163" t="s">
        <v>649</v>
      </c>
    </row>
    <row r="133" ht="79" customHeight="1" spans="1:10">
      <c r="A133" s="162" t="s">
        <v>322</v>
      </c>
      <c r="B133" s="163" t="s">
        <v>650</v>
      </c>
      <c r="C133" s="163" t="s">
        <v>355</v>
      </c>
      <c r="D133" s="163" t="s">
        <v>356</v>
      </c>
      <c r="E133" s="163" t="s">
        <v>651</v>
      </c>
      <c r="F133" s="163" t="s">
        <v>364</v>
      </c>
      <c r="G133" s="163" t="s">
        <v>84</v>
      </c>
      <c r="H133" s="163" t="s">
        <v>474</v>
      </c>
      <c r="I133" s="163" t="s">
        <v>360</v>
      </c>
      <c r="J133" s="163" t="s">
        <v>652</v>
      </c>
    </row>
    <row r="134" ht="79" customHeight="1" spans="1:10">
      <c r="A134" s="164"/>
      <c r="B134" s="163" t="s">
        <v>650</v>
      </c>
      <c r="C134" s="163" t="s">
        <v>355</v>
      </c>
      <c r="D134" s="163" t="s">
        <v>356</v>
      </c>
      <c r="E134" s="163" t="s">
        <v>653</v>
      </c>
      <c r="F134" s="163" t="s">
        <v>364</v>
      </c>
      <c r="G134" s="163" t="s">
        <v>654</v>
      </c>
      <c r="H134" s="163" t="s">
        <v>655</v>
      </c>
      <c r="I134" s="163" t="s">
        <v>360</v>
      </c>
      <c r="J134" s="163" t="s">
        <v>656</v>
      </c>
    </row>
    <row r="135" ht="79" customHeight="1" spans="1:10">
      <c r="A135" s="164"/>
      <c r="B135" s="163" t="s">
        <v>650</v>
      </c>
      <c r="C135" s="163" t="s">
        <v>355</v>
      </c>
      <c r="D135" s="163" t="s">
        <v>356</v>
      </c>
      <c r="E135" s="163" t="s">
        <v>657</v>
      </c>
      <c r="F135" s="163" t="s">
        <v>364</v>
      </c>
      <c r="G135" s="163" t="s">
        <v>658</v>
      </c>
      <c r="H135" s="163" t="s">
        <v>655</v>
      </c>
      <c r="I135" s="163" t="s">
        <v>360</v>
      </c>
      <c r="J135" s="163" t="s">
        <v>659</v>
      </c>
    </row>
    <row r="136" ht="79" customHeight="1" spans="1:10">
      <c r="A136" s="164"/>
      <c r="B136" s="163" t="s">
        <v>650</v>
      </c>
      <c r="C136" s="163" t="s">
        <v>355</v>
      </c>
      <c r="D136" s="163" t="s">
        <v>362</v>
      </c>
      <c r="E136" s="163" t="s">
        <v>660</v>
      </c>
      <c r="F136" s="163" t="s">
        <v>364</v>
      </c>
      <c r="G136" s="163" t="s">
        <v>365</v>
      </c>
      <c r="H136" s="163" t="s">
        <v>366</v>
      </c>
      <c r="I136" s="163" t="s">
        <v>360</v>
      </c>
      <c r="J136" s="163" t="s">
        <v>661</v>
      </c>
    </row>
    <row r="137" ht="79" customHeight="1" spans="1:10">
      <c r="A137" s="164"/>
      <c r="B137" s="163" t="s">
        <v>650</v>
      </c>
      <c r="C137" s="163" t="s">
        <v>355</v>
      </c>
      <c r="D137" s="163" t="s">
        <v>362</v>
      </c>
      <c r="E137" s="163" t="s">
        <v>662</v>
      </c>
      <c r="F137" s="163" t="s">
        <v>364</v>
      </c>
      <c r="G137" s="163" t="s">
        <v>365</v>
      </c>
      <c r="H137" s="163" t="s">
        <v>366</v>
      </c>
      <c r="I137" s="163" t="s">
        <v>360</v>
      </c>
      <c r="J137" s="163" t="s">
        <v>663</v>
      </c>
    </row>
    <row r="138" ht="79" customHeight="1" spans="1:10">
      <c r="A138" s="164"/>
      <c r="B138" s="163" t="s">
        <v>650</v>
      </c>
      <c r="C138" s="163" t="s">
        <v>355</v>
      </c>
      <c r="D138" s="163" t="s">
        <v>368</v>
      </c>
      <c r="E138" s="163" t="s">
        <v>562</v>
      </c>
      <c r="F138" s="163" t="s">
        <v>364</v>
      </c>
      <c r="G138" s="163" t="s">
        <v>365</v>
      </c>
      <c r="H138" s="163" t="s">
        <v>366</v>
      </c>
      <c r="I138" s="163" t="s">
        <v>360</v>
      </c>
      <c r="J138" s="163" t="s">
        <v>664</v>
      </c>
    </row>
    <row r="139" ht="79" customHeight="1" spans="1:10">
      <c r="A139" s="164"/>
      <c r="B139" s="163" t="s">
        <v>650</v>
      </c>
      <c r="C139" s="163" t="s">
        <v>379</v>
      </c>
      <c r="D139" s="163" t="s">
        <v>417</v>
      </c>
      <c r="E139" s="163" t="s">
        <v>665</v>
      </c>
      <c r="F139" s="163" t="s">
        <v>364</v>
      </c>
      <c r="G139" s="163" t="s">
        <v>499</v>
      </c>
      <c r="H139" s="163" t="s">
        <v>405</v>
      </c>
      <c r="I139" s="163" t="s">
        <v>383</v>
      </c>
      <c r="J139" s="163" t="s">
        <v>666</v>
      </c>
    </row>
    <row r="140" ht="79" customHeight="1" spans="1:10">
      <c r="A140" s="164"/>
      <c r="B140" s="163" t="s">
        <v>650</v>
      </c>
      <c r="C140" s="163" t="s">
        <v>379</v>
      </c>
      <c r="D140" s="163" t="s">
        <v>417</v>
      </c>
      <c r="E140" s="163" t="s">
        <v>667</v>
      </c>
      <c r="F140" s="163" t="s">
        <v>364</v>
      </c>
      <c r="G140" s="163" t="s">
        <v>499</v>
      </c>
      <c r="H140" s="163" t="s">
        <v>405</v>
      </c>
      <c r="I140" s="163" t="s">
        <v>383</v>
      </c>
      <c r="J140" s="163" t="s">
        <v>666</v>
      </c>
    </row>
    <row r="141" ht="79" customHeight="1" spans="1:10">
      <c r="A141" s="164"/>
      <c r="B141" s="163" t="s">
        <v>650</v>
      </c>
      <c r="C141" s="163" t="s">
        <v>379</v>
      </c>
      <c r="D141" s="163" t="s">
        <v>417</v>
      </c>
      <c r="E141" s="163" t="s">
        <v>668</v>
      </c>
      <c r="F141" s="163" t="s">
        <v>364</v>
      </c>
      <c r="G141" s="163" t="s">
        <v>499</v>
      </c>
      <c r="H141" s="163" t="s">
        <v>405</v>
      </c>
      <c r="I141" s="163" t="s">
        <v>383</v>
      </c>
      <c r="J141" s="163" t="s">
        <v>666</v>
      </c>
    </row>
    <row r="142" ht="79" customHeight="1" spans="1:10">
      <c r="A142" s="165"/>
      <c r="B142" s="163" t="s">
        <v>650</v>
      </c>
      <c r="C142" s="163" t="s">
        <v>389</v>
      </c>
      <c r="D142" s="163" t="s">
        <v>390</v>
      </c>
      <c r="E142" s="163" t="s">
        <v>669</v>
      </c>
      <c r="F142" s="163" t="s">
        <v>358</v>
      </c>
      <c r="G142" s="163" t="s">
        <v>496</v>
      </c>
      <c r="H142" s="163" t="s">
        <v>366</v>
      </c>
      <c r="I142" s="163" t="s">
        <v>360</v>
      </c>
      <c r="J142" s="163" t="s">
        <v>670</v>
      </c>
    </row>
    <row r="143" ht="79" customHeight="1" spans="1:10">
      <c r="A143" s="162" t="s">
        <v>337</v>
      </c>
      <c r="B143" s="163" t="s">
        <v>671</v>
      </c>
      <c r="C143" s="163" t="s">
        <v>355</v>
      </c>
      <c r="D143" s="163" t="s">
        <v>356</v>
      </c>
      <c r="E143" s="163" t="s">
        <v>672</v>
      </c>
      <c r="F143" s="163" t="s">
        <v>364</v>
      </c>
      <c r="G143" s="163" t="s">
        <v>673</v>
      </c>
      <c r="H143" s="163" t="s">
        <v>534</v>
      </c>
      <c r="I143" s="163" t="s">
        <v>360</v>
      </c>
      <c r="J143" s="163" t="s">
        <v>674</v>
      </c>
    </row>
    <row r="144" ht="79" customHeight="1" spans="1:10">
      <c r="A144" s="164"/>
      <c r="B144" s="163" t="s">
        <v>671</v>
      </c>
      <c r="C144" s="163" t="s">
        <v>355</v>
      </c>
      <c r="D144" s="163" t="s">
        <v>368</v>
      </c>
      <c r="E144" s="163" t="s">
        <v>675</v>
      </c>
      <c r="F144" s="163" t="s">
        <v>364</v>
      </c>
      <c r="G144" s="163" t="s">
        <v>676</v>
      </c>
      <c r="H144" s="163" t="s">
        <v>405</v>
      </c>
      <c r="I144" s="163" t="s">
        <v>383</v>
      </c>
      <c r="J144" s="163" t="s">
        <v>677</v>
      </c>
    </row>
    <row r="145" ht="79" customHeight="1" spans="1:10">
      <c r="A145" s="164"/>
      <c r="B145" s="163" t="s">
        <v>671</v>
      </c>
      <c r="C145" s="163" t="s">
        <v>379</v>
      </c>
      <c r="D145" s="163" t="s">
        <v>385</v>
      </c>
      <c r="E145" s="163" t="s">
        <v>678</v>
      </c>
      <c r="F145" s="163" t="s">
        <v>364</v>
      </c>
      <c r="G145" s="163" t="s">
        <v>501</v>
      </c>
      <c r="H145" s="163" t="s">
        <v>679</v>
      </c>
      <c r="I145" s="163" t="s">
        <v>383</v>
      </c>
      <c r="J145" s="163" t="s">
        <v>680</v>
      </c>
    </row>
    <row r="146" ht="79" customHeight="1" spans="1:10">
      <c r="A146" s="165"/>
      <c r="B146" s="163" t="s">
        <v>671</v>
      </c>
      <c r="C146" s="163" t="s">
        <v>389</v>
      </c>
      <c r="D146" s="163" t="s">
        <v>390</v>
      </c>
      <c r="E146" s="163" t="s">
        <v>681</v>
      </c>
      <c r="F146" s="163" t="s">
        <v>358</v>
      </c>
      <c r="G146" s="163" t="s">
        <v>392</v>
      </c>
      <c r="H146" s="163" t="s">
        <v>366</v>
      </c>
      <c r="I146" s="163" t="s">
        <v>360</v>
      </c>
      <c r="J146" s="163" t="s">
        <v>485</v>
      </c>
    </row>
    <row r="147" ht="79" customHeight="1" spans="1:10">
      <c r="A147" s="162" t="s">
        <v>328</v>
      </c>
      <c r="B147" s="163" t="s">
        <v>682</v>
      </c>
      <c r="C147" s="163" t="s">
        <v>355</v>
      </c>
      <c r="D147" s="163" t="s">
        <v>356</v>
      </c>
      <c r="E147" s="163" t="s">
        <v>683</v>
      </c>
      <c r="F147" s="163" t="s">
        <v>364</v>
      </c>
      <c r="G147" s="163" t="s">
        <v>365</v>
      </c>
      <c r="H147" s="163" t="s">
        <v>366</v>
      </c>
      <c r="I147" s="163" t="s">
        <v>360</v>
      </c>
      <c r="J147" s="163" t="s">
        <v>684</v>
      </c>
    </row>
    <row r="148" ht="79" customHeight="1" spans="1:10">
      <c r="A148" s="164"/>
      <c r="B148" s="163" t="s">
        <v>682</v>
      </c>
      <c r="C148" s="163" t="s">
        <v>355</v>
      </c>
      <c r="D148" s="163" t="s">
        <v>362</v>
      </c>
      <c r="E148" s="163" t="s">
        <v>685</v>
      </c>
      <c r="F148" s="163" t="s">
        <v>364</v>
      </c>
      <c r="G148" s="163" t="s">
        <v>365</v>
      </c>
      <c r="H148" s="163" t="s">
        <v>366</v>
      </c>
      <c r="I148" s="163" t="s">
        <v>360</v>
      </c>
      <c r="J148" s="163" t="s">
        <v>686</v>
      </c>
    </row>
    <row r="149" ht="79" customHeight="1" spans="1:10">
      <c r="A149" s="164"/>
      <c r="B149" s="163" t="s">
        <v>682</v>
      </c>
      <c r="C149" s="163" t="s">
        <v>355</v>
      </c>
      <c r="D149" s="163" t="s">
        <v>362</v>
      </c>
      <c r="E149" s="163" t="s">
        <v>687</v>
      </c>
      <c r="F149" s="163" t="s">
        <v>364</v>
      </c>
      <c r="G149" s="163" t="s">
        <v>371</v>
      </c>
      <c r="H149" s="163" t="s">
        <v>405</v>
      </c>
      <c r="I149" s="163" t="s">
        <v>383</v>
      </c>
      <c r="J149" s="163" t="s">
        <v>688</v>
      </c>
    </row>
    <row r="150" ht="79" customHeight="1" spans="1:10">
      <c r="A150" s="164"/>
      <c r="B150" s="163" t="s">
        <v>682</v>
      </c>
      <c r="C150" s="163" t="s">
        <v>355</v>
      </c>
      <c r="D150" s="163" t="s">
        <v>368</v>
      </c>
      <c r="E150" s="163" t="s">
        <v>689</v>
      </c>
      <c r="F150" s="163" t="s">
        <v>364</v>
      </c>
      <c r="G150" s="163" t="s">
        <v>365</v>
      </c>
      <c r="H150" s="163" t="s">
        <v>366</v>
      </c>
      <c r="I150" s="163" t="s">
        <v>360</v>
      </c>
      <c r="J150" s="163" t="s">
        <v>690</v>
      </c>
    </row>
    <row r="151" ht="79" customHeight="1" spans="1:10">
      <c r="A151" s="164"/>
      <c r="B151" s="163" t="s">
        <v>682</v>
      </c>
      <c r="C151" s="163" t="s">
        <v>355</v>
      </c>
      <c r="D151" s="163" t="s">
        <v>373</v>
      </c>
      <c r="E151" s="163" t="s">
        <v>374</v>
      </c>
      <c r="F151" s="163" t="s">
        <v>375</v>
      </c>
      <c r="G151" s="163" t="s">
        <v>691</v>
      </c>
      <c r="H151" s="163" t="s">
        <v>377</v>
      </c>
      <c r="I151" s="163" t="s">
        <v>360</v>
      </c>
      <c r="J151" s="163" t="s">
        <v>378</v>
      </c>
    </row>
    <row r="152" ht="79" customHeight="1" spans="1:10">
      <c r="A152" s="164"/>
      <c r="B152" s="163" t="s">
        <v>682</v>
      </c>
      <c r="C152" s="163" t="s">
        <v>379</v>
      </c>
      <c r="D152" s="163" t="s">
        <v>692</v>
      </c>
      <c r="E152" s="163" t="s">
        <v>693</v>
      </c>
      <c r="F152" s="163" t="s">
        <v>364</v>
      </c>
      <c r="G152" s="163" t="s">
        <v>365</v>
      </c>
      <c r="H152" s="163" t="s">
        <v>366</v>
      </c>
      <c r="I152" s="163" t="s">
        <v>360</v>
      </c>
      <c r="J152" s="163" t="s">
        <v>694</v>
      </c>
    </row>
    <row r="153" ht="79" customHeight="1" spans="1:10">
      <c r="A153" s="164"/>
      <c r="B153" s="163" t="s">
        <v>682</v>
      </c>
      <c r="C153" s="163" t="s">
        <v>379</v>
      </c>
      <c r="D153" s="163" t="s">
        <v>417</v>
      </c>
      <c r="E153" s="163" t="s">
        <v>695</v>
      </c>
      <c r="F153" s="163" t="s">
        <v>364</v>
      </c>
      <c r="G153" s="163" t="s">
        <v>371</v>
      </c>
      <c r="H153" s="163" t="s">
        <v>405</v>
      </c>
      <c r="I153" s="163" t="s">
        <v>383</v>
      </c>
      <c r="J153" s="163" t="s">
        <v>696</v>
      </c>
    </row>
    <row r="154" ht="79" customHeight="1" spans="1:10">
      <c r="A154" s="165"/>
      <c r="B154" s="163" t="s">
        <v>682</v>
      </c>
      <c r="C154" s="163" t="s">
        <v>389</v>
      </c>
      <c r="D154" s="163" t="s">
        <v>390</v>
      </c>
      <c r="E154" s="163" t="s">
        <v>467</v>
      </c>
      <c r="F154" s="163" t="s">
        <v>358</v>
      </c>
      <c r="G154" s="163" t="s">
        <v>496</v>
      </c>
      <c r="H154" s="163" t="s">
        <v>366</v>
      </c>
      <c r="I154" s="163" t="s">
        <v>360</v>
      </c>
      <c r="J154" s="163" t="s">
        <v>694</v>
      </c>
    </row>
    <row r="155" ht="79" customHeight="1" spans="1:10">
      <c r="A155" s="162" t="s">
        <v>334</v>
      </c>
      <c r="B155" s="163" t="s">
        <v>697</v>
      </c>
      <c r="C155" s="163" t="s">
        <v>355</v>
      </c>
      <c r="D155" s="163" t="s">
        <v>356</v>
      </c>
      <c r="E155" s="163" t="s">
        <v>698</v>
      </c>
      <c r="F155" s="163" t="s">
        <v>358</v>
      </c>
      <c r="G155" s="163" t="s">
        <v>84</v>
      </c>
      <c r="H155" s="163" t="s">
        <v>474</v>
      </c>
      <c r="I155" s="163" t="s">
        <v>360</v>
      </c>
      <c r="J155" s="163" t="s">
        <v>699</v>
      </c>
    </row>
    <row r="156" ht="79" customHeight="1" spans="1:10">
      <c r="A156" s="164"/>
      <c r="B156" s="163" t="s">
        <v>697</v>
      </c>
      <c r="C156" s="163" t="s">
        <v>355</v>
      </c>
      <c r="D156" s="163" t="s">
        <v>362</v>
      </c>
      <c r="E156" s="163" t="s">
        <v>700</v>
      </c>
      <c r="F156" s="163" t="s">
        <v>364</v>
      </c>
      <c r="G156" s="163" t="s">
        <v>365</v>
      </c>
      <c r="H156" s="163" t="s">
        <v>366</v>
      </c>
      <c r="I156" s="163" t="s">
        <v>360</v>
      </c>
      <c r="J156" s="163" t="s">
        <v>701</v>
      </c>
    </row>
    <row r="157" ht="79" customHeight="1" spans="1:10">
      <c r="A157" s="164"/>
      <c r="B157" s="163" t="s">
        <v>697</v>
      </c>
      <c r="C157" s="163" t="s">
        <v>355</v>
      </c>
      <c r="D157" s="163" t="s">
        <v>368</v>
      </c>
      <c r="E157" s="163" t="s">
        <v>478</v>
      </c>
      <c r="F157" s="163" t="s">
        <v>364</v>
      </c>
      <c r="G157" s="163" t="s">
        <v>479</v>
      </c>
      <c r="H157" s="163" t="s">
        <v>480</v>
      </c>
      <c r="I157" s="163" t="s">
        <v>360</v>
      </c>
      <c r="J157" s="163" t="s">
        <v>702</v>
      </c>
    </row>
    <row r="158" ht="79" customHeight="1" spans="1:10">
      <c r="A158" s="164"/>
      <c r="B158" s="163" t="s">
        <v>697</v>
      </c>
      <c r="C158" s="163" t="s">
        <v>379</v>
      </c>
      <c r="D158" s="163" t="s">
        <v>380</v>
      </c>
      <c r="E158" s="163" t="s">
        <v>703</v>
      </c>
      <c r="F158" s="163" t="s">
        <v>364</v>
      </c>
      <c r="G158" s="163" t="s">
        <v>704</v>
      </c>
      <c r="H158" s="163" t="s">
        <v>405</v>
      </c>
      <c r="I158" s="163" t="s">
        <v>383</v>
      </c>
      <c r="J158" s="163" t="s">
        <v>705</v>
      </c>
    </row>
    <row r="159" ht="79" customHeight="1" spans="1:10">
      <c r="A159" s="165"/>
      <c r="B159" s="163" t="s">
        <v>697</v>
      </c>
      <c r="C159" s="163" t="s">
        <v>389</v>
      </c>
      <c r="D159" s="163" t="s">
        <v>390</v>
      </c>
      <c r="E159" s="163" t="s">
        <v>706</v>
      </c>
      <c r="F159" s="163" t="s">
        <v>358</v>
      </c>
      <c r="G159" s="163" t="s">
        <v>392</v>
      </c>
      <c r="H159" s="163" t="s">
        <v>366</v>
      </c>
      <c r="I159" s="163" t="s">
        <v>360</v>
      </c>
      <c r="J159" s="163" t="s">
        <v>707</v>
      </c>
    </row>
    <row r="160" ht="79" customHeight="1" spans="1:10">
      <c r="A160" s="162" t="s">
        <v>339</v>
      </c>
      <c r="B160" s="163" t="s">
        <v>708</v>
      </c>
      <c r="C160" s="163" t="s">
        <v>355</v>
      </c>
      <c r="D160" s="163" t="s">
        <v>356</v>
      </c>
      <c r="E160" s="163" t="s">
        <v>709</v>
      </c>
      <c r="F160" s="163" t="s">
        <v>364</v>
      </c>
      <c r="G160" s="163" t="s">
        <v>365</v>
      </c>
      <c r="H160" s="163" t="s">
        <v>366</v>
      </c>
      <c r="I160" s="163" t="s">
        <v>360</v>
      </c>
      <c r="J160" s="163" t="s">
        <v>710</v>
      </c>
    </row>
    <row r="161" ht="79" customHeight="1" spans="1:10">
      <c r="A161" s="164"/>
      <c r="B161" s="163" t="s">
        <v>708</v>
      </c>
      <c r="C161" s="163" t="s">
        <v>355</v>
      </c>
      <c r="D161" s="163" t="s">
        <v>356</v>
      </c>
      <c r="E161" s="163" t="s">
        <v>711</v>
      </c>
      <c r="F161" s="163" t="s">
        <v>364</v>
      </c>
      <c r="G161" s="163" t="s">
        <v>712</v>
      </c>
      <c r="H161" s="163" t="s">
        <v>534</v>
      </c>
      <c r="I161" s="163" t="s">
        <v>360</v>
      </c>
      <c r="J161" s="163" t="s">
        <v>713</v>
      </c>
    </row>
    <row r="162" ht="79" customHeight="1" spans="1:10">
      <c r="A162" s="164"/>
      <c r="B162" s="163" t="s">
        <v>708</v>
      </c>
      <c r="C162" s="163" t="s">
        <v>355</v>
      </c>
      <c r="D162" s="163" t="s">
        <v>362</v>
      </c>
      <c r="E162" s="163" t="s">
        <v>714</v>
      </c>
      <c r="F162" s="163" t="s">
        <v>364</v>
      </c>
      <c r="G162" s="163" t="s">
        <v>365</v>
      </c>
      <c r="H162" s="163" t="s">
        <v>366</v>
      </c>
      <c r="I162" s="163" t="s">
        <v>360</v>
      </c>
      <c r="J162" s="163" t="s">
        <v>715</v>
      </c>
    </row>
    <row r="163" ht="79" customHeight="1" spans="1:10">
      <c r="A163" s="164"/>
      <c r="B163" s="163" t="s">
        <v>708</v>
      </c>
      <c r="C163" s="163" t="s">
        <v>355</v>
      </c>
      <c r="D163" s="163" t="s">
        <v>368</v>
      </c>
      <c r="E163" s="163" t="s">
        <v>478</v>
      </c>
      <c r="F163" s="163" t="s">
        <v>364</v>
      </c>
      <c r="G163" s="163" t="s">
        <v>479</v>
      </c>
      <c r="H163" s="163" t="s">
        <v>480</v>
      </c>
      <c r="I163" s="163" t="s">
        <v>360</v>
      </c>
      <c r="J163" s="163" t="s">
        <v>716</v>
      </c>
    </row>
    <row r="164" ht="79" customHeight="1" spans="1:10">
      <c r="A164" s="164"/>
      <c r="B164" s="163" t="s">
        <v>708</v>
      </c>
      <c r="C164" s="163" t="s">
        <v>379</v>
      </c>
      <c r="D164" s="163" t="s">
        <v>385</v>
      </c>
      <c r="E164" s="163" t="s">
        <v>717</v>
      </c>
      <c r="F164" s="163" t="s">
        <v>364</v>
      </c>
      <c r="G164" s="163" t="s">
        <v>718</v>
      </c>
      <c r="H164" s="163" t="s">
        <v>405</v>
      </c>
      <c r="I164" s="163" t="s">
        <v>383</v>
      </c>
      <c r="J164" s="163" t="s">
        <v>719</v>
      </c>
    </row>
    <row r="165" ht="79" customHeight="1" spans="1:10">
      <c r="A165" s="165"/>
      <c r="B165" s="163" t="s">
        <v>708</v>
      </c>
      <c r="C165" s="163" t="s">
        <v>389</v>
      </c>
      <c r="D165" s="163" t="s">
        <v>390</v>
      </c>
      <c r="E165" s="163" t="s">
        <v>720</v>
      </c>
      <c r="F165" s="163" t="s">
        <v>358</v>
      </c>
      <c r="G165" s="163" t="s">
        <v>496</v>
      </c>
      <c r="H165" s="163" t="s">
        <v>366</v>
      </c>
      <c r="I165" s="163" t="s">
        <v>360</v>
      </c>
      <c r="J165" s="163" t="s">
        <v>721</v>
      </c>
    </row>
    <row r="166" ht="141" customHeight="1" spans="1:10">
      <c r="A166" s="162" t="s">
        <v>332</v>
      </c>
      <c r="B166" s="163" t="s">
        <v>722</v>
      </c>
      <c r="C166" s="163" t="s">
        <v>355</v>
      </c>
      <c r="D166" s="163" t="s">
        <v>356</v>
      </c>
      <c r="E166" s="163" t="s">
        <v>723</v>
      </c>
      <c r="F166" s="163" t="s">
        <v>364</v>
      </c>
      <c r="G166" s="163" t="s">
        <v>84</v>
      </c>
      <c r="H166" s="163" t="s">
        <v>471</v>
      </c>
      <c r="I166" s="163" t="s">
        <v>360</v>
      </c>
      <c r="J166" s="163" t="s">
        <v>724</v>
      </c>
    </row>
    <row r="167" ht="131" customHeight="1" spans="1:10">
      <c r="A167" s="164"/>
      <c r="B167" s="163" t="s">
        <v>722</v>
      </c>
      <c r="C167" s="163" t="s">
        <v>355</v>
      </c>
      <c r="D167" s="163" t="s">
        <v>356</v>
      </c>
      <c r="E167" s="163" t="s">
        <v>725</v>
      </c>
      <c r="F167" s="163" t="s">
        <v>364</v>
      </c>
      <c r="G167" s="163" t="s">
        <v>726</v>
      </c>
      <c r="H167" s="163" t="s">
        <v>727</v>
      </c>
      <c r="I167" s="163" t="s">
        <v>360</v>
      </c>
      <c r="J167" s="163" t="s">
        <v>728</v>
      </c>
    </row>
    <row r="168" ht="88" customHeight="1" spans="1:10">
      <c r="A168" s="164"/>
      <c r="B168" s="163" t="s">
        <v>722</v>
      </c>
      <c r="C168" s="163" t="s">
        <v>355</v>
      </c>
      <c r="D168" s="163" t="s">
        <v>356</v>
      </c>
      <c r="E168" s="163" t="s">
        <v>729</v>
      </c>
      <c r="F168" s="163" t="s">
        <v>364</v>
      </c>
      <c r="G168" s="163" t="s">
        <v>632</v>
      </c>
      <c r="H168" s="163" t="s">
        <v>730</v>
      </c>
      <c r="I168" s="163" t="s">
        <v>360</v>
      </c>
      <c r="J168" s="163" t="s">
        <v>731</v>
      </c>
    </row>
    <row r="169" ht="116" customHeight="1" spans="1:10">
      <c r="A169" s="164"/>
      <c r="B169" s="163" t="s">
        <v>722</v>
      </c>
      <c r="C169" s="163" t="s">
        <v>355</v>
      </c>
      <c r="D169" s="163" t="s">
        <v>356</v>
      </c>
      <c r="E169" s="163" t="s">
        <v>732</v>
      </c>
      <c r="F169" s="163" t="s">
        <v>364</v>
      </c>
      <c r="G169" s="163" t="s">
        <v>733</v>
      </c>
      <c r="H169" s="163" t="s">
        <v>534</v>
      </c>
      <c r="I169" s="163" t="s">
        <v>360</v>
      </c>
      <c r="J169" s="163" t="s">
        <v>734</v>
      </c>
    </row>
    <row r="170" ht="79" customHeight="1" spans="1:10">
      <c r="A170" s="164"/>
      <c r="B170" s="163" t="s">
        <v>722</v>
      </c>
      <c r="C170" s="163" t="s">
        <v>355</v>
      </c>
      <c r="D170" s="163" t="s">
        <v>362</v>
      </c>
      <c r="E170" s="163" t="s">
        <v>735</v>
      </c>
      <c r="F170" s="163" t="s">
        <v>364</v>
      </c>
      <c r="G170" s="163" t="s">
        <v>365</v>
      </c>
      <c r="H170" s="163" t="s">
        <v>366</v>
      </c>
      <c r="I170" s="163" t="s">
        <v>360</v>
      </c>
      <c r="J170" s="163" t="s">
        <v>736</v>
      </c>
    </row>
    <row r="171" ht="79" customHeight="1" spans="1:10">
      <c r="A171" s="164"/>
      <c r="B171" s="163" t="s">
        <v>722</v>
      </c>
      <c r="C171" s="163" t="s">
        <v>355</v>
      </c>
      <c r="D171" s="163" t="s">
        <v>368</v>
      </c>
      <c r="E171" s="163" t="s">
        <v>737</v>
      </c>
      <c r="F171" s="163" t="s">
        <v>364</v>
      </c>
      <c r="G171" s="163" t="s">
        <v>411</v>
      </c>
      <c r="H171" s="163" t="s">
        <v>366</v>
      </c>
      <c r="I171" s="163" t="s">
        <v>360</v>
      </c>
      <c r="J171" s="163" t="s">
        <v>738</v>
      </c>
    </row>
    <row r="172" ht="79" customHeight="1" spans="1:10">
      <c r="A172" s="164"/>
      <c r="B172" s="163" t="s">
        <v>722</v>
      </c>
      <c r="C172" s="163" t="s">
        <v>379</v>
      </c>
      <c r="D172" s="163" t="s">
        <v>417</v>
      </c>
      <c r="E172" s="163" t="s">
        <v>739</v>
      </c>
      <c r="F172" s="163" t="s">
        <v>364</v>
      </c>
      <c r="G172" s="163" t="s">
        <v>740</v>
      </c>
      <c r="H172" s="163" t="s">
        <v>405</v>
      </c>
      <c r="I172" s="163" t="s">
        <v>383</v>
      </c>
      <c r="J172" s="163" t="s">
        <v>741</v>
      </c>
    </row>
    <row r="173" ht="79" customHeight="1" spans="1:10">
      <c r="A173" s="164"/>
      <c r="B173" s="163" t="s">
        <v>722</v>
      </c>
      <c r="C173" s="163" t="s">
        <v>379</v>
      </c>
      <c r="D173" s="163" t="s">
        <v>380</v>
      </c>
      <c r="E173" s="163" t="s">
        <v>742</v>
      </c>
      <c r="F173" s="163" t="s">
        <v>364</v>
      </c>
      <c r="G173" s="163" t="s">
        <v>743</v>
      </c>
      <c r="H173" s="163" t="s">
        <v>405</v>
      </c>
      <c r="I173" s="163" t="s">
        <v>383</v>
      </c>
      <c r="J173" s="163" t="s">
        <v>744</v>
      </c>
    </row>
    <row r="174" ht="79" customHeight="1" spans="1:10">
      <c r="A174" s="164"/>
      <c r="B174" s="163" t="s">
        <v>722</v>
      </c>
      <c r="C174" s="163" t="s">
        <v>379</v>
      </c>
      <c r="D174" s="163" t="s">
        <v>380</v>
      </c>
      <c r="E174" s="163" t="s">
        <v>745</v>
      </c>
      <c r="F174" s="163" t="s">
        <v>364</v>
      </c>
      <c r="G174" s="163" t="s">
        <v>422</v>
      </c>
      <c r="H174" s="163" t="s">
        <v>405</v>
      </c>
      <c r="I174" s="163" t="s">
        <v>383</v>
      </c>
      <c r="J174" s="163" t="s">
        <v>746</v>
      </c>
    </row>
    <row r="175" ht="79" customHeight="1" spans="1:10">
      <c r="A175" s="165"/>
      <c r="B175" s="163" t="s">
        <v>722</v>
      </c>
      <c r="C175" s="163" t="s">
        <v>389</v>
      </c>
      <c r="D175" s="163" t="s">
        <v>390</v>
      </c>
      <c r="E175" s="163" t="s">
        <v>706</v>
      </c>
      <c r="F175" s="163" t="s">
        <v>358</v>
      </c>
      <c r="G175" s="163" t="s">
        <v>392</v>
      </c>
      <c r="H175" s="163" t="s">
        <v>366</v>
      </c>
      <c r="I175" s="163" t="s">
        <v>360</v>
      </c>
      <c r="J175" s="163" t="s">
        <v>747</v>
      </c>
    </row>
    <row r="176" ht="79" customHeight="1" spans="1:10">
      <c r="A176" s="162" t="s">
        <v>320</v>
      </c>
      <c r="B176" s="163" t="s">
        <v>748</v>
      </c>
      <c r="C176" s="163" t="s">
        <v>355</v>
      </c>
      <c r="D176" s="163" t="s">
        <v>356</v>
      </c>
      <c r="E176" s="163" t="s">
        <v>749</v>
      </c>
      <c r="F176" s="163" t="s">
        <v>364</v>
      </c>
      <c r="G176" s="163" t="s">
        <v>84</v>
      </c>
      <c r="H176" s="163" t="s">
        <v>750</v>
      </c>
      <c r="I176" s="163" t="s">
        <v>360</v>
      </c>
      <c r="J176" s="163" t="s">
        <v>749</v>
      </c>
    </row>
    <row r="177" ht="79" customHeight="1" spans="1:10">
      <c r="A177" s="164"/>
      <c r="B177" s="163" t="s">
        <v>748</v>
      </c>
      <c r="C177" s="163" t="s">
        <v>355</v>
      </c>
      <c r="D177" s="163" t="s">
        <v>356</v>
      </c>
      <c r="E177" s="163" t="s">
        <v>751</v>
      </c>
      <c r="F177" s="163" t="s">
        <v>364</v>
      </c>
      <c r="G177" s="163" t="s">
        <v>84</v>
      </c>
      <c r="H177" s="163" t="s">
        <v>491</v>
      </c>
      <c r="I177" s="163" t="s">
        <v>360</v>
      </c>
      <c r="J177" s="163" t="s">
        <v>751</v>
      </c>
    </row>
    <row r="178" ht="79" customHeight="1" spans="1:10">
      <c r="A178" s="164"/>
      <c r="B178" s="163" t="s">
        <v>748</v>
      </c>
      <c r="C178" s="163" t="s">
        <v>355</v>
      </c>
      <c r="D178" s="163" t="s">
        <v>356</v>
      </c>
      <c r="E178" s="163" t="s">
        <v>752</v>
      </c>
      <c r="F178" s="163" t="s">
        <v>364</v>
      </c>
      <c r="G178" s="163" t="s">
        <v>84</v>
      </c>
      <c r="H178" s="163" t="s">
        <v>750</v>
      </c>
      <c r="I178" s="163" t="s">
        <v>360</v>
      </c>
      <c r="J178" s="163" t="s">
        <v>752</v>
      </c>
    </row>
    <row r="179" ht="79" customHeight="1" spans="1:10">
      <c r="A179" s="164"/>
      <c r="B179" s="163" t="s">
        <v>748</v>
      </c>
      <c r="C179" s="163" t="s">
        <v>355</v>
      </c>
      <c r="D179" s="163" t="s">
        <v>362</v>
      </c>
      <c r="E179" s="163" t="s">
        <v>753</v>
      </c>
      <c r="F179" s="163" t="s">
        <v>358</v>
      </c>
      <c r="G179" s="163" t="s">
        <v>365</v>
      </c>
      <c r="H179" s="163" t="s">
        <v>366</v>
      </c>
      <c r="I179" s="163" t="s">
        <v>360</v>
      </c>
      <c r="J179" s="163" t="s">
        <v>753</v>
      </c>
    </row>
    <row r="180" ht="79" customHeight="1" spans="1:10">
      <c r="A180" s="164"/>
      <c r="B180" s="163" t="s">
        <v>748</v>
      </c>
      <c r="C180" s="163" t="s">
        <v>355</v>
      </c>
      <c r="D180" s="163" t="s">
        <v>362</v>
      </c>
      <c r="E180" s="163" t="s">
        <v>754</v>
      </c>
      <c r="F180" s="163" t="s">
        <v>364</v>
      </c>
      <c r="G180" s="163" t="s">
        <v>365</v>
      </c>
      <c r="H180" s="163" t="s">
        <v>366</v>
      </c>
      <c r="I180" s="163" t="s">
        <v>360</v>
      </c>
      <c r="J180" s="163" t="s">
        <v>754</v>
      </c>
    </row>
    <row r="181" ht="79" customHeight="1" spans="1:10">
      <c r="A181" s="164"/>
      <c r="B181" s="163" t="s">
        <v>748</v>
      </c>
      <c r="C181" s="163" t="s">
        <v>355</v>
      </c>
      <c r="D181" s="163" t="s">
        <v>368</v>
      </c>
      <c r="E181" s="163" t="s">
        <v>562</v>
      </c>
      <c r="F181" s="163" t="s">
        <v>364</v>
      </c>
      <c r="G181" s="163" t="s">
        <v>365</v>
      </c>
      <c r="H181" s="163" t="s">
        <v>366</v>
      </c>
      <c r="I181" s="163" t="s">
        <v>360</v>
      </c>
      <c r="J181" s="163" t="s">
        <v>478</v>
      </c>
    </row>
    <row r="182" ht="79" customHeight="1" spans="1:10">
      <c r="A182" s="164"/>
      <c r="B182" s="163" t="s">
        <v>748</v>
      </c>
      <c r="C182" s="163" t="s">
        <v>379</v>
      </c>
      <c r="D182" s="163" t="s">
        <v>417</v>
      </c>
      <c r="E182" s="163" t="s">
        <v>755</v>
      </c>
      <c r="F182" s="163" t="s">
        <v>364</v>
      </c>
      <c r="G182" s="163" t="s">
        <v>756</v>
      </c>
      <c r="H182" s="163" t="s">
        <v>405</v>
      </c>
      <c r="I182" s="163" t="s">
        <v>383</v>
      </c>
      <c r="J182" s="163" t="s">
        <v>755</v>
      </c>
    </row>
    <row r="183" ht="79" customHeight="1" spans="1:10">
      <c r="A183" s="164"/>
      <c r="B183" s="163" t="s">
        <v>748</v>
      </c>
      <c r="C183" s="163" t="s">
        <v>379</v>
      </c>
      <c r="D183" s="163" t="s">
        <v>417</v>
      </c>
      <c r="E183" s="163" t="s">
        <v>757</v>
      </c>
      <c r="F183" s="163" t="s">
        <v>364</v>
      </c>
      <c r="G183" s="163" t="s">
        <v>758</v>
      </c>
      <c r="H183" s="163" t="s">
        <v>405</v>
      </c>
      <c r="I183" s="163" t="s">
        <v>383</v>
      </c>
      <c r="J183" s="163" t="s">
        <v>757</v>
      </c>
    </row>
    <row r="184" ht="79" customHeight="1" spans="1:10">
      <c r="A184" s="165"/>
      <c r="B184" s="163" t="s">
        <v>748</v>
      </c>
      <c r="C184" s="163" t="s">
        <v>389</v>
      </c>
      <c r="D184" s="163" t="s">
        <v>390</v>
      </c>
      <c r="E184" s="163" t="s">
        <v>706</v>
      </c>
      <c r="F184" s="163" t="s">
        <v>358</v>
      </c>
      <c r="G184" s="163" t="s">
        <v>392</v>
      </c>
      <c r="H184" s="163" t="s">
        <v>366</v>
      </c>
      <c r="I184" s="163" t="s">
        <v>360</v>
      </c>
      <c r="J184" s="163" t="s">
        <v>759</v>
      </c>
    </row>
    <row r="185" ht="79" customHeight="1" spans="1:10">
      <c r="A185" s="162" t="s">
        <v>312</v>
      </c>
      <c r="B185" s="163" t="s">
        <v>760</v>
      </c>
      <c r="C185" s="163" t="s">
        <v>355</v>
      </c>
      <c r="D185" s="163" t="s">
        <v>356</v>
      </c>
      <c r="E185" s="163" t="s">
        <v>761</v>
      </c>
      <c r="F185" s="163" t="s">
        <v>358</v>
      </c>
      <c r="G185" s="163" t="s">
        <v>88</v>
      </c>
      <c r="H185" s="163" t="s">
        <v>359</v>
      </c>
      <c r="I185" s="163" t="s">
        <v>360</v>
      </c>
      <c r="J185" s="163" t="s">
        <v>762</v>
      </c>
    </row>
    <row r="186" ht="79" customHeight="1" spans="1:10">
      <c r="A186" s="164"/>
      <c r="B186" s="163" t="s">
        <v>760</v>
      </c>
      <c r="C186" s="163" t="s">
        <v>355</v>
      </c>
      <c r="D186" s="163" t="s">
        <v>356</v>
      </c>
      <c r="E186" s="163" t="s">
        <v>763</v>
      </c>
      <c r="F186" s="163" t="s">
        <v>358</v>
      </c>
      <c r="G186" s="163" t="s">
        <v>764</v>
      </c>
      <c r="H186" s="163" t="s">
        <v>727</v>
      </c>
      <c r="I186" s="163" t="s">
        <v>360</v>
      </c>
      <c r="J186" s="163" t="s">
        <v>765</v>
      </c>
    </row>
    <row r="187" ht="79" customHeight="1" spans="1:10">
      <c r="A187" s="164"/>
      <c r="B187" s="163" t="s">
        <v>760</v>
      </c>
      <c r="C187" s="163" t="s">
        <v>355</v>
      </c>
      <c r="D187" s="163" t="s">
        <v>362</v>
      </c>
      <c r="E187" s="163" t="s">
        <v>766</v>
      </c>
      <c r="F187" s="163" t="s">
        <v>364</v>
      </c>
      <c r="G187" s="163" t="s">
        <v>365</v>
      </c>
      <c r="H187" s="163" t="s">
        <v>366</v>
      </c>
      <c r="I187" s="163" t="s">
        <v>360</v>
      </c>
      <c r="J187" s="163" t="s">
        <v>767</v>
      </c>
    </row>
    <row r="188" ht="79" customHeight="1" spans="1:10">
      <c r="A188" s="164"/>
      <c r="B188" s="163" t="s">
        <v>760</v>
      </c>
      <c r="C188" s="163" t="s">
        <v>355</v>
      </c>
      <c r="D188" s="163" t="s">
        <v>368</v>
      </c>
      <c r="E188" s="163" t="s">
        <v>768</v>
      </c>
      <c r="F188" s="163" t="s">
        <v>358</v>
      </c>
      <c r="G188" s="163" t="s">
        <v>496</v>
      </c>
      <c r="H188" s="163" t="s">
        <v>366</v>
      </c>
      <c r="I188" s="163" t="s">
        <v>360</v>
      </c>
      <c r="J188" s="163" t="s">
        <v>769</v>
      </c>
    </row>
    <row r="189" ht="79" customHeight="1" spans="1:10">
      <c r="A189" s="164"/>
      <c r="B189" s="163" t="s">
        <v>760</v>
      </c>
      <c r="C189" s="163" t="s">
        <v>355</v>
      </c>
      <c r="D189" s="163" t="s">
        <v>368</v>
      </c>
      <c r="E189" s="163" t="s">
        <v>770</v>
      </c>
      <c r="F189" s="163" t="s">
        <v>364</v>
      </c>
      <c r="G189" s="163" t="s">
        <v>365</v>
      </c>
      <c r="H189" s="163" t="s">
        <v>366</v>
      </c>
      <c r="I189" s="163" t="s">
        <v>360</v>
      </c>
      <c r="J189" s="163" t="s">
        <v>771</v>
      </c>
    </row>
    <row r="190" ht="79" customHeight="1" spans="1:10">
      <c r="A190" s="164"/>
      <c r="B190" s="163" t="s">
        <v>760</v>
      </c>
      <c r="C190" s="163" t="s">
        <v>379</v>
      </c>
      <c r="D190" s="163" t="s">
        <v>417</v>
      </c>
      <c r="E190" s="163" t="s">
        <v>772</v>
      </c>
      <c r="F190" s="163" t="s">
        <v>364</v>
      </c>
      <c r="G190" s="163" t="s">
        <v>740</v>
      </c>
      <c r="H190" s="163" t="s">
        <v>405</v>
      </c>
      <c r="I190" s="163" t="s">
        <v>383</v>
      </c>
      <c r="J190" s="163" t="s">
        <v>773</v>
      </c>
    </row>
    <row r="191" ht="79" customHeight="1" spans="1:10">
      <c r="A191" s="164"/>
      <c r="B191" s="163" t="s">
        <v>760</v>
      </c>
      <c r="C191" s="163" t="s">
        <v>379</v>
      </c>
      <c r="D191" s="163" t="s">
        <v>417</v>
      </c>
      <c r="E191" s="163" t="s">
        <v>774</v>
      </c>
      <c r="F191" s="163" t="s">
        <v>364</v>
      </c>
      <c r="G191" s="163" t="s">
        <v>565</v>
      </c>
      <c r="H191" s="163" t="s">
        <v>405</v>
      </c>
      <c r="I191" s="163" t="s">
        <v>383</v>
      </c>
      <c r="J191" s="163" t="s">
        <v>775</v>
      </c>
    </row>
    <row r="192" ht="79" customHeight="1" spans="1:10">
      <c r="A192" s="164"/>
      <c r="B192" s="163" t="s">
        <v>760</v>
      </c>
      <c r="C192" s="163" t="s">
        <v>379</v>
      </c>
      <c r="D192" s="163" t="s">
        <v>385</v>
      </c>
      <c r="E192" s="163" t="s">
        <v>776</v>
      </c>
      <c r="F192" s="163" t="s">
        <v>364</v>
      </c>
      <c r="G192" s="163" t="s">
        <v>740</v>
      </c>
      <c r="H192" s="163" t="s">
        <v>405</v>
      </c>
      <c r="I192" s="163" t="s">
        <v>383</v>
      </c>
      <c r="J192" s="163" t="s">
        <v>777</v>
      </c>
    </row>
    <row r="193" ht="79" customHeight="1" spans="1:10">
      <c r="A193" s="165"/>
      <c r="B193" s="163" t="s">
        <v>760</v>
      </c>
      <c r="C193" s="163" t="s">
        <v>389</v>
      </c>
      <c r="D193" s="163" t="s">
        <v>390</v>
      </c>
      <c r="E193" s="163" t="s">
        <v>485</v>
      </c>
      <c r="F193" s="163" t="s">
        <v>358</v>
      </c>
      <c r="G193" s="163" t="s">
        <v>392</v>
      </c>
      <c r="H193" s="163" t="s">
        <v>366</v>
      </c>
      <c r="I193" s="163" t="s">
        <v>360</v>
      </c>
      <c r="J193" s="163" t="s">
        <v>778</v>
      </c>
    </row>
  </sheetData>
  <mergeCells count="42">
    <mergeCell ref="A3:J3"/>
    <mergeCell ref="A4:H4"/>
    <mergeCell ref="A7:A13"/>
    <mergeCell ref="A14:A23"/>
    <mergeCell ref="A24:A41"/>
    <mergeCell ref="A42:A47"/>
    <mergeCell ref="A48:A57"/>
    <mergeCell ref="A58:A66"/>
    <mergeCell ref="A67:A83"/>
    <mergeCell ref="A84:A90"/>
    <mergeCell ref="A91:A95"/>
    <mergeCell ref="A96:A106"/>
    <mergeCell ref="A107:A119"/>
    <mergeCell ref="A120:A132"/>
    <mergeCell ref="A133:A142"/>
    <mergeCell ref="A143:A146"/>
    <mergeCell ref="A147:A154"/>
    <mergeCell ref="A155:A159"/>
    <mergeCell ref="A160:A165"/>
    <mergeCell ref="A166:A175"/>
    <mergeCell ref="A176:A184"/>
    <mergeCell ref="A185:A193"/>
    <mergeCell ref="B7:B13"/>
    <mergeCell ref="B14:B23"/>
    <mergeCell ref="B24:B41"/>
    <mergeCell ref="B42:B47"/>
    <mergeCell ref="B48:B57"/>
    <mergeCell ref="B58:B66"/>
    <mergeCell ref="B67:B83"/>
    <mergeCell ref="B84:B90"/>
    <mergeCell ref="B91:B95"/>
    <mergeCell ref="B96:B106"/>
    <mergeCell ref="B107:B119"/>
    <mergeCell ref="B120:B132"/>
    <mergeCell ref="B133:B142"/>
    <mergeCell ref="B143:B146"/>
    <mergeCell ref="B147:B154"/>
    <mergeCell ref="B155:B159"/>
    <mergeCell ref="B160:B165"/>
    <mergeCell ref="B166:B175"/>
    <mergeCell ref="B176:B184"/>
    <mergeCell ref="B185:B19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2025-03-13T08:30:25Z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DE3DFAAFB7EB457F949C44655FE99109_13</vt:lpwstr>
  </property>
  <property fmtid="{D5CDD505-2E9C-101B-9397-08002B2CF9AE}" pid="3" name="KSOProductBuildVer">
    <vt:lpwstr>2052-12.1.0.20305</vt:lpwstr>
  </property>
  <property fmtid="{D5CDD505-2E9C-101B-9397-08002B2CF9AE}" pid="4" name="KSOReadingLayout">
    <vt:bool>true</vt:bool>
  </property>
</Properties>
</file>