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'部门项目支出绩效目标表05-2'!$A$4:$J$4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<sst xmlns="http://schemas.openxmlformats.org/spreadsheetml/2006/main" count="2027" uniqueCount="590">
  <si>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</si>
  <si>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</si>
  <si>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</si>
  <si>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</si>
  <si>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</si>
  <si>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</si>
  <si>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</si>
  <si>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</si>
  <si>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</si>
  <si>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</si>
  <si>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</si>
  <si>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</si>
  <si>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</si>
  <si>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</si>
  <si>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</si>
  <si>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</si>
  <si>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</si>
  <si>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</si>
  <si>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</si>
  <si>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</si>
  <si>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</si>
  <si>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</si>
  <si>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</si>
  <si>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</si>
  <si>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</si>
  <si>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</si>
  <si>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</si>
  <si>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</si>
  <si>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</si>
  <si>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</si>
  <si>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</si>
  <si>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</si>
  <si>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</si>
  <si>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</si>
  <si>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</si>
  <si>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</si>
  <si>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</si>
  <si>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</si>
  <si>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</si>
  <si>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</si>
  <si>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</si>
  <si>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</si>
  <si>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</si>
  <si>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</si>
  <si>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</si>
  <si>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</si>
  <si>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</si>
  <si>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</si>
  <si>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</si>
  <si>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</si>
  <si>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</si>
  <si>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</si>
  <si>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</si>
  <si>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</si>
  <si>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</si>
  <si>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</si>
  <si>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</si>
  <si>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</si>
  <si>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</si>
  <si>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</si>
  <si>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</si>
  <si>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</si>
  <si>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</si>
  <si>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</si>
  <si>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</si>
  <si>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</si>
  <si>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</si>
  <si>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</si>
  <si>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</si>
  <si>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102</t>
  </si>
  <si>
    <t>昆明市五华区发展和改革局</t>
  </si>
  <si>
    <t>102001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</si>
  <si>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</si>
  <si>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</si>
  <si>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</si>
  <si>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</si>
  <si>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</si>
  <si>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</si>
  <si>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</si>
  <si>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</si>
  <si>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</si>
  <si>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</si>
  <si>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</si>
  <si>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</si>
  <si>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</si>
  <si>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</si>
  <si>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</si>
  <si>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</si>
  <si>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</si>
  <si>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</si>
  <si>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</si>
  <si>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</si>
  <si>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</si>
  <si>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</si>
  <si>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</si>
  <si>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</si>
  <si>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</si>
  <si>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</si>
  <si>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</si>
  <si>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</si>
  <si>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</si>
  <si>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</si>
  <si>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2010401</t>
  </si>
  <si>
    <t>行政运行</t>
  </si>
  <si>
    <t>2010402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</si>
  <si>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</si>
  <si>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</si>
  <si>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</si>
  <si>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</si>
  <si>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</si>
  <si>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</si>
  <si>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</si>
  <si>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</si>
  <si>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</si>
  <si>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</si>
  <si>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</si>
  <si>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</si>
  <si>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</si>
  <si>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</si>
  <si>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</si>
  <si>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</si>
  <si>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</si>
  <si>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</si>
  <si>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</si>
  <si>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</si>
  <si>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</si>
  <si>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</si>
  <si>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</si>
  <si>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</si>
  <si>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</si>
  <si>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</si>
  <si>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</si>
  <si>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</si>
  <si>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</si>
  <si>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</si>
  <si>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</si>
  <si>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</si>
  <si>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</si>
  <si>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222</t>
  </si>
  <si>
    <t>粮油物资储备支出</t>
  </si>
  <si>
    <t>22204</t>
  </si>
  <si>
    <t>粮油储备</t>
  </si>
  <si>
    <t>2220499</t>
  </si>
  <si>
    <t>其他粮油储备支出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</si>
  <si>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</si>
  <si>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</si>
  <si>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</si>
  <si>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</si>
  <si>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</si>
  <si>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</si>
  <si>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</si>
  <si>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</si>
  <si>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</si>
  <si>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</si>
  <si>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</si>
  <si>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</si>
  <si>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</si>
  <si>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</si>
  <si>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</si>
  <si>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</si>
  <si>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</si>
  <si>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</si>
  <si>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</si>
  <si>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</si>
  <si>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</si>
  <si>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</si>
  <si>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</si>
  <si>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</si>
  <si>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</si>
  <si>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</si>
  <si>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</si>
  <si>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</si>
  <si>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</si>
  <si>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</si>
  <si>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</si>
  <si>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</si>
  <si>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</si>
  <si>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</si>
  <si>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</si>
  <si>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</si>
  <si>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</si>
  <si>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</si>
  <si>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</si>
  <si>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</si>
  <si>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</si>
  <si>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</si>
  <si>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</si>
  <si>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</si>
  <si>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</si>
  <si>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</si>
  <si>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</si>
  <si>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</si>
  <si>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</si>
  <si>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</si>
  <si>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</si>
  <si>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</si>
  <si>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</si>
  <si>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</si>
  <si>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</si>
  <si>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</si>
  <si>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</si>
  <si>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</si>
  <si>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</si>
  <si>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</si>
  <si>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</si>
  <si>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</si>
  <si>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</si>
  <si>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</si>
  <si>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</si>
  <si>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530102210000000004737</t>
  </si>
  <si>
    <t>行政人员工资支出</t>
  </si>
  <si>
    <t>30101</t>
  </si>
  <si>
    <t>基本工资</t>
  </si>
  <si>
    <t>30102</t>
  </si>
  <si>
    <t>津贴补贴</t>
  </si>
  <si>
    <t>30103</t>
  </si>
  <si>
    <t>奖金</t>
  </si>
  <si>
    <t>530102210000000004739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</si>
  <si>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</si>
  <si>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</si>
  <si>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</si>
  <si>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</si>
  <si>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</si>
  <si>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</si>
  <si>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</si>
  <si>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</si>
  <si>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</si>
  <si>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</si>
  <si>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</si>
  <si>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530102210000000004740</t>
  </si>
  <si>
    <t>30113</t>
  </si>
  <si>
    <t>530102210000000004742</t>
  </si>
  <si>
    <t>公务用车运行维护费</t>
  </si>
  <si>
    <t>30231</t>
  </si>
  <si>
    <t>530102210000000004743</t>
  </si>
  <si>
    <t>公务交通补贴</t>
  </si>
  <si>
    <t>30239</t>
  </si>
  <si>
    <t>其他交通费用</t>
  </si>
  <si>
    <t>530102210000000004744</t>
  </si>
  <si>
    <t>工会经费</t>
  </si>
  <si>
    <t>30228</t>
  </si>
  <si>
    <t>530102210000000004747</t>
  </si>
  <si>
    <t>一般公用经费</t>
  </si>
  <si>
    <t>30201</t>
  </si>
  <si>
    <t>办公费</t>
  </si>
  <si>
    <t>30207</t>
  </si>
  <si>
    <t>邮电费</t>
  </si>
  <si>
    <t>30211</t>
  </si>
  <si>
    <t>差旅费</t>
  </si>
  <si>
    <t>30213</t>
  </si>
  <si>
    <t>维修（护）费</t>
  </si>
  <si>
    <t>30216</t>
  </si>
  <si>
    <t>培训费</t>
  </si>
  <si>
    <t>30229</t>
  </si>
  <si>
    <t>福利费</t>
  </si>
  <si>
    <t>30299</t>
  </si>
  <si>
    <t>其他商品和服务支出</t>
  </si>
  <si>
    <t>530102231100001218997</t>
  </si>
  <si>
    <t>离退休人员支出</t>
  </si>
  <si>
    <t>30301</t>
  </si>
  <si>
    <t>离休费</t>
  </si>
  <si>
    <t>30305</t>
  </si>
  <si>
    <t>生活补助</t>
  </si>
  <si>
    <t>530102231100001421769</t>
  </si>
  <si>
    <t>行政人员绩效奖励</t>
  </si>
  <si>
    <t>530102231100001421789</t>
  </si>
  <si>
    <t>事业人员工资支出</t>
  </si>
  <si>
    <t>30107</t>
  </si>
  <si>
    <t>绩效工资</t>
  </si>
  <si>
    <t>530102231100001610901</t>
  </si>
  <si>
    <t>其他生活补助</t>
  </si>
  <si>
    <t>530102231100001610902</t>
  </si>
  <si>
    <t>离退休及特殊人员福利费</t>
  </si>
  <si>
    <t>530102241100002203992</t>
  </si>
  <si>
    <t>事业人员绩效奖励</t>
  </si>
  <si>
    <t>530102241100002204026</t>
  </si>
  <si>
    <t>其他村（社区）人员补助</t>
  </si>
  <si>
    <t>30399</t>
  </si>
  <si>
    <t>其他对个人和家庭的补助</t>
  </si>
  <si>
    <t>530102241100002204027</t>
  </si>
  <si>
    <t>其他公用经费支出</t>
  </si>
  <si>
    <t>预算05-1表</t>
  </si>
  <si>
    <t>项目分类</t>
  </si>
  <si>
    <t>项目单位</t>
  </si>
  <si>
    <t>经济科目编码</t>
  </si>
  <si>
    <t>经济科目名称</t>
  </si>
  <si>
    <t>本年拨款</t>
  </si>
  <si>
    <t>其中：本次下达</t>
  </si>
  <si>
    <t>其他公用支出</t>
  </si>
  <si>
    <t>530102251100003868073</t>
  </si>
  <si>
    <t>党建工作经费</t>
  </si>
  <si>
    <t>专项业务类</t>
  </si>
  <si>
    <t>530102251100003811055</t>
  </si>
  <si>
    <t>储备粮油补贴专项资金</t>
  </si>
  <si>
    <t>31204</t>
  </si>
  <si>
    <t>费用补贴</t>
  </si>
  <si>
    <t>530102251100003811108</t>
  </si>
  <si>
    <t>应急物资及粮食储备管理经费</t>
  </si>
  <si>
    <t>30224</t>
  </si>
  <si>
    <t>被装购置费</t>
  </si>
  <si>
    <t>30227</t>
  </si>
  <si>
    <t>委托业务费</t>
  </si>
  <si>
    <t>530102251100003867951</t>
  </si>
  <si>
    <t>发展改革工作专项资金</t>
  </si>
  <si>
    <t>530102251100003867953</t>
  </si>
  <si>
    <t>五华区“十五五”规划专项资金</t>
  </si>
  <si>
    <t>530102251100003867955</t>
  </si>
  <si>
    <t>数据管理工作专项资金</t>
  </si>
  <si>
    <t>530102251100003867957</t>
  </si>
  <si>
    <t>价格认定工作经费</t>
  </si>
  <si>
    <t>30226</t>
  </si>
  <si>
    <t>劳务费</t>
  </si>
  <si>
    <t>预算05-2表</t>
  </si>
  <si>
    <t>项目年度绩效目标</t>
  </si>
  <si>
    <t>一级指标</t>
  </si>
  <si>
    <t>二级指标</t>
  </si>
  <si>
    <t>三级指标</t>
  </si>
  <si>
    <t>指标性质</t>
  </si>
  <si>
    <t>指标值</t>
  </si>
  <si>
    <t>度量单位</t>
  </si>
  <si>
    <t>指标属性</t>
  </si>
  <si>
    <t>指标内容</t>
  </si>
  <si>
    <t>编制“十五五”规划《纲要》1项；编制“十五五”专项规划2个；编制“十五五”前期课题研究7个。</t>
  </si>
  <si>
    <t>产出指标</t>
  </si>
  <si>
    <t>数量指标</t>
  </si>
  <si>
    <t>编制“十五五”规划《纲要》数</t>
  </si>
  <si>
    <t>=</t>
  </si>
  <si>
    <t>个</t>
  </si>
  <si>
    <t>定量指标</t>
  </si>
  <si>
    <t>反映编制“十五五”规划《纲要》完成情况。</t>
  </si>
  <si>
    <t>根据《昆明市发展和改革委员会关于印发&lt;昆明市“十五五’规划编制工作方案&gt;的通知》《项目实施方案》的要求，2025年完成如下工作：1.编制“十五五”规划《纲要》1项；2.编制2个专项规划；3.编制7个“十五五”前期课题研究，聚焦区委、区政府重大决策部署，借助外脑完成“十五五”规划编制前期重大课题研究，形成研究成果。</t>
  </si>
  <si>
    <t>编制“十五五”时期专项规划研究数</t>
  </si>
  <si>
    <t>反映编制“十五五”时期专项规划研究工作情况。</t>
  </si>
  <si>
    <t>编制“十五五”前期课题研究数</t>
  </si>
  <si>
    <t>反映编制“十五五”前期课题研究工作完成情况。</t>
  </si>
  <si>
    <t>质量指标</t>
  </si>
  <si>
    <t>项目验收合规率</t>
  </si>
  <si>
    <t>100%</t>
  </si>
  <si>
    <t>%</t>
  </si>
  <si>
    <t>反映项目验收合规情况。</t>
  </si>
  <si>
    <t>项目资金使用合规率</t>
  </si>
  <si>
    <t>100</t>
  </si>
  <si>
    <t>反映项目资金使用合规情况。</t>
  </si>
  <si>
    <t>时效指标</t>
  </si>
  <si>
    <t>项目开展时间及完成时限</t>
  </si>
  <si>
    <t>月</t>
  </si>
  <si>
    <t>反映项目整体工作开展时间及完成时限情况。</t>
  </si>
  <si>
    <t>成本指标</t>
  </si>
  <si>
    <t>经济成本指标</t>
  </si>
  <si>
    <t>&gt;=</t>
  </si>
  <si>
    <t>0</t>
  </si>
  <si>
    <t>反映项目成本节约情况。</t>
  </si>
  <si>
    <t>效益指标</t>
  </si>
  <si>
    <t>社会效益</t>
  </si>
  <si>
    <t>编制内容通过审议率</t>
  </si>
  <si>
    <t>反映编制内容通过审议率情况。</t>
  </si>
  <si>
    <t>满意度指标</t>
  </si>
  <si>
    <t>服务对象满意度</t>
  </si>
  <si>
    <t>项目受益对象满意度</t>
  </si>
  <si>
    <t>90</t>
  </si>
  <si>
    <t>反映项目受益对象满意度情况。</t>
  </si>
  <si>
    <t>对辖区内的29个粮食应急供应网点，按每个网点每年600元的标准发放补助资金；支付应急物资委托代储费用；根据昆明市五华区应急管理局，结合应急物资储备情况，补充采购应急储备物资。</t>
  </si>
  <si>
    <t>粮食应急供应网点补助发放数</t>
  </si>
  <si>
    <t>29</t>
  </si>
  <si>
    <t>反映粮食应急供应网点补助发放数情况。</t>
  </si>
  <si>
    <t>根据《云南省粮食应急供应网点建设方案的通知》《关于五华区2025年救灾物资储备的函》《五华区应急物资委托代储协议》《等文件要求，2025年完成如下工作：
1.对辖区内的29个粮食应急供应网点，按每个网点每年600元的标准发放补助资金；2.支付委托代储费用42,400.00元；3.根据昆明市五华区应急管理局，结合应急物资储备情况，补充采购应急储备物资，确保项目服务对象满意度达95%以上，实现粮食应急供应网点动态管理，提高辖区粮食应急保供能力，以保障应急物资储备管理工作有序开展，同时完成协议履行义务。</t>
  </si>
  <si>
    <t>购买公共突发事件应急储备物资数</t>
  </si>
  <si>
    <t>以实际采购数为准</t>
  </si>
  <si>
    <t>批次</t>
  </si>
  <si>
    <t>反映购买公共突发事件应急储备物资情况。</t>
  </si>
  <si>
    <t>支付委托代储服务费</t>
  </si>
  <si>
    <t>42400</t>
  </si>
  <si>
    <t>元</t>
  </si>
  <si>
    <t>反映支付委托代储服务费情况。</t>
  </si>
  <si>
    <t>应急物资验收合规率</t>
  </si>
  <si>
    <t>反映应急物资验收合规情况。</t>
  </si>
  <si>
    <t>反映资金使用合规情况。</t>
  </si>
  <si>
    <t xml:space="preserve">反映项目成本节约情况。
</t>
  </si>
  <si>
    <t>应急储备物资供应保障能力</t>
  </si>
  <si>
    <t>达到供应需求</t>
  </si>
  <si>
    <t>是/否</t>
  </si>
  <si>
    <t>定性指标</t>
  </si>
  <si>
    <t>反映项目实施后是否提高应急物资储备供应保障能力</t>
  </si>
  <si>
    <t>粮食应急网络保供能力</t>
  </si>
  <si>
    <t>达到调配需求</t>
  </si>
  <si>
    <t>反映粮粮食应急网络保供能力情况。</t>
  </si>
  <si>
    <t>项目服务对象满意度</t>
  </si>
  <si>
    <t>95</t>
  </si>
  <si>
    <t>完成2025年储备粮储备任务：地方储备原粮规模数23514吨，成品粮储备规模数3540吨，油脂储备规模数500吨，以确保辖区内储备粮(油)常储常新、推陈储新。</t>
  </si>
  <si>
    <t>地方储备原粮规模数</t>
  </si>
  <si>
    <t>23514</t>
  </si>
  <si>
    <t>吨</t>
  </si>
  <si>
    <t>反映地方储备原粮任务数是否达到昆明市人民政府办公室《关于调整昆明市地方储备粮规模的通知》的要求，反映和考核地方储备粮规模情况。</t>
  </si>
  <si>
    <t>委托昆明市储备粮管理有限责任公司落实开展地方粮食储备工作，完成2025年储备粮储备任务：地方储备原粮规模数23514吨，成品粮储备规模数3540吨，油脂储备规模数500吨，以确保辖区内储备粮(油)常储常新、推陈储新，保障辖区储备粮油能有效完成粮食应急预案。</t>
  </si>
  <si>
    <t>成品粮储备规模数</t>
  </si>
  <si>
    <t>3540</t>
  </si>
  <si>
    <t xml:space="preserve">反应成品粮储备规模数是否达到昆明市人民政府办公室《关于调整昆明市地方储备粮规模的通知》的要求，反映和考核成品粮储备规模情况。
</t>
  </si>
  <si>
    <t>油脂储备规模数</t>
  </si>
  <si>
    <t>500</t>
  </si>
  <si>
    <t>反映油脂储备规模数是否达到《昆明市五华区人民政府地方储备粮代储合同（2018年-2023年）》约定数，反映和考核油脂储备规模达标情况及履约情况。</t>
  </si>
  <si>
    <t>储备粮油质量检测合格率</t>
  </si>
  <si>
    <t>反映储备粮油质量检测参数是否符合《昆明市五华区人民政府地方储备粮代储合同（2018年-2023年）》约定的国家粮食质量标准中等级以上标准，反映和考核储备粮油质量情况。</t>
  </si>
  <si>
    <t>项目实际完成时间与计划完成时间的比较，用以反映和考核项目产出时效目标的实现程度。</t>
  </si>
  <si>
    <t>万元</t>
  </si>
  <si>
    <t>完成项目计划工作目标的实际节约成本与计划成本的比率，用以反映和考核项目的成本节约程度。</t>
  </si>
  <si>
    <t>储备粮油推陈储新目的实现情况</t>
  </si>
  <si>
    <t>达到预期效果</t>
  </si>
  <si>
    <t>五华区储备粮油中是否有超期但未轮换的粮油，反映和考核辖区储备粮油的推陈储新目的实现情况。</t>
  </si>
  <si>
    <t>承储企业满意度</t>
  </si>
  <si>
    <t>根据问卷调查结果分析做出评价。根据问卷，承储企业满意度=（满意问卷份数/有效问卷数）×100%</t>
  </si>
  <si>
    <t>全年组织不少于10次经济运行分析及指标调度会议；委托第三方机构印制稳增长政策汇编书2000册；委托第三方机构开展《五华区城乡绿化美化十年规划》事后评估1项；开展五华区社会信用体系建设工作1项；开展人民防空袭方案修订；支付人防警报器维护管理费用；完成支付2024-2025年昆明市人防办工程建设管理平台系统运维费用；参加2025年度全市跨区域通信综合演练；组织新开工项目调度暨开工推进会2次；开展输油管道、充电基础设施、光伏发电等项目安全生产检查1项；聘请常年法律顾问。</t>
  </si>
  <si>
    <t>组织开展经济运行分析及指标调度会议</t>
  </si>
  <si>
    <t>次</t>
  </si>
  <si>
    <t>反映组织开展经济运行分析及指标调度会议工作完成情况。</t>
  </si>
  <si>
    <t>根据《项目实施方案》的要求，2025年完成如下工作：1.全年组织不少于10次经济运行分析及指标调度会议；2.委托第三方机构印制稳增长政策汇编书2000册；3.委托第三方机构开展《五华区城乡绿化美化十年规划》1项；4.完成五华区社会信用体系建设1项；5.完成人民防空袭方案修订；6.完成支付人防警报器维护管理费用39,600.00元；7.完成支付2024-2025年昆明市人防办工程建设管理平台系统运维费用30,000.00元；8.按照上级通知要求参加2025年度全市跨区域通信综合演练；9.新开工项目调度暨开工推进会2次；10.完成输油管道、充电基础设施、光伏发电等项目安全生产检查1项；11.购买法律服务1项，使项目服务对象满意度达到90%以上，以保障人防部门日常办公要求，确保人防部门正常运转；及时研判经济运行走势，保障各部门及企业及时了解稳增长政策，推动全区经济社会高质量发展。</t>
  </si>
  <si>
    <t>印制稳增长政策汇编书册</t>
  </si>
  <si>
    <t>2000</t>
  </si>
  <si>
    <t>册</t>
  </si>
  <si>
    <t>反映印制稳增长政策汇编书册工作完成情况。</t>
  </si>
  <si>
    <t>购买《五华区城乡绿化美化十年规划》推进情况进行事后评估服务</t>
  </si>
  <si>
    <t>项</t>
  </si>
  <si>
    <t>反映购买《五华区城乡绿化美化十年规划》推进情况进行事后评估服务工作完成情况。</t>
  </si>
  <si>
    <t>购买社会信用体系建设服务</t>
  </si>
  <si>
    <t>反映购买社会信用体系建设服务工作完成情况。</t>
  </si>
  <si>
    <t>购买修订《昆明市五华区人民防空方案（2024-2029）》服务</t>
  </si>
  <si>
    <t>反映修订《昆明市五华区人民防空方案（2024-2029）》完成情况。</t>
  </si>
  <si>
    <t>支付人防设施设备维修维护费</t>
  </si>
  <si>
    <t>39,600.00</t>
  </si>
  <si>
    <t>反映支付人防设施设备维修维护费情况。</t>
  </si>
  <si>
    <t>支付2024-2025年昆明市人防办工程建设管理平台系统运维费</t>
  </si>
  <si>
    <t>30,000.00</t>
  </si>
  <si>
    <t>反映支付2024-2025年昆明市人防办工程建设管理平台系统运维费完成情况。</t>
  </si>
  <si>
    <t>参加年度全市跨区域通信综合演练</t>
  </si>
  <si>
    <t>反映参加年度全市跨区域通信综合演练完成情况。</t>
  </si>
  <si>
    <t>组织新开工项目调度暨开工推进会</t>
  </si>
  <si>
    <t>反映组织新开工项目调度暨开工推进会完成情况。</t>
  </si>
  <si>
    <t>购买输油管道、充电基础设施、光伏发电等项目安全生产检查服务</t>
  </si>
  <si>
    <t>反映购买输油管道、充电基础设施、光伏发电等项目安全生产检查服务工作完成情况。</t>
  </si>
  <si>
    <t>购买法律咨询服务</t>
  </si>
  <si>
    <t>反映购买法律咨询服务工作完成情况。</t>
  </si>
  <si>
    <t>反映项目验收工作完成情况。</t>
  </si>
  <si>
    <t>资金使用合格率</t>
  </si>
  <si>
    <t>发展改革工作效果情况</t>
  </si>
  <si>
    <t>反映项目预期效果情况。</t>
  </si>
  <si>
    <t>反映受益对象满意度</t>
  </si>
  <si>
    <t>委托第三方机构协助开展价格监测服务1项；根据实际聘请专家，协助疑难案件价格认定；委托第三方机构开展价格认定案卷档案整理服务1项；委托第三方机构开展五华区农村公益性安葬（放）设施成本审核服务1项；委托第三方机构协助开展绩效管理评价1项。</t>
  </si>
  <si>
    <t>购买价格监测服务</t>
  </si>
  <si>
    <t>反映购买价格监测服务工作完成情况，</t>
  </si>
  <si>
    <t>根据昆明市发展和改革委员会关于印发《城乡居民服务价格监测品种报告制度的通知》（昆发改调控〔2021〕578号）及《项目实施方案》的相关要求，2025年完成如下工作：1.委托第三方机构购买价格监测服务1项；2.根据实际聘请专家；3.完成档案整理服务1项；4.购买五华区农村公益性安葬（放）设施成本审核服务1项；5.购买绩效管理评价服务1项，6.聘用劳务派遣2人，实现项目受益对象满意度达到90%以上，提高属性特殊、专业性强的价格认定能力，不断提高价格认定工作水平，档案整理及数字化水平，村公益性安葬（放）设施的建设及运营能力，提高五华区发改局相关工作能力。</t>
  </si>
  <si>
    <t>聘请专家次数</t>
  </si>
  <si>
    <t>以实际数为准</t>
  </si>
  <si>
    <t>反映聘请专家对属性特殊、专业性强的认定标次数情况。</t>
  </si>
  <si>
    <t>购买档案整理服务</t>
  </si>
  <si>
    <t>反映购买档案整理服务工作完成情况。</t>
  </si>
  <si>
    <t>购买五华区农村公益性安葬（放）设施成本审核服务</t>
  </si>
  <si>
    <t>反映购买五华区农村公益性安葬（放）设施成本审核服务工作完成情况。</t>
  </si>
  <si>
    <t>购买绩效管理评价服务</t>
  </si>
  <si>
    <t>反映购买绩效管理评价服务工作完成情况。</t>
  </si>
  <si>
    <t>聘用辅助人员（劳务派遣）</t>
  </si>
  <si>
    <t>反映聘用辅助人员（劳务派遣）工作完成情况。</t>
  </si>
  <si>
    <t>目开展时间及完成时限</t>
  </si>
  <si>
    <t>预算控制数</t>
  </si>
  <si>
    <t>2013年至2020年的价格认定书档案是否达到进馆标准</t>
  </si>
  <si>
    <t>达到进馆标准</t>
  </si>
  <si>
    <t>根据2025年党建工作安排。开展党建工作。</t>
  </si>
  <si>
    <t>党建工作完成率</t>
  </si>
  <si>
    <t>党建工作运转</t>
  </si>
  <si>
    <t>正常运转</t>
  </si>
  <si>
    <t>满意度</t>
  </si>
  <si>
    <t>购买电子政务网等维修维护服务7项；委托第三方机构提供五华区无线政务信息交换平台推广云资源租赁服务1项；购买2025年区级短信群发业务服务1项；购买五华区政府网站无障碍及适老化改造服务1项。</t>
  </si>
  <si>
    <t>购买维修维护服务项目数</t>
  </si>
  <si>
    <t>反映购买维修维护服务工作完成情况。</t>
  </si>
  <si>
    <t>根据《项目实施方案》的要求，2025年完成如下工作：1.完成购买维修维护服务7项；2.购买第三方机构提供五华区无线政务信息交换平台推广云资源租赁服务数1项；3.购买2025年区级短信群发业务服务1项；4.购买五华区政府网站无障碍及适老化改造服务1项，使项目服务对象满意度达到90%以上，以保障全区各部门日常办公要求，确保各部门正常运转。</t>
  </si>
  <si>
    <t>购买第三方机构提供五华区无线政务信息交换平台推广云资源租赁服务数</t>
  </si>
  <si>
    <t>反映购买第三方机构提供五华区无线政务信息交换平台推广云资源租赁服务工作完成情况。</t>
  </si>
  <si>
    <t>购买2025年区级短信群发业务服务数</t>
  </si>
  <si>
    <t>反映购买2025年区级短信群发业务服务工作完成情况。</t>
  </si>
  <si>
    <t>购买五华区政府网站无障碍及适老化改造服务数</t>
  </si>
  <si>
    <t>反映购买五华区政府网站无障碍及适老化改造服务工作完成情况。</t>
  </si>
  <si>
    <t>项目验收合格率</t>
  </si>
  <si>
    <t>项目预期效果</t>
  </si>
  <si>
    <t>反映各部门运转效果情况。</t>
  </si>
  <si>
    <t>预算06表</t>
  </si>
  <si>
    <t>政府性基金预算支出预算表</t>
  </si>
  <si>
    <t>单位名称：昆明市发展和改革委员会</t>
  </si>
  <si>
    <t>政府性基金预算支出</t>
  </si>
  <si>
    <t>备注:昆明市五华区发展和改革局2025年无政府性基金预算支出。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</si>
  <si>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</si>
  <si>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</si>
  <si>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</si>
  <si>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</si>
  <si>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</si>
  <si>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</si>
  <si>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</si>
  <si>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</si>
  <si>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</si>
  <si>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</si>
  <si>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</si>
  <si>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</si>
  <si>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车辆维修和保养服务</t>
  </si>
  <si>
    <t>机动车保险服务</t>
  </si>
  <si>
    <t>复印纸采购</t>
  </si>
  <si>
    <t>复印纸</t>
  </si>
  <si>
    <t>稳增长政策汇编书册印制</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</si>
  <si>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</si>
  <si>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</si>
  <si>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</si>
  <si>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</si>
  <si>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</si>
  <si>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</si>
  <si>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</si>
  <si>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</si>
  <si>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</si>
  <si>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律顾问服务</t>
  </si>
  <si>
    <t>B0101 法律顾问服务</t>
  </si>
  <si>
    <t>B 政府履职辅助性服务</t>
  </si>
  <si>
    <t>2025年开工项目调度暨开工推进会服务</t>
  </si>
  <si>
    <t>B0401 会议服务</t>
  </si>
  <si>
    <t>输油管道、充电基础设施、光伏发电项目安全生产检查服务</t>
  </si>
  <si>
    <t>B0501 监督检查辅助服务</t>
  </si>
  <si>
    <t>《五华区城乡绿化美化十年规划》推进情况事后评估服务</t>
  </si>
  <si>
    <t>B0702 评估和评价服务</t>
  </si>
  <si>
    <t>2025年社会信用体系建设服务</t>
  </si>
  <si>
    <t>B0801 咨询服务</t>
  </si>
  <si>
    <t>《昆明市五华区人民防空方案（2024-2029）》修编服务</t>
  </si>
  <si>
    <t>人防办工程建设管理平台系统运维服务</t>
  </si>
  <si>
    <t>B1001 机关信息系统开发与维护服务</t>
  </si>
  <si>
    <t>人防设施设备维修维护服务</t>
  </si>
  <si>
    <t>B1104 印刷和出版服务</t>
  </si>
  <si>
    <t>印制稳增长政策汇编书册，预计印制2000册。</t>
  </si>
  <si>
    <t>“十五五”时期提升五华生产性服务业竞争力对策前期课题研究</t>
  </si>
  <si>
    <t>B0201 课题研究服务</t>
  </si>
  <si>
    <t>“十五五”时期五华发展面临的宏观形势和阶段性特征前期课题研究</t>
  </si>
  <si>
    <t>“十五五”时期五华与磨憨联动承接产业转移打造沿边产业合作新高地路径前期课题研究</t>
  </si>
  <si>
    <t>五华区“十五五”规划经济社会发展目标和指标体系前期课题研究</t>
  </si>
  <si>
    <t>五华区“十五五”时期加快构建区域协调发展新格局对策前期课题研究</t>
  </si>
  <si>
    <t>五华区“十五五”时期培育发展未来产业战略思维的对策前期课题研究</t>
  </si>
  <si>
    <t>五华区“十五五”时期生产性服务业发展专项规划</t>
  </si>
  <si>
    <t>五华区“十五五”时期数字经济发展专项规划</t>
  </si>
  <si>
    <t>五华区“十五五”时期重大战略、重大问题和发展思路前期课题研究</t>
  </si>
  <si>
    <t>五华区国民经济和社会发展第十五个五年规划</t>
  </si>
  <si>
    <t>网络运维维护服务</t>
  </si>
  <si>
    <t>五华区农村公益性安葬（放）设施成本核算服务</t>
  </si>
  <si>
    <t>B0302 审计服务</t>
  </si>
  <si>
    <t>价格信息监测服务</t>
  </si>
  <si>
    <t>档案服务</t>
  </si>
  <si>
    <t>B1202 档案服务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</si>
  <si>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</si>
  <si>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</si>
  <si>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</si>
  <si>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</si>
  <si>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</si>
  <si>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</si>
  <si>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</si>
  <si>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</si>
  <si>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</si>
  <si>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</si>
  <si>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</si>
  <si>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</si>
  <si>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</si>
  <si>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</si>
  <si>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</si>
  <si>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</si>
  <si>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</si>
  <si>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</si>
  <si>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</si>
  <si>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</si>
  <si>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</si>
  <si>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</si>
  <si>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</si>
  <si>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备注：昆明市五华区发展和改革局2025年无对下转移支付资金。</t>
  </si>
  <si>
    <t>预算09-2表</t>
  </si>
  <si>
    <t xml:space="preserve">预算10表
</t>
  </si>
  <si>
    <t>资产类别</t>
  </si>
  <si>
    <t>资产分类代码.名称</t>
  </si>
  <si>
    <t>资产名称</t>
  </si>
  <si>
    <t>计量单位</t>
  </si>
  <si>
    <t>财政部门批复数（元）</t>
  </si>
  <si>
    <t>单价</t>
  </si>
  <si>
    <t>金额</t>
  </si>
  <si>
    <t>备注：昆明市五华区发展和改革局2025年无新增资产配置预算。</t>
  </si>
  <si>
    <t>预算11表</t>
  </si>
  <si>
    <t>上级补助</t>
  </si>
  <si>
    <t>备注:昆明市五华区发展和改革局2025年无上级补助项目支出预算。</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</si>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</sst>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5" fillId="0" borderId="7"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2" fillId="0" borderId="7" xfId="0" applyNumberFormat="1" applyFont="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vertical="center" wrapText="1"/>
      <protection locked="0"/>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522123893805" defaultRowHeight="12.75" customHeight="1" outlineLevelCol="3"/>
  <cols>
    <col min="1" max="4" width="41" customWidth="1"/>
  </cols>
  <sheetData>
    <row r="1" ht="15" customHeight="1" spans="1:4">
      <c r="A1" s="43"/>
      <c r="B1" s="43"/>
      <c r="C1" s="43"/>
      <c r="D1" s="60" t="s">
        <v>0</v>
      </c>
    </row>
    <row r="2" ht="41.25" customHeight="1" spans="1:1">
      <c r="A2" s="38" t="str">
        <f>"2025"&amp;"年部门财务收支预算总表"</f>
        <v>2025年部门财务收支预算总表</v>
      </c>
    </row>
    <row r="3" ht="17.25" customHeight="1" spans="1:4">
      <c r="A3" s="41" t="str">
        <f>"单位名称："&amp;"昆明市五华区发展和改革局"</f>
        <v>单位名称：昆明市五华区发展和改革局</v>
      </c>
      <c r="B3" s="159"/>
      <c r="D3" s="138" t="s">
        <v>1</v>
      </c>
    </row>
    <row r="4" ht="23.25" customHeight="1" spans="1:4">
      <c r="A4" s="160" t="s">
        <v>2</v>
      </c>
      <c r="B4" s="161"/>
      <c r="C4" s="160" t="s">
        <v>3</v>
      </c>
      <c r="D4" s="161"/>
    </row>
    <row r="5" ht="24" customHeight="1" spans="1:4">
      <c r="A5" s="160" t="s">
        <v>4</v>
      </c>
      <c r="B5" s="160" t="s">
        <v>5</v>
      </c>
      <c r="C5" s="160" t="s">
        <v>6</v>
      </c>
      <c r="D5" s="160" t="s">
        <v>5</v>
      </c>
    </row>
    <row r="6" ht="17.25" customHeight="1" spans="1:4">
      <c r="A6" s="162" t="s">
        <v>7</v>
      </c>
      <c r="B6" s="75">
        <v>23174718</v>
      </c>
      <c r="C6" s="162" t="s">
        <v>8</v>
      </c>
      <c r="D6" s="75">
        <v>8450466</v>
      </c>
    </row>
    <row r="7" ht="17.25" customHeight="1" spans="1:4">
      <c r="A7" s="162" t="s">
        <v>9</v>
      </c>
      <c r="B7" s="75"/>
      <c r="C7" s="162" t="s">
        <v>10</v>
      </c>
      <c r="D7" s="75"/>
    </row>
    <row r="8" ht="17.25" customHeight="1" spans="1:4">
      <c r="A8" s="162" t="s">
        <v>11</v>
      </c>
      <c r="B8" s="75"/>
      <c r="C8" s="196" t="s">
        <v>12</v>
      </c>
      <c r="D8" s="75"/>
    </row>
    <row r="9" ht="17.25" customHeight="1" spans="1:4">
      <c r="A9" s="162" t="s">
        <v>13</v>
      </c>
      <c r="B9" s="75"/>
      <c r="C9" s="196" t="s">
        <v>14</v>
      </c>
      <c r="D9" s="75"/>
    </row>
    <row r="10" ht="17.25" customHeight="1" spans="1:4">
      <c r="A10" s="162" t="s">
        <v>15</v>
      </c>
      <c r="B10" s="75">
        <v>190000</v>
      </c>
      <c r="C10" s="196" t="s">
        <v>16</v>
      </c>
      <c r="D10" s="75"/>
    </row>
    <row r="11" ht="17.25" customHeight="1" spans="1:4">
      <c r="A11" s="162" t="s">
        <v>17</v>
      </c>
      <c r="B11" s="75"/>
      <c r="C11" s="196" t="s">
        <v>18</v>
      </c>
      <c r="D11" s="75"/>
    </row>
    <row r="12" ht="17.25" customHeight="1" spans="1:4">
      <c r="A12" s="162" t="s">
        <v>19</v>
      </c>
      <c r="B12" s="75"/>
      <c r="C12" s="29" t="s">
        <v>20</v>
      </c>
      <c r="D12" s="75"/>
    </row>
    <row r="13" ht="17.25" customHeight="1" spans="1:4">
      <c r="A13" s="162" t="s">
        <v>21</v>
      </c>
      <c r="B13" s="75"/>
      <c r="C13" s="29" t="s">
        <v>22</v>
      </c>
      <c r="D13" s="75">
        <v>1036752</v>
      </c>
    </row>
    <row r="14" ht="17.25" customHeight="1" spans="1:4">
      <c r="A14" s="162" t="s">
        <v>23</v>
      </c>
      <c r="B14" s="75"/>
      <c r="C14" s="29" t="s">
        <v>24</v>
      </c>
      <c r="D14" s="75">
        <v>447500</v>
      </c>
    </row>
    <row r="15" ht="17.25" customHeight="1" spans="1:4">
      <c r="A15" s="162" t="s">
        <v>25</v>
      </c>
      <c r="B15" s="75">
        <v>190000</v>
      </c>
      <c r="C15" s="29" t="s">
        <v>26</v>
      </c>
      <c r="D15" s="75"/>
    </row>
    <row r="16" ht="17.25" customHeight="1" spans="1:4">
      <c r="A16" s="143"/>
      <c r="B16" s="75"/>
      <c r="C16" s="29" t="s">
        <v>27</v>
      </c>
      <c r="D16" s="75"/>
    </row>
    <row r="17" ht="17.25" customHeight="1" spans="1:4">
      <c r="A17" s="163"/>
      <c r="B17" s="75"/>
      <c r="C17" s="29" t="s">
        <v>28</v>
      </c>
      <c r="D17" s="75"/>
    </row>
    <row r="18" ht="17.25" customHeight="1" spans="1:4">
      <c r="A18" s="163"/>
      <c r="B18" s="75"/>
      <c r="C18" s="29" t="s">
        <v>29</v>
      </c>
      <c r="D18" s="75"/>
    </row>
    <row r="19" ht="17.25" customHeight="1" spans="1:4">
      <c r="A19" s="163"/>
      <c r="B19" s="75"/>
      <c r="C19" s="29" t="s">
        <v>30</v>
      </c>
      <c r="D19" s="75"/>
    </row>
    <row r="20" ht="17.25" customHeight="1" spans="1:4">
      <c r="A20" s="163"/>
      <c r="B20" s="75"/>
      <c r="C20" s="29" t="s">
        <v>31</v>
      </c>
      <c r="D20" s="75"/>
    </row>
    <row r="21" ht="17.25" customHeight="1" spans="1:4">
      <c r="A21" s="163"/>
      <c r="B21" s="75"/>
      <c r="C21" s="29" t="s">
        <v>32</v>
      </c>
      <c r="D21" s="75"/>
    </row>
    <row r="22" ht="17.25" customHeight="1" spans="1:4">
      <c r="A22" s="163"/>
      <c r="B22" s="75"/>
      <c r="C22" s="29" t="s">
        <v>33</v>
      </c>
      <c r="D22" s="75"/>
    </row>
    <row r="23" ht="17.25" customHeight="1" spans="1:4">
      <c r="A23" s="163"/>
      <c r="B23" s="75"/>
      <c r="C23" s="29" t="s">
        <v>34</v>
      </c>
      <c r="D23" s="75"/>
    </row>
    <row r="24" ht="17.25" customHeight="1" spans="1:4">
      <c r="A24" s="163"/>
      <c r="B24" s="75"/>
      <c r="C24" s="29" t="s">
        <v>35</v>
      </c>
      <c r="D24" s="75">
        <v>430000</v>
      </c>
    </row>
    <row r="25" ht="17.25" customHeight="1" spans="1:4">
      <c r="A25" s="163"/>
      <c r="B25" s="75"/>
      <c r="C25" s="29" t="s">
        <v>36</v>
      </c>
      <c r="D25" s="75">
        <v>13000000</v>
      </c>
    </row>
    <row r="26" ht="17.25" customHeight="1" spans="1:4">
      <c r="A26" s="163"/>
      <c r="B26" s="75"/>
      <c r="C26" s="143" t="s">
        <v>37</v>
      </c>
      <c r="D26" s="75"/>
    </row>
    <row r="27" ht="17.25" customHeight="1" spans="1:4">
      <c r="A27" s="163"/>
      <c r="B27" s="75"/>
      <c r="C27" s="29" t="s">
        <v>38</v>
      </c>
      <c r="D27" s="75"/>
    </row>
    <row r="28" ht="16.5" customHeight="1" spans="1:4">
      <c r="A28" s="163"/>
      <c r="B28" s="75"/>
      <c r="C28" s="29" t="s">
        <v>39</v>
      </c>
      <c r="D28" s="75"/>
    </row>
    <row r="29" ht="16.5" customHeight="1" spans="1:4">
      <c r="A29" s="163"/>
      <c r="B29" s="75"/>
      <c r="C29" s="143" t="s">
        <v>40</v>
      </c>
      <c r="D29" s="75"/>
    </row>
    <row r="30" ht="17.25" customHeight="1" spans="1:4">
      <c r="A30" s="163"/>
      <c r="B30" s="75"/>
      <c r="C30" s="143" t="s">
        <v>41</v>
      </c>
      <c r="D30" s="75"/>
    </row>
    <row r="31" ht="17.25" customHeight="1" spans="1:4">
      <c r="A31" s="163"/>
      <c r="B31" s="75"/>
      <c r="C31" s="29" t="s">
        <v>42</v>
      </c>
      <c r="D31" s="75"/>
    </row>
    <row r="32" ht="16.5" customHeight="1" spans="1:4">
      <c r="A32" s="163" t="s">
        <v>43</v>
      </c>
      <c r="B32" s="75">
        <v>23364718</v>
      </c>
      <c r="C32" s="163" t="s">
        <v>44</v>
      </c>
      <c r="D32" s="75">
        <v>23364718</v>
      </c>
    </row>
    <row r="33" ht="16.5" customHeight="1" spans="1:4">
      <c r="A33" s="143" t="s">
        <v>45</v>
      </c>
      <c r="B33" s="75"/>
      <c r="C33" s="143" t="s">
        <v>46</v>
      </c>
      <c r="D33" s="75"/>
    </row>
    <row r="34" ht="16.5" customHeight="1" spans="1:4">
      <c r="A34" s="29" t="s">
        <v>47</v>
      </c>
      <c r="B34" s="75"/>
      <c r="C34" s="29" t="s">
        <v>47</v>
      </c>
      <c r="D34" s="75"/>
    </row>
    <row r="35" ht="16.5" customHeight="1" spans="1:4">
      <c r="A35" s="29" t="s">
        <v>48</v>
      </c>
      <c r="B35" s="75"/>
      <c r="C35" s="29" t="s">
        <v>49</v>
      </c>
      <c r="D35" s="75"/>
    </row>
    <row r="36" ht="16.5" customHeight="1" spans="1:4">
      <c r="A36" s="164" t="s">
        <v>50</v>
      </c>
      <c r="B36" s="75">
        <v>23364718</v>
      </c>
      <c r="C36" s="164" t="s">
        <v>51</v>
      </c>
      <c r="D36" s="75">
        <v>23364718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8" sqref="A8:A9"/>
    </sheetView>
  </sheetViews>
  <sheetFormatPr defaultColWidth="8.57522123893805" defaultRowHeight="12.75" customHeight="1"/>
  <cols>
    <col min="1" max="1" width="15.8938053097345" customWidth="1"/>
    <col min="2" max="2" width="35" customWidth="1"/>
    <col min="3" max="19" width="22" customWidth="1"/>
  </cols>
  <sheetData>
    <row r="1" ht="17.25" customHeight="1" spans="1:1">
      <c r="A1" s="60" t="s">
        <v>52</v>
      </c>
    </row>
    <row r="2" ht="41.25" customHeight="1" spans="1:1">
      <c r="A2" s="38" t="str">
        <f>"2025"&amp;"年部门收入预算表"</f>
        <v>2025年部门收入预算表</v>
      </c>
    </row>
    <row r="3" ht="17.25" customHeight="1" spans="1:19">
      <c r="A3" s="41" t="str">
        <f>"单位名称："&amp;"昆明市五华区发展和改革局"</f>
        <v>单位名称：昆明市五华区发展和改革局</v>
      </c>
      <c r="S3" s="43" t="s">
        <v>1</v>
      </c>
    </row>
    <row r="4" ht="21.75" customHeight="1" spans="1:19">
      <c r="A4" s="181" t="s">
        <v>53</v>
      </c>
      <c r="B4" s="182" t="s">
        <v>54</v>
      </c>
      <c r="C4" s="182" t="s">
        <v>55</v>
      </c>
      <c r="D4" s="183" t="s">
        <v>56</v>
      </c>
      <c r="E4" s="183"/>
      <c r="F4" s="183"/>
      <c r="G4" s="183"/>
      <c r="H4" s="183"/>
      <c r="I4" s="127"/>
      <c r="J4" s="183"/>
      <c r="K4" s="183"/>
      <c r="L4" s="183"/>
      <c r="M4" s="183"/>
      <c r="N4" s="191"/>
      <c r="O4" s="183" t="s">
        <v>45</v>
      </c>
      <c r="P4" s="183"/>
      <c r="Q4" s="183"/>
      <c r="R4" s="183"/>
      <c r="S4" s="191"/>
    </row>
    <row r="5" ht="27" customHeight="1" spans="1:19">
      <c r="A5" s="184"/>
      <c r="B5" s="185"/>
      <c r="C5" s="185"/>
      <c r="D5" s="185" t="s">
        <v>57</v>
      </c>
      <c r="E5" s="185" t="s">
        <v>58</v>
      </c>
      <c r="F5" s="185" t="s">
        <v>59</v>
      </c>
      <c r="G5" s="185" t="s">
        <v>60</v>
      </c>
      <c r="H5" s="185" t="s">
        <v>61</v>
      </c>
      <c r="I5" s="192" t="s">
        <v>62</v>
      </c>
      <c r="J5" s="193"/>
      <c r="K5" s="193"/>
      <c r="L5" s="193"/>
      <c r="M5" s="193"/>
      <c r="N5" s="194"/>
      <c r="O5" s="185" t="s">
        <v>57</v>
      </c>
      <c r="P5" s="185" t="s">
        <v>58</v>
      </c>
      <c r="Q5" s="185" t="s">
        <v>59</v>
      </c>
      <c r="R5" s="185" t="s">
        <v>60</v>
      </c>
      <c r="S5" s="185" t="s">
        <v>63</v>
      </c>
    </row>
    <row r="6" ht="30" customHeight="1" spans="1:19">
      <c r="A6" s="186"/>
      <c r="B6" s="101"/>
      <c r="C6" s="111"/>
      <c r="D6" s="111"/>
      <c r="E6" s="111"/>
      <c r="F6" s="111"/>
      <c r="G6" s="111"/>
      <c r="H6" s="111"/>
      <c r="I6" s="66" t="s">
        <v>57</v>
      </c>
      <c r="J6" s="194" t="s">
        <v>64</v>
      </c>
      <c r="K6" s="194" t="s">
        <v>65</v>
      </c>
      <c r="L6" s="194" t="s">
        <v>66</v>
      </c>
      <c r="M6" s="194" t="s">
        <v>67</v>
      </c>
      <c r="N6" s="194" t="s">
        <v>68</v>
      </c>
      <c r="O6" s="195"/>
      <c r="P6" s="195"/>
      <c r="Q6" s="195"/>
      <c r="R6" s="195"/>
      <c r="S6" s="111"/>
    </row>
    <row r="7" ht="15" customHeight="1" spans="1:19">
      <c r="A7" s="187">
        <v>1</v>
      </c>
      <c r="B7" s="187">
        <v>2</v>
      </c>
      <c r="C7" s="187">
        <v>3</v>
      </c>
      <c r="D7" s="187">
        <v>4</v>
      </c>
      <c r="E7" s="187">
        <v>5</v>
      </c>
      <c r="F7" s="187">
        <v>6</v>
      </c>
      <c r="G7" s="187">
        <v>7</v>
      </c>
      <c r="H7" s="187">
        <v>8</v>
      </c>
      <c r="I7" s="66">
        <v>9</v>
      </c>
      <c r="J7" s="187">
        <v>10</v>
      </c>
      <c r="K7" s="187">
        <v>11</v>
      </c>
      <c r="L7" s="187">
        <v>12</v>
      </c>
      <c r="M7" s="187">
        <v>13</v>
      </c>
      <c r="N7" s="187">
        <v>14</v>
      </c>
      <c r="O7" s="187">
        <v>15</v>
      </c>
      <c r="P7" s="187">
        <v>16</v>
      </c>
      <c r="Q7" s="187">
        <v>17</v>
      </c>
      <c r="R7" s="187">
        <v>18</v>
      </c>
      <c r="S7" s="187">
        <v>19</v>
      </c>
    </row>
    <row r="8" ht="18" customHeight="1" spans="1:19">
      <c r="A8" s="188" t="s">
        <v>69</v>
      </c>
      <c r="B8" s="20" t="s">
        <v>70</v>
      </c>
      <c r="C8" s="75">
        <v>23364718</v>
      </c>
      <c r="D8" s="75">
        <v>23364718</v>
      </c>
      <c r="E8" s="75">
        <v>23174718</v>
      </c>
      <c r="F8" s="75"/>
      <c r="G8" s="75"/>
      <c r="H8" s="75"/>
      <c r="I8" s="75">
        <v>190000</v>
      </c>
      <c r="J8" s="75"/>
      <c r="K8" s="75"/>
      <c r="L8" s="75"/>
      <c r="M8" s="75"/>
      <c r="N8" s="75">
        <v>190000</v>
      </c>
      <c r="O8" s="75"/>
      <c r="P8" s="75"/>
      <c r="Q8" s="75"/>
      <c r="R8" s="75"/>
      <c r="S8" s="75"/>
    </row>
    <row r="9" ht="18" customHeight="1" spans="1:19">
      <c r="A9" s="188" t="s">
        <v>71</v>
      </c>
      <c r="B9" s="189" t="s">
        <v>70</v>
      </c>
      <c r="C9" s="75">
        <v>23364718</v>
      </c>
      <c r="D9" s="75">
        <v>23364718</v>
      </c>
      <c r="E9" s="75">
        <v>23174718</v>
      </c>
      <c r="F9" s="75"/>
      <c r="G9" s="75"/>
      <c r="H9" s="75"/>
      <c r="I9" s="75">
        <v>190000</v>
      </c>
      <c r="J9" s="75"/>
      <c r="K9" s="75"/>
      <c r="L9" s="75"/>
      <c r="M9" s="75"/>
      <c r="N9" s="75">
        <v>190000</v>
      </c>
      <c r="O9" s="75"/>
      <c r="P9" s="75"/>
      <c r="Q9" s="75"/>
      <c r="R9" s="75"/>
      <c r="S9" s="75"/>
    </row>
    <row r="10" ht="18" customHeight="1" spans="1:19">
      <c r="A10" s="46" t="s">
        <v>55</v>
      </c>
      <c r="B10" s="190"/>
      <c r="C10" s="75">
        <v>23364718</v>
      </c>
      <c r="D10" s="75">
        <v>23364718</v>
      </c>
      <c r="E10" s="75">
        <v>23174718</v>
      </c>
      <c r="F10" s="75"/>
      <c r="G10" s="75"/>
      <c r="H10" s="75"/>
      <c r="I10" s="75">
        <v>190000</v>
      </c>
      <c r="J10" s="75"/>
      <c r="K10" s="75"/>
      <c r="L10" s="75"/>
      <c r="M10" s="75"/>
      <c r="N10" s="75">
        <v>190000</v>
      </c>
      <c r="O10" s="75"/>
      <c r="P10" s="75"/>
      <c r="Q10" s="75"/>
      <c r="R10" s="75"/>
      <c r="S10" s="75"/>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topLeftCell="A7" workbookViewId="0">
      <selection activeCell="A7" sqref="A7:A29"/>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ht="17.25" customHeight="1" spans="1:1">
      <c r="A1" s="43" t="s">
        <v>72</v>
      </c>
    </row>
    <row r="2" ht="41.25" customHeight="1" spans="1:1">
      <c r="A2" s="38" t="str">
        <f>"2025"&amp;"年部门支出预算表"</f>
        <v>2025年部门支出预算表</v>
      </c>
    </row>
    <row r="3" ht="17.25" customHeight="1" spans="1:15">
      <c r="A3" s="41" t="str">
        <f>"单位名称："&amp;"昆明市五华区发展和改革局"</f>
        <v>单位名称：昆明市五华区发展和改革局</v>
      </c>
      <c r="O3" s="43" t="s">
        <v>1</v>
      </c>
    </row>
    <row r="4" ht="27" customHeight="1" spans="1:15">
      <c r="A4" s="166" t="s">
        <v>73</v>
      </c>
      <c r="B4" s="166" t="s">
        <v>74</v>
      </c>
      <c r="C4" s="166" t="s">
        <v>55</v>
      </c>
      <c r="D4" s="167" t="s">
        <v>58</v>
      </c>
      <c r="E4" s="168"/>
      <c r="F4" s="169"/>
      <c r="G4" s="170" t="s">
        <v>59</v>
      </c>
      <c r="H4" s="170" t="s">
        <v>60</v>
      </c>
      <c r="I4" s="170" t="s">
        <v>75</v>
      </c>
      <c r="J4" s="167" t="s">
        <v>62</v>
      </c>
      <c r="K4" s="168"/>
      <c r="L4" s="168"/>
      <c r="M4" s="168"/>
      <c r="N4" s="178"/>
      <c r="O4" s="179"/>
    </row>
    <row r="5" ht="42" customHeight="1" spans="1:15">
      <c r="A5" s="171"/>
      <c r="B5" s="171"/>
      <c r="C5" s="172"/>
      <c r="D5" s="173" t="s">
        <v>57</v>
      </c>
      <c r="E5" s="173" t="s">
        <v>76</v>
      </c>
      <c r="F5" s="173" t="s">
        <v>77</v>
      </c>
      <c r="G5" s="172"/>
      <c r="H5" s="172"/>
      <c r="I5" s="180"/>
      <c r="J5" s="173" t="s">
        <v>57</v>
      </c>
      <c r="K5" s="160" t="s">
        <v>78</v>
      </c>
      <c r="L5" s="160" t="s">
        <v>79</v>
      </c>
      <c r="M5" s="160" t="s">
        <v>80</v>
      </c>
      <c r="N5" s="160" t="s">
        <v>81</v>
      </c>
      <c r="O5" s="160" t="s">
        <v>82</v>
      </c>
    </row>
    <row r="6" ht="18" customHeight="1" spans="1:15">
      <c r="A6" s="49" t="s">
        <v>83</v>
      </c>
      <c r="B6" s="49" t="s">
        <v>84</v>
      </c>
      <c r="C6" s="49" t="s">
        <v>85</v>
      </c>
      <c r="D6" s="52" t="s">
        <v>86</v>
      </c>
      <c r="E6" s="52" t="s">
        <v>87</v>
      </c>
      <c r="F6" s="52" t="s">
        <v>88</v>
      </c>
      <c r="G6" s="52" t="s">
        <v>89</v>
      </c>
      <c r="H6" s="52" t="s">
        <v>90</v>
      </c>
      <c r="I6" s="52" t="s">
        <v>91</v>
      </c>
      <c r="J6" s="52" t="s">
        <v>92</v>
      </c>
      <c r="K6" s="52" t="s">
        <v>93</v>
      </c>
      <c r="L6" s="52" t="s">
        <v>94</v>
      </c>
      <c r="M6" s="52" t="s">
        <v>95</v>
      </c>
      <c r="N6" s="49" t="s">
        <v>96</v>
      </c>
      <c r="O6" s="52" t="s">
        <v>97</v>
      </c>
    </row>
    <row r="7" ht="21" customHeight="1" spans="1:15">
      <c r="A7" s="174" t="s">
        <v>98</v>
      </c>
      <c r="B7" s="53" t="s">
        <v>99</v>
      </c>
      <c r="C7" s="75">
        <v>8450466</v>
      </c>
      <c r="D7" s="75">
        <v>8260466</v>
      </c>
      <c r="E7" s="75">
        <v>4735666</v>
      </c>
      <c r="F7" s="75">
        <v>3524800</v>
      </c>
      <c r="G7" s="75"/>
      <c r="H7" s="75"/>
      <c r="I7" s="75"/>
      <c r="J7" s="75">
        <v>190000</v>
      </c>
      <c r="K7" s="75"/>
      <c r="L7" s="75"/>
      <c r="M7" s="75"/>
      <c r="N7" s="75"/>
      <c r="O7" s="75">
        <v>190000</v>
      </c>
    </row>
    <row r="8" ht="21" customHeight="1" spans="1:15">
      <c r="A8" s="174" t="s">
        <v>100</v>
      </c>
      <c r="B8" s="175" t="s">
        <v>101</v>
      </c>
      <c r="C8" s="75">
        <v>8450466</v>
      </c>
      <c r="D8" s="75">
        <v>8260466</v>
      </c>
      <c r="E8" s="75">
        <v>4735666</v>
      </c>
      <c r="F8" s="75">
        <v>3524800</v>
      </c>
      <c r="G8" s="75"/>
      <c r="H8" s="75"/>
      <c r="I8" s="75"/>
      <c r="J8" s="75">
        <v>190000</v>
      </c>
      <c r="K8" s="75"/>
      <c r="L8" s="75"/>
      <c r="M8" s="75"/>
      <c r="N8" s="75"/>
      <c r="O8" s="75">
        <v>190000</v>
      </c>
    </row>
    <row r="9" ht="21" customHeight="1" spans="1:15">
      <c r="A9" s="174" t="s">
        <v>102</v>
      </c>
      <c r="B9" s="176" t="s">
        <v>103</v>
      </c>
      <c r="C9" s="75">
        <v>4745666</v>
      </c>
      <c r="D9" s="75">
        <v>4745666</v>
      </c>
      <c r="E9" s="75">
        <v>4735666</v>
      </c>
      <c r="F9" s="75">
        <v>10000</v>
      </c>
      <c r="G9" s="75"/>
      <c r="H9" s="75"/>
      <c r="I9" s="75"/>
      <c r="J9" s="75"/>
      <c r="K9" s="75"/>
      <c r="L9" s="75"/>
      <c r="M9" s="75"/>
      <c r="N9" s="75"/>
      <c r="O9" s="75"/>
    </row>
    <row r="10" ht="21" customHeight="1" spans="1:15">
      <c r="A10" s="174" t="s">
        <v>104</v>
      </c>
      <c r="B10" s="176" t="s">
        <v>105</v>
      </c>
      <c r="C10" s="75">
        <v>3704800</v>
      </c>
      <c r="D10" s="75">
        <v>3514800</v>
      </c>
      <c r="E10" s="75"/>
      <c r="F10" s="75">
        <v>3514800</v>
      </c>
      <c r="G10" s="75"/>
      <c r="H10" s="75"/>
      <c r="I10" s="75"/>
      <c r="J10" s="75">
        <v>190000</v>
      </c>
      <c r="K10" s="75"/>
      <c r="L10" s="75"/>
      <c r="M10" s="75"/>
      <c r="N10" s="75"/>
      <c r="O10" s="75">
        <v>190000</v>
      </c>
    </row>
    <row r="11" ht="21" customHeight="1" spans="1:15">
      <c r="A11" s="174" t="s">
        <v>106</v>
      </c>
      <c r="B11" s="53" t="s">
        <v>107</v>
      </c>
      <c r="C11" s="75">
        <v>1036752</v>
      </c>
      <c r="D11" s="75">
        <v>1036752</v>
      </c>
      <c r="E11" s="75">
        <v>1036752</v>
      </c>
      <c r="F11" s="75"/>
      <c r="G11" s="75"/>
      <c r="H11" s="75"/>
      <c r="I11" s="75"/>
      <c r="J11" s="75"/>
      <c r="K11" s="75"/>
      <c r="L11" s="75"/>
      <c r="M11" s="75"/>
      <c r="N11" s="75"/>
      <c r="O11" s="75"/>
    </row>
    <row r="12" ht="21" customHeight="1" spans="1:15">
      <c r="A12" s="174" t="s">
        <v>108</v>
      </c>
      <c r="B12" s="175" t="s">
        <v>109</v>
      </c>
      <c r="C12" s="75">
        <v>1025400</v>
      </c>
      <c r="D12" s="75">
        <v>1025400</v>
      </c>
      <c r="E12" s="75">
        <v>1025400</v>
      </c>
      <c r="F12" s="75"/>
      <c r="G12" s="75"/>
      <c r="H12" s="75"/>
      <c r="I12" s="75"/>
      <c r="J12" s="75"/>
      <c r="K12" s="75"/>
      <c r="L12" s="75"/>
      <c r="M12" s="75"/>
      <c r="N12" s="75"/>
      <c r="O12" s="75"/>
    </row>
    <row r="13" ht="21" customHeight="1" spans="1:15">
      <c r="A13" s="174" t="s">
        <v>110</v>
      </c>
      <c r="B13" s="176" t="s">
        <v>111</v>
      </c>
      <c r="C13" s="75">
        <v>505400</v>
      </c>
      <c r="D13" s="75">
        <v>505400</v>
      </c>
      <c r="E13" s="75">
        <v>505400</v>
      </c>
      <c r="F13" s="75"/>
      <c r="G13" s="75"/>
      <c r="H13" s="75"/>
      <c r="I13" s="75"/>
      <c r="J13" s="75"/>
      <c r="K13" s="75"/>
      <c r="L13" s="75"/>
      <c r="M13" s="75"/>
      <c r="N13" s="75"/>
      <c r="O13" s="75"/>
    </row>
    <row r="14" ht="21" customHeight="1" spans="1:15">
      <c r="A14" s="174" t="s">
        <v>112</v>
      </c>
      <c r="B14" s="176" t="s">
        <v>113</v>
      </c>
      <c r="C14" s="75">
        <v>420000</v>
      </c>
      <c r="D14" s="75">
        <v>420000</v>
      </c>
      <c r="E14" s="75">
        <v>420000</v>
      </c>
      <c r="F14" s="75"/>
      <c r="G14" s="75"/>
      <c r="H14" s="75"/>
      <c r="I14" s="75"/>
      <c r="J14" s="75"/>
      <c r="K14" s="75"/>
      <c r="L14" s="75"/>
      <c r="M14" s="75"/>
      <c r="N14" s="75"/>
      <c r="O14" s="75"/>
    </row>
    <row r="15" ht="21" customHeight="1" spans="1:15">
      <c r="A15" s="174" t="s">
        <v>114</v>
      </c>
      <c r="B15" s="176" t="s">
        <v>115</v>
      </c>
      <c r="C15" s="75">
        <v>100000</v>
      </c>
      <c r="D15" s="75">
        <v>100000</v>
      </c>
      <c r="E15" s="75">
        <v>100000</v>
      </c>
      <c r="F15" s="75"/>
      <c r="G15" s="75"/>
      <c r="H15" s="75"/>
      <c r="I15" s="75"/>
      <c r="J15" s="75"/>
      <c r="K15" s="75"/>
      <c r="L15" s="75"/>
      <c r="M15" s="75"/>
      <c r="N15" s="75"/>
      <c r="O15" s="75"/>
    </row>
    <row r="16" ht="21" customHeight="1" spans="1:15">
      <c r="A16" s="174" t="s">
        <v>116</v>
      </c>
      <c r="B16" s="175" t="s">
        <v>117</v>
      </c>
      <c r="C16" s="75">
        <v>11352</v>
      </c>
      <c r="D16" s="75">
        <v>11352</v>
      </c>
      <c r="E16" s="75">
        <v>11352</v>
      </c>
      <c r="F16" s="75"/>
      <c r="G16" s="75"/>
      <c r="H16" s="75"/>
      <c r="I16" s="75"/>
      <c r="J16" s="75"/>
      <c r="K16" s="75"/>
      <c r="L16" s="75"/>
      <c r="M16" s="75"/>
      <c r="N16" s="75"/>
      <c r="O16" s="75"/>
    </row>
    <row r="17" ht="21" customHeight="1" spans="1:15">
      <c r="A17" s="174" t="s">
        <v>118</v>
      </c>
      <c r="B17" s="176" t="s">
        <v>119</v>
      </c>
      <c r="C17" s="75">
        <v>11352</v>
      </c>
      <c r="D17" s="75">
        <v>11352</v>
      </c>
      <c r="E17" s="75">
        <v>11352</v>
      </c>
      <c r="F17" s="75"/>
      <c r="G17" s="75"/>
      <c r="H17" s="75"/>
      <c r="I17" s="75"/>
      <c r="J17" s="75"/>
      <c r="K17" s="75"/>
      <c r="L17" s="75"/>
      <c r="M17" s="75"/>
      <c r="N17" s="75"/>
      <c r="O17" s="75"/>
    </row>
    <row r="18" ht="21" customHeight="1" spans="1:15">
      <c r="A18" s="174" t="s">
        <v>120</v>
      </c>
      <c r="B18" s="53" t="s">
        <v>121</v>
      </c>
      <c r="C18" s="75">
        <v>447500</v>
      </c>
      <c r="D18" s="75">
        <v>447500</v>
      </c>
      <c r="E18" s="75">
        <v>447500</v>
      </c>
      <c r="F18" s="75"/>
      <c r="G18" s="75"/>
      <c r="H18" s="75"/>
      <c r="I18" s="75"/>
      <c r="J18" s="75"/>
      <c r="K18" s="75"/>
      <c r="L18" s="75"/>
      <c r="M18" s="75"/>
      <c r="N18" s="75"/>
      <c r="O18" s="75"/>
    </row>
    <row r="19" ht="21" customHeight="1" spans="1:15">
      <c r="A19" s="174" t="s">
        <v>122</v>
      </c>
      <c r="B19" s="175" t="s">
        <v>123</v>
      </c>
      <c r="C19" s="75">
        <v>447500</v>
      </c>
      <c r="D19" s="75">
        <v>447500</v>
      </c>
      <c r="E19" s="75">
        <v>447500</v>
      </c>
      <c r="F19" s="75"/>
      <c r="G19" s="75"/>
      <c r="H19" s="75"/>
      <c r="I19" s="75"/>
      <c r="J19" s="75"/>
      <c r="K19" s="75"/>
      <c r="L19" s="75"/>
      <c r="M19" s="75"/>
      <c r="N19" s="75"/>
      <c r="O19" s="75"/>
    </row>
    <row r="20" ht="21" customHeight="1" spans="1:15">
      <c r="A20" s="174" t="s">
        <v>124</v>
      </c>
      <c r="B20" s="176" t="s">
        <v>125</v>
      </c>
      <c r="C20" s="75">
        <v>160000</v>
      </c>
      <c r="D20" s="75">
        <v>160000</v>
      </c>
      <c r="E20" s="75">
        <v>160000</v>
      </c>
      <c r="F20" s="75"/>
      <c r="G20" s="75"/>
      <c r="H20" s="75"/>
      <c r="I20" s="75"/>
      <c r="J20" s="75"/>
      <c r="K20" s="75"/>
      <c r="L20" s="75"/>
      <c r="M20" s="75"/>
      <c r="N20" s="75"/>
      <c r="O20" s="75"/>
    </row>
    <row r="21" ht="21" customHeight="1" spans="1:15">
      <c r="A21" s="174" t="s">
        <v>126</v>
      </c>
      <c r="B21" s="176" t="s">
        <v>127</v>
      </c>
      <c r="C21" s="75">
        <v>80000</v>
      </c>
      <c r="D21" s="75">
        <v>80000</v>
      </c>
      <c r="E21" s="75">
        <v>80000</v>
      </c>
      <c r="F21" s="75"/>
      <c r="G21" s="75"/>
      <c r="H21" s="75"/>
      <c r="I21" s="75"/>
      <c r="J21" s="75"/>
      <c r="K21" s="75"/>
      <c r="L21" s="75"/>
      <c r="M21" s="75"/>
      <c r="N21" s="75"/>
      <c r="O21" s="75"/>
    </row>
    <row r="22" ht="21" customHeight="1" spans="1:15">
      <c r="A22" s="174" t="s">
        <v>128</v>
      </c>
      <c r="B22" s="176" t="s">
        <v>129</v>
      </c>
      <c r="C22" s="75">
        <v>200000</v>
      </c>
      <c r="D22" s="75">
        <v>200000</v>
      </c>
      <c r="E22" s="75">
        <v>200000</v>
      </c>
      <c r="F22" s="75"/>
      <c r="G22" s="75"/>
      <c r="H22" s="75"/>
      <c r="I22" s="75"/>
      <c r="J22" s="75"/>
      <c r="K22" s="75"/>
      <c r="L22" s="75"/>
      <c r="M22" s="75"/>
      <c r="N22" s="75"/>
      <c r="O22" s="75"/>
    </row>
    <row r="23" ht="21" customHeight="1" spans="1:15">
      <c r="A23" s="174" t="s">
        <v>130</v>
      </c>
      <c r="B23" s="176" t="s">
        <v>131</v>
      </c>
      <c r="C23" s="75">
        <v>7500</v>
      </c>
      <c r="D23" s="75">
        <v>7500</v>
      </c>
      <c r="E23" s="75">
        <v>7500</v>
      </c>
      <c r="F23" s="75"/>
      <c r="G23" s="75"/>
      <c r="H23" s="75"/>
      <c r="I23" s="75"/>
      <c r="J23" s="75"/>
      <c r="K23" s="75"/>
      <c r="L23" s="75"/>
      <c r="M23" s="75"/>
      <c r="N23" s="75"/>
      <c r="O23" s="75"/>
    </row>
    <row r="24" ht="21" customHeight="1" spans="1:15">
      <c r="A24" s="174" t="s">
        <v>132</v>
      </c>
      <c r="B24" s="53" t="s">
        <v>133</v>
      </c>
      <c r="C24" s="75">
        <v>430000</v>
      </c>
      <c r="D24" s="75">
        <v>430000</v>
      </c>
      <c r="E24" s="75">
        <v>430000</v>
      </c>
      <c r="F24" s="75"/>
      <c r="G24" s="75"/>
      <c r="H24" s="75"/>
      <c r="I24" s="75"/>
      <c r="J24" s="75"/>
      <c r="K24" s="75"/>
      <c r="L24" s="75"/>
      <c r="M24" s="75"/>
      <c r="N24" s="75"/>
      <c r="O24" s="75"/>
    </row>
    <row r="25" ht="21" customHeight="1" spans="1:15">
      <c r="A25" s="174" t="s">
        <v>134</v>
      </c>
      <c r="B25" s="175" t="s">
        <v>135</v>
      </c>
      <c r="C25" s="75">
        <v>430000</v>
      </c>
      <c r="D25" s="75">
        <v>430000</v>
      </c>
      <c r="E25" s="75">
        <v>430000</v>
      </c>
      <c r="F25" s="75"/>
      <c r="G25" s="75"/>
      <c r="H25" s="75"/>
      <c r="I25" s="75"/>
      <c r="J25" s="75"/>
      <c r="K25" s="75"/>
      <c r="L25" s="75"/>
      <c r="M25" s="75"/>
      <c r="N25" s="75"/>
      <c r="O25" s="75"/>
    </row>
    <row r="26" ht="21" customHeight="1" spans="1:15">
      <c r="A26" s="174" t="s">
        <v>136</v>
      </c>
      <c r="B26" s="176" t="s">
        <v>137</v>
      </c>
      <c r="C26" s="75">
        <v>430000</v>
      </c>
      <c r="D26" s="75">
        <v>430000</v>
      </c>
      <c r="E26" s="75">
        <v>430000</v>
      </c>
      <c r="F26" s="75"/>
      <c r="G26" s="75"/>
      <c r="H26" s="75"/>
      <c r="I26" s="75"/>
      <c r="J26" s="75"/>
      <c r="K26" s="75"/>
      <c r="L26" s="75"/>
      <c r="M26" s="75"/>
      <c r="N26" s="75"/>
      <c r="O26" s="75"/>
    </row>
    <row r="27" ht="21" customHeight="1" spans="1:15">
      <c r="A27" s="174" t="s">
        <v>138</v>
      </c>
      <c r="B27" s="53" t="s">
        <v>139</v>
      </c>
      <c r="C27" s="75">
        <v>13000000</v>
      </c>
      <c r="D27" s="75">
        <v>13000000</v>
      </c>
      <c r="E27" s="75"/>
      <c r="F27" s="75">
        <v>13000000</v>
      </c>
      <c r="G27" s="75"/>
      <c r="H27" s="75"/>
      <c r="I27" s="75"/>
      <c r="J27" s="75"/>
      <c r="K27" s="75"/>
      <c r="L27" s="75"/>
      <c r="M27" s="75"/>
      <c r="N27" s="75"/>
      <c r="O27" s="75"/>
    </row>
    <row r="28" ht="21" customHeight="1" spans="1:15">
      <c r="A28" s="174" t="s">
        <v>140</v>
      </c>
      <c r="B28" s="175" t="s">
        <v>141</v>
      </c>
      <c r="C28" s="75">
        <v>13000000</v>
      </c>
      <c r="D28" s="75">
        <v>13000000</v>
      </c>
      <c r="E28" s="75"/>
      <c r="F28" s="75">
        <v>13000000</v>
      </c>
      <c r="G28" s="75"/>
      <c r="H28" s="75"/>
      <c r="I28" s="75"/>
      <c r="J28" s="75"/>
      <c r="K28" s="75"/>
      <c r="L28" s="75"/>
      <c r="M28" s="75"/>
      <c r="N28" s="75"/>
      <c r="O28" s="75"/>
    </row>
    <row r="29" ht="21" customHeight="1" spans="1:15">
      <c r="A29" s="174" t="s">
        <v>142</v>
      </c>
      <c r="B29" s="176" t="s">
        <v>143</v>
      </c>
      <c r="C29" s="75">
        <v>13000000</v>
      </c>
      <c r="D29" s="75">
        <v>13000000</v>
      </c>
      <c r="E29" s="75"/>
      <c r="F29" s="75">
        <v>13000000</v>
      </c>
      <c r="G29" s="75"/>
      <c r="H29" s="75"/>
      <c r="I29" s="75"/>
      <c r="J29" s="75"/>
      <c r="K29" s="75"/>
      <c r="L29" s="75"/>
      <c r="M29" s="75"/>
      <c r="N29" s="75"/>
      <c r="O29" s="75"/>
    </row>
    <row r="30" ht="21" customHeight="1" spans="1:15">
      <c r="A30" s="177" t="s">
        <v>55</v>
      </c>
      <c r="B30" s="32"/>
      <c r="C30" s="75">
        <v>23364718</v>
      </c>
      <c r="D30" s="75">
        <v>23174718</v>
      </c>
      <c r="E30" s="75">
        <v>6649918</v>
      </c>
      <c r="F30" s="75">
        <v>16524800</v>
      </c>
      <c r="G30" s="75"/>
      <c r="H30" s="75"/>
      <c r="I30" s="75"/>
      <c r="J30" s="75">
        <v>190000</v>
      </c>
      <c r="K30" s="75"/>
      <c r="L30" s="75"/>
      <c r="M30" s="75"/>
      <c r="N30" s="75"/>
      <c r="O30" s="75">
        <v>190000</v>
      </c>
    </row>
  </sheetData>
  <mergeCells count="12">
    <mergeCell ref="A1:O1"/>
    <mergeCell ref="A2:O2"/>
    <mergeCell ref="A3:B3"/>
    <mergeCell ref="D4:F4"/>
    <mergeCell ref="J4:O4"/>
    <mergeCell ref="A30:B3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4" workbookViewId="0">
      <selection activeCell="D26" sqref="D26"/>
    </sheetView>
  </sheetViews>
  <sheetFormatPr defaultColWidth="8.57522123893805" defaultRowHeight="12.75" customHeight="1" outlineLevelCol="3"/>
  <cols>
    <col min="1" max="4" width="35.5752212389381" customWidth="1"/>
  </cols>
  <sheetData>
    <row r="1" ht="15" customHeight="1" spans="1:4">
      <c r="A1" s="39"/>
      <c r="B1" s="43"/>
      <c r="C1" s="43"/>
      <c r="D1" s="43" t="s">
        <v>144</v>
      </c>
    </row>
    <row r="2" ht="30.75" spans="1:1">
      <c r="A2" s="38" t="str">
        <f>"2025"&amp;"年部门财政拨款收支预算总表"</f>
        <v>2025年部门财政拨款收支预算总表</v>
      </c>
    </row>
    <row r="3" ht="17.25" customHeight="1" spans="1:4">
      <c r="A3" s="41" t="str">
        <f>"单位名称："&amp;"昆明市五华区发展和改革局"</f>
        <v>单位名称：昆明市五华区发展和改革局</v>
      </c>
      <c r="B3" s="159"/>
      <c r="D3" s="43" t="s">
        <v>1</v>
      </c>
    </row>
    <row r="4" ht="17.25" customHeight="1" spans="1:4">
      <c r="A4" s="160" t="s">
        <v>2</v>
      </c>
      <c r="B4" s="161"/>
      <c r="C4" s="160" t="s">
        <v>3</v>
      </c>
      <c r="D4" s="161"/>
    </row>
    <row r="5" ht="18.75" customHeight="1" spans="1:4">
      <c r="A5" s="160" t="s">
        <v>4</v>
      </c>
      <c r="B5" s="160" t="s">
        <v>5</v>
      </c>
      <c r="C5" s="160" t="s">
        <v>6</v>
      </c>
      <c r="D5" s="160" t="s">
        <v>5</v>
      </c>
    </row>
    <row r="6" ht="16.5" customHeight="1" spans="1:4">
      <c r="A6" s="162" t="s">
        <v>145</v>
      </c>
      <c r="B6" s="75">
        <v>23174718</v>
      </c>
      <c r="C6" s="162" t="s">
        <v>146</v>
      </c>
      <c r="D6" s="75">
        <v>23174718</v>
      </c>
    </row>
    <row r="7" ht="16.5" customHeight="1" spans="1:4">
      <c r="A7" s="162" t="s">
        <v>147</v>
      </c>
      <c r="B7" s="75">
        <v>23174718</v>
      </c>
      <c r="C7" s="162" t="s">
        <v>148</v>
      </c>
      <c r="D7" s="75">
        <v>8260466</v>
      </c>
    </row>
    <row r="8" ht="16.5" customHeight="1" spans="1:4">
      <c r="A8" s="162" t="s">
        <v>149</v>
      </c>
      <c r="B8" s="75"/>
      <c r="C8" s="162" t="s">
        <v>150</v>
      </c>
      <c r="D8" s="75"/>
    </row>
    <row r="9" ht="16.5" customHeight="1" spans="1:4">
      <c r="A9" s="162" t="s">
        <v>151</v>
      </c>
      <c r="B9" s="75"/>
      <c r="C9" s="162" t="s">
        <v>152</v>
      </c>
      <c r="D9" s="75"/>
    </row>
    <row r="10" ht="16.5" customHeight="1" spans="1:4">
      <c r="A10" s="162" t="s">
        <v>153</v>
      </c>
      <c r="B10" s="75"/>
      <c r="C10" s="162" t="s">
        <v>154</v>
      </c>
      <c r="D10" s="75"/>
    </row>
    <row r="11" ht="16.5" customHeight="1" spans="1:4">
      <c r="A11" s="162" t="s">
        <v>147</v>
      </c>
      <c r="B11" s="75"/>
      <c r="C11" s="162" t="s">
        <v>155</v>
      </c>
      <c r="D11" s="75"/>
    </row>
    <row r="12" ht="16.5" customHeight="1" spans="1:4">
      <c r="A12" s="143" t="s">
        <v>149</v>
      </c>
      <c r="B12" s="75"/>
      <c r="C12" s="65" t="s">
        <v>156</v>
      </c>
      <c r="D12" s="75"/>
    </row>
    <row r="13" ht="16.5" customHeight="1" spans="1:4">
      <c r="A13" s="143" t="s">
        <v>151</v>
      </c>
      <c r="B13" s="75"/>
      <c r="C13" s="65" t="s">
        <v>157</v>
      </c>
      <c r="D13" s="75"/>
    </row>
    <row r="14" ht="16.5" customHeight="1" spans="1:4">
      <c r="A14" s="163"/>
      <c r="B14" s="75"/>
      <c r="C14" s="65" t="s">
        <v>158</v>
      </c>
      <c r="D14" s="75">
        <v>1036752</v>
      </c>
    </row>
    <row r="15" ht="16.5" customHeight="1" spans="1:4">
      <c r="A15" s="163"/>
      <c r="B15" s="75"/>
      <c r="C15" s="65" t="s">
        <v>159</v>
      </c>
      <c r="D15" s="75">
        <v>447500</v>
      </c>
    </row>
    <row r="16" ht="16.5" customHeight="1" spans="1:4">
      <c r="A16" s="163"/>
      <c r="B16" s="75"/>
      <c r="C16" s="65" t="s">
        <v>160</v>
      </c>
      <c r="D16" s="75"/>
    </row>
    <row r="17" ht="16.5" customHeight="1" spans="1:4">
      <c r="A17" s="163"/>
      <c r="B17" s="75"/>
      <c r="C17" s="65" t="s">
        <v>161</v>
      </c>
      <c r="D17" s="75"/>
    </row>
    <row r="18" ht="16.5" customHeight="1" spans="1:4">
      <c r="A18" s="163"/>
      <c r="B18" s="75"/>
      <c r="C18" s="65" t="s">
        <v>162</v>
      </c>
      <c r="D18" s="75"/>
    </row>
    <row r="19" ht="16.5" customHeight="1" spans="1:4">
      <c r="A19" s="163"/>
      <c r="B19" s="75"/>
      <c r="C19" s="65" t="s">
        <v>163</v>
      </c>
      <c r="D19" s="75"/>
    </row>
    <row r="20" ht="16.5" customHeight="1" spans="1:4">
      <c r="A20" s="163"/>
      <c r="B20" s="75"/>
      <c r="C20" s="65" t="s">
        <v>164</v>
      </c>
      <c r="D20" s="75"/>
    </row>
    <row r="21" ht="16.5" customHeight="1" spans="1:4">
      <c r="A21" s="163"/>
      <c r="B21" s="75"/>
      <c r="C21" s="65" t="s">
        <v>165</v>
      </c>
      <c r="D21" s="75"/>
    </row>
    <row r="22" ht="16.5" customHeight="1" spans="1:4">
      <c r="A22" s="163"/>
      <c r="B22" s="75"/>
      <c r="C22" s="65" t="s">
        <v>166</v>
      </c>
      <c r="D22" s="75"/>
    </row>
    <row r="23" ht="16.5" customHeight="1" spans="1:4">
      <c r="A23" s="163"/>
      <c r="B23" s="75"/>
      <c r="C23" s="65" t="s">
        <v>167</v>
      </c>
      <c r="D23" s="75"/>
    </row>
    <row r="24" ht="16.5" customHeight="1" spans="1:4">
      <c r="A24" s="163"/>
      <c r="B24" s="75"/>
      <c r="C24" s="65" t="s">
        <v>168</v>
      </c>
      <c r="D24" s="75"/>
    </row>
    <row r="25" ht="16.5" customHeight="1" spans="1:4">
      <c r="A25" s="163"/>
      <c r="B25" s="75"/>
      <c r="C25" s="65" t="s">
        <v>169</v>
      </c>
      <c r="D25" s="75">
        <v>430000</v>
      </c>
    </row>
    <row r="26" ht="16.5" customHeight="1" spans="1:4">
      <c r="A26" s="163"/>
      <c r="B26" s="75"/>
      <c r="C26" s="65" t="s">
        <v>170</v>
      </c>
      <c r="D26" s="75">
        <v>13000000</v>
      </c>
    </row>
    <row r="27" ht="16.5" customHeight="1" spans="1:4">
      <c r="A27" s="163"/>
      <c r="B27" s="75"/>
      <c r="C27" s="65" t="s">
        <v>171</v>
      </c>
      <c r="D27" s="75"/>
    </row>
    <row r="28" ht="16.5" customHeight="1" spans="1:4">
      <c r="A28" s="163"/>
      <c r="B28" s="75"/>
      <c r="C28" s="65" t="s">
        <v>172</v>
      </c>
      <c r="D28" s="75"/>
    </row>
    <row r="29" ht="16.5" customHeight="1" spans="1:4">
      <c r="A29" s="163"/>
      <c r="B29" s="75"/>
      <c r="C29" s="65" t="s">
        <v>173</v>
      </c>
      <c r="D29" s="75"/>
    </row>
    <row r="30" ht="16.5" customHeight="1" spans="1:4">
      <c r="A30" s="163"/>
      <c r="B30" s="75"/>
      <c r="C30" s="65" t="s">
        <v>174</v>
      </c>
      <c r="D30" s="75"/>
    </row>
    <row r="31" ht="16.5" customHeight="1" spans="1:4">
      <c r="A31" s="163"/>
      <c r="B31" s="75"/>
      <c r="C31" s="143" t="s">
        <v>175</v>
      </c>
      <c r="D31" s="75"/>
    </row>
    <row r="32" ht="16.5" customHeight="1" spans="1:4">
      <c r="A32" s="163"/>
      <c r="B32" s="75"/>
      <c r="C32" s="143" t="s">
        <v>176</v>
      </c>
      <c r="D32" s="75"/>
    </row>
    <row r="33" ht="16.5" customHeight="1" spans="1:4">
      <c r="A33" s="163"/>
      <c r="B33" s="75"/>
      <c r="C33" s="27" t="s">
        <v>177</v>
      </c>
      <c r="D33" s="75"/>
    </row>
    <row r="34" ht="15" customHeight="1" spans="1:4">
      <c r="A34" s="164" t="s">
        <v>50</v>
      </c>
      <c r="B34" s="165">
        <v>23174718</v>
      </c>
      <c r="C34" s="164" t="s">
        <v>51</v>
      </c>
      <c r="D34" s="165">
        <v>23174718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opLeftCell="A4" workbookViewId="0">
      <selection activeCell="A7" sqref="A7:A29"/>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4:7">
      <c r="D1" s="133"/>
      <c r="F1" s="67"/>
      <c r="G1" s="138" t="s">
        <v>178</v>
      </c>
    </row>
    <row r="2" ht="41.25" customHeight="1" spans="1:7">
      <c r="A2" s="120" t="str">
        <f>"2025"&amp;"年一般公共预算支出预算表（按功能科目分类）"</f>
        <v>2025年一般公共预算支出预算表（按功能科目分类）</v>
      </c>
      <c r="B2" s="120"/>
      <c r="C2" s="120"/>
      <c r="D2" s="120"/>
      <c r="E2" s="120"/>
      <c r="F2" s="120"/>
      <c r="G2" s="120"/>
    </row>
    <row r="3" ht="18" customHeight="1" spans="1:7">
      <c r="A3" s="4" t="str">
        <f>"单位名称："&amp;"昆明市五华区发展和改革局"</f>
        <v>单位名称：昆明市五华区发展和改革局</v>
      </c>
      <c r="F3" s="117"/>
      <c r="G3" s="138" t="s">
        <v>1</v>
      </c>
    </row>
    <row r="4" ht="20.25" customHeight="1" spans="1:7">
      <c r="A4" s="155" t="s">
        <v>179</v>
      </c>
      <c r="B4" s="156"/>
      <c r="C4" s="121" t="s">
        <v>55</v>
      </c>
      <c r="D4" s="146" t="s">
        <v>76</v>
      </c>
      <c r="E4" s="11"/>
      <c r="F4" s="12"/>
      <c r="G4" s="135" t="s">
        <v>77</v>
      </c>
    </row>
    <row r="5" ht="20.25" customHeight="1" spans="1:7">
      <c r="A5" s="157" t="s">
        <v>73</v>
      </c>
      <c r="B5" s="157" t="s">
        <v>74</v>
      </c>
      <c r="C5" s="18"/>
      <c r="D5" s="126" t="s">
        <v>57</v>
      </c>
      <c r="E5" s="126" t="s">
        <v>180</v>
      </c>
      <c r="F5" s="126" t="s">
        <v>181</v>
      </c>
      <c r="G5" s="137"/>
    </row>
    <row r="6" ht="15" customHeight="1" spans="1:7">
      <c r="A6" s="56" t="s">
        <v>83</v>
      </c>
      <c r="B6" s="56" t="s">
        <v>84</v>
      </c>
      <c r="C6" s="56" t="s">
        <v>85</v>
      </c>
      <c r="D6" s="56" t="s">
        <v>86</v>
      </c>
      <c r="E6" s="56" t="s">
        <v>87</v>
      </c>
      <c r="F6" s="56" t="s">
        <v>88</v>
      </c>
      <c r="G6" s="56" t="s">
        <v>89</v>
      </c>
    </row>
    <row r="7" ht="18" customHeight="1" spans="1:7">
      <c r="A7" s="65" t="s">
        <v>98</v>
      </c>
      <c r="B7" s="27" t="s">
        <v>99</v>
      </c>
      <c r="C7" s="75">
        <v>8260466</v>
      </c>
      <c r="D7" s="75">
        <v>4735666</v>
      </c>
      <c r="E7" s="75">
        <v>4224167</v>
      </c>
      <c r="F7" s="75">
        <v>511499</v>
      </c>
      <c r="G7" s="75">
        <v>3524800</v>
      </c>
    </row>
    <row r="8" ht="18" customHeight="1" spans="1:7">
      <c r="A8" s="65" t="s">
        <v>100</v>
      </c>
      <c r="B8" s="130" t="s">
        <v>101</v>
      </c>
      <c r="C8" s="75">
        <v>8260466</v>
      </c>
      <c r="D8" s="75">
        <v>4735666</v>
      </c>
      <c r="E8" s="75">
        <v>4224167</v>
      </c>
      <c r="F8" s="75">
        <v>511499</v>
      </c>
      <c r="G8" s="75">
        <v>3524800</v>
      </c>
    </row>
    <row r="9" ht="18" customHeight="1" spans="1:7">
      <c r="A9" s="65" t="s">
        <v>102</v>
      </c>
      <c r="B9" s="131" t="s">
        <v>103</v>
      </c>
      <c r="C9" s="75">
        <v>4745666</v>
      </c>
      <c r="D9" s="75">
        <v>4735666</v>
      </c>
      <c r="E9" s="75">
        <v>4224167</v>
      </c>
      <c r="F9" s="75">
        <v>511499</v>
      </c>
      <c r="G9" s="75">
        <v>10000</v>
      </c>
    </row>
    <row r="10" ht="18" customHeight="1" spans="1:7">
      <c r="A10" s="65" t="s">
        <v>104</v>
      </c>
      <c r="B10" s="131" t="s">
        <v>105</v>
      </c>
      <c r="C10" s="75">
        <v>3514800</v>
      </c>
      <c r="D10" s="75"/>
      <c r="E10" s="75"/>
      <c r="F10" s="75"/>
      <c r="G10" s="75">
        <v>3514800</v>
      </c>
    </row>
    <row r="11" ht="18" customHeight="1" spans="1:7">
      <c r="A11" s="65" t="s">
        <v>106</v>
      </c>
      <c r="B11" s="27" t="s">
        <v>107</v>
      </c>
      <c r="C11" s="75">
        <v>1036752</v>
      </c>
      <c r="D11" s="75">
        <v>1036752</v>
      </c>
      <c r="E11" s="75">
        <v>975152</v>
      </c>
      <c r="F11" s="75">
        <v>61600</v>
      </c>
      <c r="G11" s="75"/>
    </row>
    <row r="12" ht="18" customHeight="1" spans="1:7">
      <c r="A12" s="65" t="s">
        <v>108</v>
      </c>
      <c r="B12" s="130" t="s">
        <v>109</v>
      </c>
      <c r="C12" s="75">
        <v>1025400</v>
      </c>
      <c r="D12" s="75">
        <v>1025400</v>
      </c>
      <c r="E12" s="75">
        <v>963800</v>
      </c>
      <c r="F12" s="75">
        <v>61600</v>
      </c>
      <c r="G12" s="75"/>
    </row>
    <row r="13" ht="18" customHeight="1" spans="1:7">
      <c r="A13" s="65" t="s">
        <v>110</v>
      </c>
      <c r="B13" s="131" t="s">
        <v>111</v>
      </c>
      <c r="C13" s="75">
        <v>505400</v>
      </c>
      <c r="D13" s="75">
        <v>505400</v>
      </c>
      <c r="E13" s="75">
        <v>443800</v>
      </c>
      <c r="F13" s="75">
        <v>61600</v>
      </c>
      <c r="G13" s="75"/>
    </row>
    <row r="14" ht="18" customHeight="1" spans="1:7">
      <c r="A14" s="65" t="s">
        <v>112</v>
      </c>
      <c r="B14" s="131" t="s">
        <v>113</v>
      </c>
      <c r="C14" s="75">
        <v>420000</v>
      </c>
      <c r="D14" s="75">
        <v>420000</v>
      </c>
      <c r="E14" s="75">
        <v>420000</v>
      </c>
      <c r="F14" s="75"/>
      <c r="G14" s="75"/>
    </row>
    <row r="15" ht="18" customHeight="1" spans="1:7">
      <c r="A15" s="65" t="s">
        <v>114</v>
      </c>
      <c r="B15" s="131" t="s">
        <v>115</v>
      </c>
      <c r="C15" s="75">
        <v>100000</v>
      </c>
      <c r="D15" s="75">
        <v>100000</v>
      </c>
      <c r="E15" s="75">
        <v>100000</v>
      </c>
      <c r="F15" s="75"/>
      <c r="G15" s="75"/>
    </row>
    <row r="16" ht="18" customHeight="1" spans="1:7">
      <c r="A16" s="65" t="s">
        <v>116</v>
      </c>
      <c r="B16" s="130" t="s">
        <v>117</v>
      </c>
      <c r="C16" s="75">
        <v>11352</v>
      </c>
      <c r="D16" s="75">
        <v>11352</v>
      </c>
      <c r="E16" s="75">
        <v>11352</v>
      </c>
      <c r="F16" s="75"/>
      <c r="G16" s="75"/>
    </row>
    <row r="17" ht="18" customHeight="1" spans="1:7">
      <c r="A17" s="65" t="s">
        <v>118</v>
      </c>
      <c r="B17" s="131" t="s">
        <v>119</v>
      </c>
      <c r="C17" s="75">
        <v>11352</v>
      </c>
      <c r="D17" s="75">
        <v>11352</v>
      </c>
      <c r="E17" s="75">
        <v>11352</v>
      </c>
      <c r="F17" s="75"/>
      <c r="G17" s="75"/>
    </row>
    <row r="18" ht="18" customHeight="1" spans="1:7">
      <c r="A18" s="65" t="s">
        <v>120</v>
      </c>
      <c r="B18" s="27" t="s">
        <v>121</v>
      </c>
      <c r="C18" s="75">
        <v>447500</v>
      </c>
      <c r="D18" s="75">
        <v>447500</v>
      </c>
      <c r="E18" s="75">
        <v>447500</v>
      </c>
      <c r="F18" s="75"/>
      <c r="G18" s="75"/>
    </row>
    <row r="19" ht="18" customHeight="1" spans="1:7">
      <c r="A19" s="65" t="s">
        <v>122</v>
      </c>
      <c r="B19" s="130" t="s">
        <v>123</v>
      </c>
      <c r="C19" s="75">
        <v>447500</v>
      </c>
      <c r="D19" s="75">
        <v>447500</v>
      </c>
      <c r="E19" s="75">
        <v>447500</v>
      </c>
      <c r="F19" s="75"/>
      <c r="G19" s="75"/>
    </row>
    <row r="20" ht="18" customHeight="1" spans="1:7">
      <c r="A20" s="65" t="s">
        <v>124</v>
      </c>
      <c r="B20" s="131" t="s">
        <v>125</v>
      </c>
      <c r="C20" s="75">
        <v>160000</v>
      </c>
      <c r="D20" s="75">
        <v>160000</v>
      </c>
      <c r="E20" s="75">
        <v>160000</v>
      </c>
      <c r="F20" s="75"/>
      <c r="G20" s="75"/>
    </row>
    <row r="21" ht="18" customHeight="1" spans="1:7">
      <c r="A21" s="65" t="s">
        <v>126</v>
      </c>
      <c r="B21" s="131" t="s">
        <v>127</v>
      </c>
      <c r="C21" s="75">
        <v>80000</v>
      </c>
      <c r="D21" s="75">
        <v>80000</v>
      </c>
      <c r="E21" s="75">
        <v>80000</v>
      </c>
      <c r="F21" s="75"/>
      <c r="G21" s="75"/>
    </row>
    <row r="22" ht="18" customHeight="1" spans="1:7">
      <c r="A22" s="65" t="s">
        <v>128</v>
      </c>
      <c r="B22" s="131" t="s">
        <v>129</v>
      </c>
      <c r="C22" s="75">
        <v>200000</v>
      </c>
      <c r="D22" s="75">
        <v>200000</v>
      </c>
      <c r="E22" s="75">
        <v>200000</v>
      </c>
      <c r="F22" s="75"/>
      <c r="G22" s="75"/>
    </row>
    <row r="23" ht="18" customHeight="1" spans="1:7">
      <c r="A23" s="65" t="s">
        <v>130</v>
      </c>
      <c r="B23" s="131" t="s">
        <v>131</v>
      </c>
      <c r="C23" s="75">
        <v>7500</v>
      </c>
      <c r="D23" s="75">
        <v>7500</v>
      </c>
      <c r="E23" s="75">
        <v>7500</v>
      </c>
      <c r="F23" s="75"/>
      <c r="G23" s="75"/>
    </row>
    <row r="24" ht="18" customHeight="1" spans="1:7">
      <c r="A24" s="65" t="s">
        <v>132</v>
      </c>
      <c r="B24" s="27" t="s">
        <v>133</v>
      </c>
      <c r="C24" s="75">
        <v>430000</v>
      </c>
      <c r="D24" s="75">
        <v>430000</v>
      </c>
      <c r="E24" s="75">
        <v>430000</v>
      </c>
      <c r="F24" s="75"/>
      <c r="G24" s="75"/>
    </row>
    <row r="25" ht="18" customHeight="1" spans="1:7">
      <c r="A25" s="65" t="s">
        <v>134</v>
      </c>
      <c r="B25" s="130" t="s">
        <v>135</v>
      </c>
      <c r="C25" s="75">
        <v>430000</v>
      </c>
      <c r="D25" s="75">
        <v>430000</v>
      </c>
      <c r="E25" s="75">
        <v>430000</v>
      </c>
      <c r="F25" s="75"/>
      <c r="G25" s="75"/>
    </row>
    <row r="26" ht="18" customHeight="1" spans="1:7">
      <c r="A26" s="65" t="s">
        <v>136</v>
      </c>
      <c r="B26" s="131" t="s">
        <v>137</v>
      </c>
      <c r="C26" s="75">
        <v>430000</v>
      </c>
      <c r="D26" s="75">
        <v>430000</v>
      </c>
      <c r="E26" s="75">
        <v>430000</v>
      </c>
      <c r="F26" s="75"/>
      <c r="G26" s="75"/>
    </row>
    <row r="27" ht="18" customHeight="1" spans="1:7">
      <c r="A27" s="65" t="s">
        <v>138</v>
      </c>
      <c r="B27" s="27" t="s">
        <v>139</v>
      </c>
      <c r="C27" s="75">
        <v>13000000</v>
      </c>
      <c r="D27" s="75"/>
      <c r="E27" s="75"/>
      <c r="F27" s="75"/>
      <c r="G27" s="75">
        <v>13000000</v>
      </c>
    </row>
    <row r="28" ht="18" customHeight="1" spans="1:7">
      <c r="A28" s="65" t="s">
        <v>140</v>
      </c>
      <c r="B28" s="130" t="s">
        <v>141</v>
      </c>
      <c r="C28" s="75">
        <v>13000000</v>
      </c>
      <c r="D28" s="75"/>
      <c r="E28" s="75"/>
      <c r="F28" s="75"/>
      <c r="G28" s="75">
        <v>13000000</v>
      </c>
    </row>
    <row r="29" ht="18" customHeight="1" spans="1:7">
      <c r="A29" s="65" t="s">
        <v>142</v>
      </c>
      <c r="B29" s="131" t="s">
        <v>143</v>
      </c>
      <c r="C29" s="75">
        <v>13000000</v>
      </c>
      <c r="D29" s="75"/>
      <c r="E29" s="75"/>
      <c r="F29" s="75"/>
      <c r="G29" s="75">
        <v>13000000</v>
      </c>
    </row>
    <row r="30" ht="18" customHeight="1" spans="1:7">
      <c r="A30" s="74" t="s">
        <v>182</v>
      </c>
      <c r="B30" s="158" t="s">
        <v>182</v>
      </c>
      <c r="C30" s="75">
        <v>23174718</v>
      </c>
      <c r="D30" s="75">
        <v>6649918</v>
      </c>
      <c r="E30" s="75">
        <v>6076819</v>
      </c>
      <c r="F30" s="75">
        <v>573099</v>
      </c>
      <c r="G30" s="75">
        <v>16524800</v>
      </c>
    </row>
  </sheetData>
  <mergeCells count="6">
    <mergeCell ref="A2:G2"/>
    <mergeCell ref="A4:B4"/>
    <mergeCell ref="D4:F4"/>
    <mergeCell ref="A30:B3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47787610619" defaultRowHeight="14.25" customHeight="1" outlineLevelRow="6" outlineLevelCol="5"/>
  <cols>
    <col min="1" max="6" width="28.141592920354" customWidth="1"/>
  </cols>
  <sheetData>
    <row r="1" customHeight="1" spans="1:6">
      <c r="A1" s="40"/>
      <c r="B1" s="40"/>
      <c r="C1" s="40"/>
      <c r="D1" s="40"/>
      <c r="E1" s="39"/>
      <c r="F1" s="151" t="s">
        <v>183</v>
      </c>
    </row>
    <row r="2" ht="41.25" customHeight="1" spans="1:6">
      <c r="A2" s="152" t="str">
        <f>"2025"&amp;"年一般公共预算“三公”经费支出预算表"</f>
        <v>2025年一般公共预算“三公”经费支出预算表</v>
      </c>
      <c r="B2" s="40"/>
      <c r="C2" s="40"/>
      <c r="D2" s="40"/>
      <c r="E2" s="39"/>
      <c r="F2" s="40"/>
    </row>
    <row r="3" customHeight="1" spans="1:6">
      <c r="A3" s="106" t="str">
        <f>"单位名称："&amp;"昆明市五华区发展和改革局"</f>
        <v>单位名称：昆明市五华区发展和改革局</v>
      </c>
      <c r="B3" s="153"/>
      <c r="D3" s="40"/>
      <c r="E3" s="39"/>
      <c r="F3" s="60" t="s">
        <v>1</v>
      </c>
    </row>
    <row r="4" ht="27" customHeight="1" spans="1:6">
      <c r="A4" s="44" t="s">
        <v>184</v>
      </c>
      <c r="B4" s="44" t="s">
        <v>185</v>
      </c>
      <c r="C4" s="46" t="s">
        <v>186</v>
      </c>
      <c r="D4" s="44"/>
      <c r="E4" s="45"/>
      <c r="F4" s="44" t="s">
        <v>187</v>
      </c>
    </row>
    <row r="5" ht="28.5" customHeight="1" spans="1:6">
      <c r="A5" s="154"/>
      <c r="B5" s="48"/>
      <c r="C5" s="45" t="s">
        <v>57</v>
      </c>
      <c r="D5" s="45" t="s">
        <v>188</v>
      </c>
      <c r="E5" s="45" t="s">
        <v>189</v>
      </c>
      <c r="F5" s="47"/>
    </row>
    <row r="6" ht="17.25" customHeight="1" spans="1:6">
      <c r="A6" s="52" t="s">
        <v>83</v>
      </c>
      <c r="B6" s="52" t="s">
        <v>84</v>
      </c>
      <c r="C6" s="52" t="s">
        <v>85</v>
      </c>
      <c r="D6" s="52" t="s">
        <v>86</v>
      </c>
      <c r="E6" s="52" t="s">
        <v>87</v>
      </c>
      <c r="F6" s="52" t="s">
        <v>88</v>
      </c>
    </row>
    <row r="7" ht="17.25" customHeight="1" spans="1:6">
      <c r="A7" s="75">
        <v>37176</v>
      </c>
      <c r="B7" s="75"/>
      <c r="C7" s="75">
        <v>37176</v>
      </c>
      <c r="D7" s="75"/>
      <c r="E7" s="75">
        <v>37176</v>
      </c>
      <c r="F7" s="75"/>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G2" workbookViewId="0">
      <selection activeCell="A1" sqref="A1"/>
    </sheetView>
  </sheetViews>
  <sheetFormatPr defaultColWidth="9.14159292035398" defaultRowHeight="14.25" customHeight="1"/>
  <cols>
    <col min="1" max="2" width="32.8495575221239" customWidth="1"/>
    <col min="3" max="3" width="20.7079646017699" customWidth="1"/>
    <col min="4" max="4" width="31.283185840708" customWidth="1"/>
    <col min="5" max="5" width="10.141592920354" customWidth="1"/>
    <col min="6" max="6" width="17.5752212389381" customWidth="1"/>
    <col min="7" max="7" width="10.283185840708" customWidth="1"/>
    <col min="8" max="8" width="23" customWidth="1"/>
    <col min="9" max="24" width="18.7079646017699" customWidth="1"/>
  </cols>
  <sheetData>
    <row r="1" ht="13.5" customHeight="1" spans="2:24">
      <c r="B1" s="133"/>
      <c r="C1" s="139"/>
      <c r="E1" s="140"/>
      <c r="F1" s="140"/>
      <c r="G1" s="140"/>
      <c r="H1" s="140"/>
      <c r="I1" s="79"/>
      <c r="J1" s="79"/>
      <c r="K1" s="79"/>
      <c r="L1" s="79"/>
      <c r="M1" s="79"/>
      <c r="N1" s="79"/>
      <c r="R1" s="79"/>
      <c r="V1" s="139"/>
      <c r="X1" s="2" t="s">
        <v>190</v>
      </c>
    </row>
    <row r="2" ht="45.75" customHeight="1" spans="1:24">
      <c r="A2" s="62" t="str">
        <f>"2025"&amp;"年部门基本支出预算表"</f>
        <v>2025年部门基本支出预算表</v>
      </c>
      <c r="B2" s="3"/>
      <c r="C2" s="62"/>
      <c r="D2" s="62"/>
      <c r="E2" s="62"/>
      <c r="F2" s="62"/>
      <c r="G2" s="62"/>
      <c r="H2" s="62"/>
      <c r="I2" s="62"/>
      <c r="J2" s="62"/>
      <c r="K2" s="62"/>
      <c r="L2" s="62"/>
      <c r="M2" s="62"/>
      <c r="N2" s="62"/>
      <c r="O2" s="3"/>
      <c r="P2" s="3"/>
      <c r="Q2" s="3"/>
      <c r="R2" s="62"/>
      <c r="S2" s="62"/>
      <c r="T2" s="62"/>
      <c r="U2" s="62"/>
      <c r="V2" s="62"/>
      <c r="W2" s="62"/>
      <c r="X2" s="62"/>
    </row>
    <row r="3" ht="18.75" customHeight="1" spans="1:24">
      <c r="A3" s="4" t="str">
        <f>"单位名称："&amp;"昆明市五华区发展和改革局"</f>
        <v>单位名称：昆明市五华区发展和改革局</v>
      </c>
      <c r="B3" s="5"/>
      <c r="C3" s="141"/>
      <c r="D3" s="141"/>
      <c r="E3" s="141"/>
      <c r="F3" s="141"/>
      <c r="G3" s="141"/>
      <c r="H3" s="141"/>
      <c r="I3" s="81"/>
      <c r="J3" s="81"/>
      <c r="K3" s="81"/>
      <c r="L3" s="81"/>
      <c r="M3" s="81"/>
      <c r="N3" s="81"/>
      <c r="O3" s="6"/>
      <c r="P3" s="6"/>
      <c r="Q3" s="6"/>
      <c r="R3" s="81"/>
      <c r="V3" s="139"/>
      <c r="X3" s="2" t="s">
        <v>1</v>
      </c>
    </row>
    <row r="4" ht="18" customHeight="1" spans="1:24">
      <c r="A4" s="8" t="s">
        <v>191</v>
      </c>
      <c r="B4" s="8" t="s">
        <v>192</v>
      </c>
      <c r="C4" s="8" t="s">
        <v>193</v>
      </c>
      <c r="D4" s="8" t="s">
        <v>194</v>
      </c>
      <c r="E4" s="8" t="s">
        <v>195</v>
      </c>
      <c r="F4" s="8" t="s">
        <v>196</v>
      </c>
      <c r="G4" s="8" t="s">
        <v>197</v>
      </c>
      <c r="H4" s="8" t="s">
        <v>198</v>
      </c>
      <c r="I4" s="146" t="s">
        <v>199</v>
      </c>
      <c r="J4" s="76" t="s">
        <v>199</v>
      </c>
      <c r="K4" s="76"/>
      <c r="L4" s="76"/>
      <c r="M4" s="76"/>
      <c r="N4" s="76"/>
      <c r="O4" s="11"/>
      <c r="P4" s="11"/>
      <c r="Q4" s="11"/>
      <c r="R4" s="97" t="s">
        <v>61</v>
      </c>
      <c r="S4" s="76" t="s">
        <v>62</v>
      </c>
      <c r="T4" s="76"/>
      <c r="U4" s="76"/>
      <c r="V4" s="76"/>
      <c r="W4" s="76"/>
      <c r="X4" s="77"/>
    </row>
    <row r="5" ht="18" customHeight="1" spans="1:24">
      <c r="A5" s="13"/>
      <c r="B5" s="26"/>
      <c r="C5" s="123"/>
      <c r="D5" s="13"/>
      <c r="E5" s="13"/>
      <c r="F5" s="13"/>
      <c r="G5" s="13"/>
      <c r="H5" s="13"/>
      <c r="I5" s="121" t="s">
        <v>200</v>
      </c>
      <c r="J5" s="146" t="s">
        <v>58</v>
      </c>
      <c r="K5" s="76"/>
      <c r="L5" s="76"/>
      <c r="M5" s="76"/>
      <c r="N5" s="77"/>
      <c r="O5" s="10" t="s">
        <v>201</v>
      </c>
      <c r="P5" s="11"/>
      <c r="Q5" s="12"/>
      <c r="R5" s="8" t="s">
        <v>61</v>
      </c>
      <c r="S5" s="146" t="s">
        <v>62</v>
      </c>
      <c r="T5" s="97" t="s">
        <v>64</v>
      </c>
      <c r="U5" s="76" t="s">
        <v>62</v>
      </c>
      <c r="V5" s="97" t="s">
        <v>66</v>
      </c>
      <c r="W5" s="97" t="s">
        <v>67</v>
      </c>
      <c r="X5" s="150" t="s">
        <v>68</v>
      </c>
    </row>
    <row r="6" ht="19.5" customHeight="1" spans="1:24">
      <c r="A6" s="26"/>
      <c r="B6" s="26"/>
      <c r="C6" s="26"/>
      <c r="D6" s="26"/>
      <c r="E6" s="26"/>
      <c r="F6" s="26"/>
      <c r="G6" s="26"/>
      <c r="H6" s="26"/>
      <c r="I6" s="26"/>
      <c r="J6" s="147" t="s">
        <v>202</v>
      </c>
      <c r="K6" s="8" t="s">
        <v>203</v>
      </c>
      <c r="L6" s="8" t="s">
        <v>204</v>
      </c>
      <c r="M6" s="8" t="s">
        <v>205</v>
      </c>
      <c r="N6" s="8" t="s">
        <v>206</v>
      </c>
      <c r="O6" s="8" t="s">
        <v>58</v>
      </c>
      <c r="P6" s="8" t="s">
        <v>59</v>
      </c>
      <c r="Q6" s="8" t="s">
        <v>60</v>
      </c>
      <c r="R6" s="26"/>
      <c r="S6" s="8" t="s">
        <v>57</v>
      </c>
      <c r="T6" s="8" t="s">
        <v>64</v>
      </c>
      <c r="U6" s="8" t="s">
        <v>207</v>
      </c>
      <c r="V6" s="8" t="s">
        <v>66</v>
      </c>
      <c r="W6" s="8" t="s">
        <v>67</v>
      </c>
      <c r="X6" s="8" t="s">
        <v>68</v>
      </c>
    </row>
    <row r="7" ht="37.5" customHeight="1" spans="1:24">
      <c r="A7" s="142"/>
      <c r="B7" s="18"/>
      <c r="C7" s="142"/>
      <c r="D7" s="142"/>
      <c r="E7" s="142"/>
      <c r="F7" s="142"/>
      <c r="G7" s="142"/>
      <c r="H7" s="142"/>
      <c r="I7" s="142"/>
      <c r="J7" s="148" t="s">
        <v>57</v>
      </c>
      <c r="K7" s="16" t="s">
        <v>208</v>
      </c>
      <c r="L7" s="16" t="s">
        <v>204</v>
      </c>
      <c r="M7" s="16" t="s">
        <v>205</v>
      </c>
      <c r="N7" s="16" t="s">
        <v>206</v>
      </c>
      <c r="O7" s="16" t="s">
        <v>204</v>
      </c>
      <c r="P7" s="16" t="s">
        <v>205</v>
      </c>
      <c r="Q7" s="16" t="s">
        <v>206</v>
      </c>
      <c r="R7" s="16" t="s">
        <v>61</v>
      </c>
      <c r="S7" s="16" t="s">
        <v>57</v>
      </c>
      <c r="T7" s="16" t="s">
        <v>64</v>
      </c>
      <c r="U7" s="16" t="s">
        <v>207</v>
      </c>
      <c r="V7" s="16" t="s">
        <v>66</v>
      </c>
      <c r="W7" s="16" t="s">
        <v>67</v>
      </c>
      <c r="X7" s="16" t="s">
        <v>68</v>
      </c>
    </row>
    <row r="8" customHeight="1" spans="1:24">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c r="X8" s="33">
        <v>24</v>
      </c>
    </row>
    <row r="9" ht="20.25" customHeight="1" spans="1:24">
      <c r="A9" s="143" t="s">
        <v>70</v>
      </c>
      <c r="B9" s="143" t="s">
        <v>70</v>
      </c>
      <c r="C9" s="143" t="s">
        <v>209</v>
      </c>
      <c r="D9" s="143" t="s">
        <v>210</v>
      </c>
      <c r="E9" s="143" t="s">
        <v>102</v>
      </c>
      <c r="F9" s="143" t="s">
        <v>103</v>
      </c>
      <c r="G9" s="143" t="s">
        <v>211</v>
      </c>
      <c r="H9" s="143" t="s">
        <v>212</v>
      </c>
      <c r="I9" s="75">
        <v>834492</v>
      </c>
      <c r="J9" s="75">
        <v>834492</v>
      </c>
      <c r="K9" s="75"/>
      <c r="L9" s="75"/>
      <c r="M9" s="75">
        <v>834492</v>
      </c>
      <c r="N9" s="75"/>
      <c r="O9" s="75"/>
      <c r="P9" s="75"/>
      <c r="Q9" s="75"/>
      <c r="R9" s="75"/>
      <c r="S9" s="75"/>
      <c r="T9" s="75"/>
      <c r="U9" s="75"/>
      <c r="V9" s="75"/>
      <c r="W9" s="75"/>
      <c r="X9" s="75"/>
    </row>
    <row r="10" ht="20.25" customHeight="1" spans="1:24">
      <c r="A10" s="143" t="s">
        <v>70</v>
      </c>
      <c r="B10" s="143" t="s">
        <v>70</v>
      </c>
      <c r="C10" s="143" t="s">
        <v>209</v>
      </c>
      <c r="D10" s="143" t="s">
        <v>210</v>
      </c>
      <c r="E10" s="143" t="s">
        <v>102</v>
      </c>
      <c r="F10" s="143" t="s">
        <v>103</v>
      </c>
      <c r="G10" s="143" t="s">
        <v>213</v>
      </c>
      <c r="H10" s="143" t="s">
        <v>214</v>
      </c>
      <c r="I10" s="75">
        <v>1319928</v>
      </c>
      <c r="J10" s="75">
        <v>1319928</v>
      </c>
      <c r="K10" s="149"/>
      <c r="L10" s="149"/>
      <c r="M10" s="75">
        <v>1319928</v>
      </c>
      <c r="N10" s="149"/>
      <c r="O10" s="75"/>
      <c r="P10" s="75"/>
      <c r="Q10" s="75"/>
      <c r="R10" s="75"/>
      <c r="S10" s="75"/>
      <c r="T10" s="75"/>
      <c r="U10" s="75"/>
      <c r="V10" s="75"/>
      <c r="W10" s="75"/>
      <c r="X10" s="75"/>
    </row>
    <row r="11" ht="20.25" customHeight="1" spans="1:24">
      <c r="A11" s="143" t="s">
        <v>70</v>
      </c>
      <c r="B11" s="143" t="s">
        <v>70</v>
      </c>
      <c r="C11" s="143" t="s">
        <v>209</v>
      </c>
      <c r="D11" s="143" t="s">
        <v>210</v>
      </c>
      <c r="E11" s="143" t="s">
        <v>102</v>
      </c>
      <c r="F11" s="143" t="s">
        <v>103</v>
      </c>
      <c r="G11" s="143" t="s">
        <v>215</v>
      </c>
      <c r="H11" s="143" t="s">
        <v>216</v>
      </c>
      <c r="I11" s="75">
        <v>69541</v>
      </c>
      <c r="J11" s="75">
        <v>69541</v>
      </c>
      <c r="K11" s="149"/>
      <c r="L11" s="149"/>
      <c r="M11" s="75">
        <v>69541</v>
      </c>
      <c r="N11" s="149"/>
      <c r="O11" s="75"/>
      <c r="P11" s="75"/>
      <c r="Q11" s="75"/>
      <c r="R11" s="75"/>
      <c r="S11" s="75"/>
      <c r="T11" s="75"/>
      <c r="U11" s="75"/>
      <c r="V11" s="75"/>
      <c r="W11" s="75"/>
      <c r="X11" s="75"/>
    </row>
    <row r="12" ht="20.25" customHeight="1" spans="1:24">
      <c r="A12" s="143" t="s">
        <v>70</v>
      </c>
      <c r="B12" s="143" t="s">
        <v>70</v>
      </c>
      <c r="C12" s="143" t="s">
        <v>217</v>
      </c>
      <c r="D12" s="143" t="s">
        <v>218</v>
      </c>
      <c r="E12" s="143" t="s">
        <v>112</v>
      </c>
      <c r="F12" s="143" t="s">
        <v>113</v>
      </c>
      <c r="G12" s="143" t="s">
        <v>219</v>
      </c>
      <c r="H12" s="143" t="s">
        <v>220</v>
      </c>
      <c r="I12" s="75">
        <v>420000</v>
      </c>
      <c r="J12" s="75">
        <v>420000</v>
      </c>
      <c r="K12" s="149"/>
      <c r="L12" s="149"/>
      <c r="M12" s="75">
        <v>420000</v>
      </c>
      <c r="N12" s="149"/>
      <c r="O12" s="75"/>
      <c r="P12" s="75"/>
      <c r="Q12" s="75"/>
      <c r="R12" s="75"/>
      <c r="S12" s="75"/>
      <c r="T12" s="75"/>
      <c r="U12" s="75"/>
      <c r="V12" s="75"/>
      <c r="W12" s="75"/>
      <c r="X12" s="75"/>
    </row>
    <row r="13" ht="20.25" customHeight="1" spans="1:24">
      <c r="A13" s="143" t="s">
        <v>70</v>
      </c>
      <c r="B13" s="143" t="s">
        <v>70</v>
      </c>
      <c r="C13" s="143" t="s">
        <v>217</v>
      </c>
      <c r="D13" s="143" t="s">
        <v>218</v>
      </c>
      <c r="E13" s="143" t="s">
        <v>114</v>
      </c>
      <c r="F13" s="143" t="s">
        <v>115</v>
      </c>
      <c r="G13" s="143" t="s">
        <v>221</v>
      </c>
      <c r="H13" s="143" t="s">
        <v>222</v>
      </c>
      <c r="I13" s="75">
        <v>100000</v>
      </c>
      <c r="J13" s="75">
        <v>100000</v>
      </c>
      <c r="K13" s="149"/>
      <c r="L13" s="149"/>
      <c r="M13" s="75">
        <v>100000</v>
      </c>
      <c r="N13" s="149"/>
      <c r="O13" s="75"/>
      <c r="P13" s="75"/>
      <c r="Q13" s="75"/>
      <c r="R13" s="75"/>
      <c r="S13" s="75"/>
      <c r="T13" s="75"/>
      <c r="U13" s="75"/>
      <c r="V13" s="75"/>
      <c r="W13" s="75"/>
      <c r="X13" s="75"/>
    </row>
    <row r="14" ht="20.25" customHeight="1" spans="1:24">
      <c r="A14" s="143" t="s">
        <v>70</v>
      </c>
      <c r="B14" s="143" t="s">
        <v>70</v>
      </c>
      <c r="C14" s="143" t="s">
        <v>217</v>
      </c>
      <c r="D14" s="143" t="s">
        <v>218</v>
      </c>
      <c r="E14" s="143" t="s">
        <v>124</v>
      </c>
      <c r="F14" s="143" t="s">
        <v>125</v>
      </c>
      <c r="G14" s="143" t="s">
        <v>223</v>
      </c>
      <c r="H14" s="143" t="s">
        <v>224</v>
      </c>
      <c r="I14" s="75">
        <v>160000</v>
      </c>
      <c r="J14" s="75">
        <v>160000</v>
      </c>
      <c r="K14" s="149"/>
      <c r="L14" s="149"/>
      <c r="M14" s="75">
        <v>160000</v>
      </c>
      <c r="N14" s="149"/>
      <c r="O14" s="75"/>
      <c r="P14" s="75"/>
      <c r="Q14" s="75"/>
      <c r="R14" s="75"/>
      <c r="S14" s="75"/>
      <c r="T14" s="75"/>
      <c r="U14" s="75"/>
      <c r="V14" s="75"/>
      <c r="W14" s="75"/>
      <c r="X14" s="75"/>
    </row>
    <row r="15" ht="20.25" customHeight="1" spans="1:24">
      <c r="A15" s="143" t="s">
        <v>70</v>
      </c>
      <c r="B15" s="143" t="s">
        <v>70</v>
      </c>
      <c r="C15" s="143" t="s">
        <v>217</v>
      </c>
      <c r="D15" s="143" t="s">
        <v>218</v>
      </c>
      <c r="E15" s="143" t="s">
        <v>126</v>
      </c>
      <c r="F15" s="143" t="s">
        <v>127</v>
      </c>
      <c r="G15" s="143" t="s">
        <v>223</v>
      </c>
      <c r="H15" s="143" t="s">
        <v>224</v>
      </c>
      <c r="I15" s="75">
        <v>80000</v>
      </c>
      <c r="J15" s="75">
        <v>80000</v>
      </c>
      <c r="K15" s="149"/>
      <c r="L15" s="149"/>
      <c r="M15" s="75">
        <v>80000</v>
      </c>
      <c r="N15" s="149"/>
      <c r="O15" s="75"/>
      <c r="P15" s="75"/>
      <c r="Q15" s="75"/>
      <c r="R15" s="75"/>
      <c r="S15" s="75"/>
      <c r="T15" s="75"/>
      <c r="U15" s="75"/>
      <c r="V15" s="75"/>
      <c r="W15" s="75"/>
      <c r="X15" s="75"/>
    </row>
    <row r="16" ht="20.25" customHeight="1" spans="1:24">
      <c r="A16" s="143" t="s">
        <v>70</v>
      </c>
      <c r="B16" s="143" t="s">
        <v>70</v>
      </c>
      <c r="C16" s="143" t="s">
        <v>217</v>
      </c>
      <c r="D16" s="143" t="s">
        <v>218</v>
      </c>
      <c r="E16" s="143" t="s">
        <v>128</v>
      </c>
      <c r="F16" s="143" t="s">
        <v>129</v>
      </c>
      <c r="G16" s="143" t="s">
        <v>225</v>
      </c>
      <c r="H16" s="143" t="s">
        <v>226</v>
      </c>
      <c r="I16" s="75">
        <v>200000</v>
      </c>
      <c r="J16" s="75">
        <v>200000</v>
      </c>
      <c r="K16" s="149"/>
      <c r="L16" s="149"/>
      <c r="M16" s="75">
        <v>200000</v>
      </c>
      <c r="N16" s="149"/>
      <c r="O16" s="75"/>
      <c r="P16" s="75"/>
      <c r="Q16" s="75"/>
      <c r="R16" s="75"/>
      <c r="S16" s="75"/>
      <c r="T16" s="75"/>
      <c r="U16" s="75"/>
      <c r="V16" s="75"/>
      <c r="W16" s="75"/>
      <c r="X16" s="75"/>
    </row>
    <row r="17" ht="20.25" customHeight="1" spans="1:24">
      <c r="A17" s="143" t="s">
        <v>70</v>
      </c>
      <c r="B17" s="143" t="s">
        <v>70</v>
      </c>
      <c r="C17" s="143" t="s">
        <v>217</v>
      </c>
      <c r="D17" s="143" t="s">
        <v>218</v>
      </c>
      <c r="E17" s="143" t="s">
        <v>102</v>
      </c>
      <c r="F17" s="143" t="s">
        <v>103</v>
      </c>
      <c r="G17" s="143" t="s">
        <v>227</v>
      </c>
      <c r="H17" s="143" t="s">
        <v>228</v>
      </c>
      <c r="I17" s="75">
        <v>25000</v>
      </c>
      <c r="J17" s="75">
        <v>25000</v>
      </c>
      <c r="K17" s="149"/>
      <c r="L17" s="149"/>
      <c r="M17" s="75">
        <v>25000</v>
      </c>
      <c r="N17" s="149"/>
      <c r="O17" s="75"/>
      <c r="P17" s="75"/>
      <c r="Q17" s="75"/>
      <c r="R17" s="75"/>
      <c r="S17" s="75"/>
      <c r="T17" s="75"/>
      <c r="U17" s="75"/>
      <c r="V17" s="75"/>
      <c r="W17" s="75"/>
      <c r="X17" s="75"/>
    </row>
    <row r="18" ht="20.25" customHeight="1" spans="1:24">
      <c r="A18" s="143" t="s">
        <v>70</v>
      </c>
      <c r="B18" s="143" t="s">
        <v>70</v>
      </c>
      <c r="C18" s="143" t="s">
        <v>217</v>
      </c>
      <c r="D18" s="143" t="s">
        <v>218</v>
      </c>
      <c r="E18" s="143" t="s">
        <v>130</v>
      </c>
      <c r="F18" s="143" t="s">
        <v>131</v>
      </c>
      <c r="G18" s="143" t="s">
        <v>227</v>
      </c>
      <c r="H18" s="143" t="s">
        <v>228</v>
      </c>
      <c r="I18" s="75">
        <v>5000</v>
      </c>
      <c r="J18" s="75">
        <v>5000</v>
      </c>
      <c r="K18" s="149"/>
      <c r="L18" s="149"/>
      <c r="M18" s="75">
        <v>5000</v>
      </c>
      <c r="N18" s="149"/>
      <c r="O18" s="75"/>
      <c r="P18" s="75"/>
      <c r="Q18" s="75"/>
      <c r="R18" s="75"/>
      <c r="S18" s="75"/>
      <c r="T18" s="75"/>
      <c r="U18" s="75"/>
      <c r="V18" s="75"/>
      <c r="W18" s="75"/>
      <c r="X18" s="75"/>
    </row>
    <row r="19" ht="20.25" customHeight="1" spans="1:24">
      <c r="A19" s="143" t="s">
        <v>70</v>
      </c>
      <c r="B19" s="143" t="s">
        <v>70</v>
      </c>
      <c r="C19" s="143" t="s">
        <v>217</v>
      </c>
      <c r="D19" s="143" t="s">
        <v>218</v>
      </c>
      <c r="E19" s="143" t="s">
        <v>130</v>
      </c>
      <c r="F19" s="143" t="s">
        <v>131</v>
      </c>
      <c r="G19" s="143" t="s">
        <v>227</v>
      </c>
      <c r="H19" s="143" t="s">
        <v>228</v>
      </c>
      <c r="I19" s="75">
        <v>2500</v>
      </c>
      <c r="J19" s="75">
        <v>2500</v>
      </c>
      <c r="K19" s="149"/>
      <c r="L19" s="149"/>
      <c r="M19" s="75">
        <v>2500</v>
      </c>
      <c r="N19" s="149"/>
      <c r="O19" s="75"/>
      <c r="P19" s="75"/>
      <c r="Q19" s="75"/>
      <c r="R19" s="75"/>
      <c r="S19" s="75"/>
      <c r="T19" s="75"/>
      <c r="U19" s="75"/>
      <c r="V19" s="75"/>
      <c r="W19" s="75"/>
      <c r="X19" s="75"/>
    </row>
    <row r="20" ht="20.25" customHeight="1" spans="1:24">
      <c r="A20" s="143" t="s">
        <v>70</v>
      </c>
      <c r="B20" s="143" t="s">
        <v>70</v>
      </c>
      <c r="C20" s="143" t="s">
        <v>229</v>
      </c>
      <c r="D20" s="143" t="s">
        <v>137</v>
      </c>
      <c r="E20" s="143" t="s">
        <v>136</v>
      </c>
      <c r="F20" s="143" t="s">
        <v>137</v>
      </c>
      <c r="G20" s="143" t="s">
        <v>230</v>
      </c>
      <c r="H20" s="143" t="s">
        <v>137</v>
      </c>
      <c r="I20" s="75">
        <v>430000</v>
      </c>
      <c r="J20" s="75">
        <v>430000</v>
      </c>
      <c r="K20" s="149"/>
      <c r="L20" s="149"/>
      <c r="M20" s="75">
        <v>430000</v>
      </c>
      <c r="N20" s="149"/>
      <c r="O20" s="75"/>
      <c r="P20" s="75"/>
      <c r="Q20" s="75"/>
      <c r="R20" s="75"/>
      <c r="S20" s="75"/>
      <c r="T20" s="75"/>
      <c r="U20" s="75"/>
      <c r="V20" s="75"/>
      <c r="W20" s="75"/>
      <c r="X20" s="75"/>
    </row>
    <row r="21" ht="20.25" customHeight="1" spans="1:24">
      <c r="A21" s="143" t="s">
        <v>70</v>
      </c>
      <c r="B21" s="143" t="s">
        <v>70</v>
      </c>
      <c r="C21" s="143" t="s">
        <v>231</v>
      </c>
      <c r="D21" s="143" t="s">
        <v>232</v>
      </c>
      <c r="E21" s="143" t="s">
        <v>102</v>
      </c>
      <c r="F21" s="143" t="s">
        <v>103</v>
      </c>
      <c r="G21" s="143" t="s">
        <v>233</v>
      </c>
      <c r="H21" s="143" t="s">
        <v>232</v>
      </c>
      <c r="I21" s="75">
        <v>37176</v>
      </c>
      <c r="J21" s="75">
        <v>37176</v>
      </c>
      <c r="K21" s="149"/>
      <c r="L21" s="149"/>
      <c r="M21" s="75">
        <v>37176</v>
      </c>
      <c r="N21" s="149"/>
      <c r="O21" s="75"/>
      <c r="P21" s="75"/>
      <c r="Q21" s="75"/>
      <c r="R21" s="75"/>
      <c r="S21" s="75"/>
      <c r="T21" s="75"/>
      <c r="U21" s="75"/>
      <c r="V21" s="75"/>
      <c r="W21" s="75"/>
      <c r="X21" s="75"/>
    </row>
    <row r="22" ht="20.25" customHeight="1" spans="1:24">
      <c r="A22" s="143" t="s">
        <v>70</v>
      </c>
      <c r="B22" s="143" t="s">
        <v>70</v>
      </c>
      <c r="C22" s="143" t="s">
        <v>234</v>
      </c>
      <c r="D22" s="143" t="s">
        <v>235</v>
      </c>
      <c r="E22" s="143" t="s">
        <v>102</v>
      </c>
      <c r="F22" s="143" t="s">
        <v>103</v>
      </c>
      <c r="G22" s="143" t="s">
        <v>236</v>
      </c>
      <c r="H22" s="143" t="s">
        <v>237</v>
      </c>
      <c r="I22" s="75">
        <v>198000</v>
      </c>
      <c r="J22" s="75">
        <v>198000</v>
      </c>
      <c r="K22" s="149"/>
      <c r="L22" s="149"/>
      <c r="M22" s="75">
        <v>198000</v>
      </c>
      <c r="N22" s="149"/>
      <c r="O22" s="75"/>
      <c r="P22" s="75"/>
      <c r="Q22" s="75"/>
      <c r="R22" s="75"/>
      <c r="S22" s="75"/>
      <c r="T22" s="75"/>
      <c r="U22" s="75"/>
      <c r="V22" s="75"/>
      <c r="W22" s="75"/>
      <c r="X22" s="75"/>
    </row>
    <row r="23" ht="20.25" customHeight="1" spans="1:24">
      <c r="A23" s="143" t="s">
        <v>70</v>
      </c>
      <c r="B23" s="143" t="s">
        <v>70</v>
      </c>
      <c r="C23" s="143" t="s">
        <v>238</v>
      </c>
      <c r="D23" s="143" t="s">
        <v>239</v>
      </c>
      <c r="E23" s="143" t="s">
        <v>102</v>
      </c>
      <c r="F23" s="143" t="s">
        <v>103</v>
      </c>
      <c r="G23" s="143" t="s">
        <v>240</v>
      </c>
      <c r="H23" s="143" t="s">
        <v>239</v>
      </c>
      <c r="I23" s="75">
        <v>5460</v>
      </c>
      <c r="J23" s="75">
        <v>5460</v>
      </c>
      <c r="K23" s="149"/>
      <c r="L23" s="149"/>
      <c r="M23" s="75">
        <v>5460</v>
      </c>
      <c r="N23" s="149"/>
      <c r="O23" s="75"/>
      <c r="P23" s="75"/>
      <c r="Q23" s="75"/>
      <c r="R23" s="75"/>
      <c r="S23" s="75"/>
      <c r="T23" s="75"/>
      <c r="U23" s="75"/>
      <c r="V23" s="75"/>
      <c r="W23" s="75"/>
      <c r="X23" s="75"/>
    </row>
    <row r="24" ht="20.25" customHeight="1" spans="1:24">
      <c r="A24" s="143" t="s">
        <v>70</v>
      </c>
      <c r="B24" s="143" t="s">
        <v>70</v>
      </c>
      <c r="C24" s="143" t="s">
        <v>238</v>
      </c>
      <c r="D24" s="143" t="s">
        <v>239</v>
      </c>
      <c r="E24" s="143" t="s">
        <v>102</v>
      </c>
      <c r="F24" s="143" t="s">
        <v>103</v>
      </c>
      <c r="G24" s="143" t="s">
        <v>240</v>
      </c>
      <c r="H24" s="143" t="s">
        <v>239</v>
      </c>
      <c r="I24" s="75">
        <v>17160</v>
      </c>
      <c r="J24" s="75">
        <v>17160</v>
      </c>
      <c r="K24" s="149"/>
      <c r="L24" s="149"/>
      <c r="M24" s="75">
        <v>17160</v>
      </c>
      <c r="N24" s="149"/>
      <c r="O24" s="75"/>
      <c r="P24" s="75"/>
      <c r="Q24" s="75"/>
      <c r="R24" s="75"/>
      <c r="S24" s="75"/>
      <c r="T24" s="75"/>
      <c r="U24" s="75"/>
      <c r="V24" s="75"/>
      <c r="W24" s="75"/>
      <c r="X24" s="75"/>
    </row>
    <row r="25" ht="20.25" customHeight="1" spans="1:24">
      <c r="A25" s="143" t="s">
        <v>70</v>
      </c>
      <c r="B25" s="143" t="s">
        <v>70</v>
      </c>
      <c r="C25" s="143" t="s">
        <v>241</v>
      </c>
      <c r="D25" s="143" t="s">
        <v>242</v>
      </c>
      <c r="E25" s="143" t="s">
        <v>102</v>
      </c>
      <c r="F25" s="143" t="s">
        <v>103</v>
      </c>
      <c r="G25" s="143" t="s">
        <v>243</v>
      </c>
      <c r="H25" s="143" t="s">
        <v>244</v>
      </c>
      <c r="I25" s="75">
        <v>2076</v>
      </c>
      <c r="J25" s="75">
        <v>2076</v>
      </c>
      <c r="K25" s="149"/>
      <c r="L25" s="149"/>
      <c r="M25" s="75">
        <v>2076</v>
      </c>
      <c r="N25" s="149"/>
      <c r="O25" s="75"/>
      <c r="P25" s="75"/>
      <c r="Q25" s="75"/>
      <c r="R25" s="75"/>
      <c r="S25" s="75"/>
      <c r="T25" s="75"/>
      <c r="U25" s="75"/>
      <c r="V25" s="75"/>
      <c r="W25" s="75"/>
      <c r="X25" s="75"/>
    </row>
    <row r="26" ht="20.25" customHeight="1" spans="1:24">
      <c r="A26" s="143" t="s">
        <v>70</v>
      </c>
      <c r="B26" s="143" t="s">
        <v>70</v>
      </c>
      <c r="C26" s="143" t="s">
        <v>241</v>
      </c>
      <c r="D26" s="143" t="s">
        <v>242</v>
      </c>
      <c r="E26" s="143" t="s">
        <v>102</v>
      </c>
      <c r="F26" s="143" t="s">
        <v>103</v>
      </c>
      <c r="G26" s="143" t="s">
        <v>243</v>
      </c>
      <c r="H26" s="143" t="s">
        <v>244</v>
      </c>
      <c r="I26" s="75">
        <v>26537</v>
      </c>
      <c r="J26" s="75">
        <v>26537</v>
      </c>
      <c r="K26" s="149"/>
      <c r="L26" s="149"/>
      <c r="M26" s="75">
        <v>26537</v>
      </c>
      <c r="N26" s="149"/>
      <c r="O26" s="75"/>
      <c r="P26" s="75"/>
      <c r="Q26" s="75"/>
      <c r="R26" s="75"/>
      <c r="S26" s="75"/>
      <c r="T26" s="75"/>
      <c r="U26" s="75"/>
      <c r="V26" s="75"/>
      <c r="W26" s="75"/>
      <c r="X26" s="75"/>
    </row>
    <row r="27" ht="20.25" customHeight="1" spans="1:24">
      <c r="A27" s="143" t="s">
        <v>70</v>
      </c>
      <c r="B27" s="143" t="s">
        <v>70</v>
      </c>
      <c r="C27" s="143" t="s">
        <v>241</v>
      </c>
      <c r="D27" s="143" t="s">
        <v>242</v>
      </c>
      <c r="E27" s="143" t="s">
        <v>102</v>
      </c>
      <c r="F27" s="143" t="s">
        <v>103</v>
      </c>
      <c r="G27" s="143" t="s">
        <v>243</v>
      </c>
      <c r="H27" s="143" t="s">
        <v>244</v>
      </c>
      <c r="I27" s="75">
        <v>8444</v>
      </c>
      <c r="J27" s="75">
        <v>8444</v>
      </c>
      <c r="K27" s="149"/>
      <c r="L27" s="149"/>
      <c r="M27" s="75">
        <v>8444</v>
      </c>
      <c r="N27" s="149"/>
      <c r="O27" s="75"/>
      <c r="P27" s="75"/>
      <c r="Q27" s="75"/>
      <c r="R27" s="75"/>
      <c r="S27" s="75"/>
      <c r="T27" s="75"/>
      <c r="U27" s="75"/>
      <c r="V27" s="75"/>
      <c r="W27" s="75"/>
      <c r="X27" s="75"/>
    </row>
    <row r="28" ht="20.25" customHeight="1" spans="1:24">
      <c r="A28" s="143" t="s">
        <v>70</v>
      </c>
      <c r="B28" s="143" t="s">
        <v>70</v>
      </c>
      <c r="C28" s="143" t="s">
        <v>241</v>
      </c>
      <c r="D28" s="143" t="s">
        <v>242</v>
      </c>
      <c r="E28" s="143" t="s">
        <v>102</v>
      </c>
      <c r="F28" s="143" t="s">
        <v>103</v>
      </c>
      <c r="G28" s="143" t="s">
        <v>243</v>
      </c>
      <c r="H28" s="143" t="s">
        <v>244</v>
      </c>
      <c r="I28" s="75">
        <v>2959</v>
      </c>
      <c r="J28" s="75">
        <v>2959</v>
      </c>
      <c r="K28" s="149"/>
      <c r="L28" s="149"/>
      <c r="M28" s="75">
        <v>2959</v>
      </c>
      <c r="N28" s="149"/>
      <c r="O28" s="75"/>
      <c r="P28" s="75"/>
      <c r="Q28" s="75"/>
      <c r="R28" s="75"/>
      <c r="S28" s="75"/>
      <c r="T28" s="75"/>
      <c r="U28" s="75"/>
      <c r="V28" s="75"/>
      <c r="W28" s="75"/>
      <c r="X28" s="75"/>
    </row>
    <row r="29" ht="20.25" customHeight="1" spans="1:24">
      <c r="A29" s="143" t="s">
        <v>70</v>
      </c>
      <c r="B29" s="143" t="s">
        <v>70</v>
      </c>
      <c r="C29" s="143" t="s">
        <v>241</v>
      </c>
      <c r="D29" s="143" t="s">
        <v>242</v>
      </c>
      <c r="E29" s="143" t="s">
        <v>102</v>
      </c>
      <c r="F29" s="143" t="s">
        <v>103</v>
      </c>
      <c r="G29" s="143" t="s">
        <v>243</v>
      </c>
      <c r="H29" s="143" t="s">
        <v>244</v>
      </c>
      <c r="I29" s="75">
        <v>6524</v>
      </c>
      <c r="J29" s="75">
        <v>6524</v>
      </c>
      <c r="K29" s="149"/>
      <c r="L29" s="149"/>
      <c r="M29" s="75">
        <v>6524</v>
      </c>
      <c r="N29" s="149"/>
      <c r="O29" s="75"/>
      <c r="P29" s="75"/>
      <c r="Q29" s="75"/>
      <c r="R29" s="75"/>
      <c r="S29" s="75"/>
      <c r="T29" s="75"/>
      <c r="U29" s="75"/>
      <c r="V29" s="75"/>
      <c r="W29" s="75"/>
      <c r="X29" s="75"/>
    </row>
    <row r="30" ht="20.25" customHeight="1" spans="1:24">
      <c r="A30" s="143" t="s">
        <v>70</v>
      </c>
      <c r="B30" s="143" t="s">
        <v>70</v>
      </c>
      <c r="C30" s="143" t="s">
        <v>241</v>
      </c>
      <c r="D30" s="143" t="s">
        <v>242</v>
      </c>
      <c r="E30" s="143" t="s">
        <v>102</v>
      </c>
      <c r="F30" s="143" t="s">
        <v>103</v>
      </c>
      <c r="G30" s="143" t="s">
        <v>243</v>
      </c>
      <c r="H30" s="143" t="s">
        <v>244</v>
      </c>
      <c r="I30" s="75">
        <v>941</v>
      </c>
      <c r="J30" s="75">
        <v>941</v>
      </c>
      <c r="K30" s="149"/>
      <c r="L30" s="149"/>
      <c r="M30" s="75">
        <v>941</v>
      </c>
      <c r="N30" s="149"/>
      <c r="O30" s="75"/>
      <c r="P30" s="75"/>
      <c r="Q30" s="75"/>
      <c r="R30" s="75"/>
      <c r="S30" s="75"/>
      <c r="T30" s="75"/>
      <c r="U30" s="75"/>
      <c r="V30" s="75"/>
      <c r="W30" s="75"/>
      <c r="X30" s="75"/>
    </row>
    <row r="31" ht="20.25" customHeight="1" spans="1:24">
      <c r="A31" s="143" t="s">
        <v>70</v>
      </c>
      <c r="B31" s="143" t="s">
        <v>70</v>
      </c>
      <c r="C31" s="143" t="s">
        <v>241</v>
      </c>
      <c r="D31" s="143" t="s">
        <v>242</v>
      </c>
      <c r="E31" s="143" t="s">
        <v>102</v>
      </c>
      <c r="F31" s="143" t="s">
        <v>103</v>
      </c>
      <c r="G31" s="143" t="s">
        <v>245</v>
      </c>
      <c r="H31" s="143" t="s">
        <v>246</v>
      </c>
      <c r="I31" s="75">
        <v>2317</v>
      </c>
      <c r="J31" s="75">
        <v>2317</v>
      </c>
      <c r="K31" s="149"/>
      <c r="L31" s="149"/>
      <c r="M31" s="75">
        <v>2317</v>
      </c>
      <c r="N31" s="149"/>
      <c r="O31" s="75"/>
      <c r="P31" s="75"/>
      <c r="Q31" s="75"/>
      <c r="R31" s="75"/>
      <c r="S31" s="75"/>
      <c r="T31" s="75"/>
      <c r="U31" s="75"/>
      <c r="V31" s="75"/>
      <c r="W31" s="75"/>
      <c r="X31" s="75"/>
    </row>
    <row r="32" ht="20.25" customHeight="1" spans="1:24">
      <c r="A32" s="143" t="s">
        <v>70</v>
      </c>
      <c r="B32" s="143" t="s">
        <v>70</v>
      </c>
      <c r="C32" s="143" t="s">
        <v>241</v>
      </c>
      <c r="D32" s="143" t="s">
        <v>242</v>
      </c>
      <c r="E32" s="143" t="s">
        <v>102</v>
      </c>
      <c r="F32" s="143" t="s">
        <v>103</v>
      </c>
      <c r="G32" s="143" t="s">
        <v>245</v>
      </c>
      <c r="H32" s="143" t="s">
        <v>246</v>
      </c>
      <c r="I32" s="75">
        <v>7283</v>
      </c>
      <c r="J32" s="75">
        <v>7283</v>
      </c>
      <c r="K32" s="149"/>
      <c r="L32" s="149"/>
      <c r="M32" s="75">
        <v>7283</v>
      </c>
      <c r="N32" s="149"/>
      <c r="O32" s="75"/>
      <c r="P32" s="75"/>
      <c r="Q32" s="75"/>
      <c r="R32" s="75"/>
      <c r="S32" s="75"/>
      <c r="T32" s="75"/>
      <c r="U32" s="75"/>
      <c r="V32" s="75"/>
      <c r="W32" s="75"/>
      <c r="X32" s="75"/>
    </row>
    <row r="33" ht="20.25" customHeight="1" spans="1:24">
      <c r="A33" s="143" t="s">
        <v>70</v>
      </c>
      <c r="B33" s="143" t="s">
        <v>70</v>
      </c>
      <c r="C33" s="143" t="s">
        <v>241</v>
      </c>
      <c r="D33" s="143" t="s">
        <v>242</v>
      </c>
      <c r="E33" s="143" t="s">
        <v>102</v>
      </c>
      <c r="F33" s="143" t="s">
        <v>103</v>
      </c>
      <c r="G33" s="143" t="s">
        <v>247</v>
      </c>
      <c r="H33" s="143" t="s">
        <v>248</v>
      </c>
      <c r="I33" s="75">
        <v>31839</v>
      </c>
      <c r="J33" s="75">
        <v>31839</v>
      </c>
      <c r="K33" s="149"/>
      <c r="L33" s="149"/>
      <c r="M33" s="75">
        <v>31839</v>
      </c>
      <c r="N33" s="149"/>
      <c r="O33" s="75"/>
      <c r="P33" s="75"/>
      <c r="Q33" s="75"/>
      <c r="R33" s="75"/>
      <c r="S33" s="75"/>
      <c r="T33" s="75"/>
      <c r="U33" s="75"/>
      <c r="V33" s="75"/>
      <c r="W33" s="75"/>
      <c r="X33" s="75"/>
    </row>
    <row r="34" ht="20.25" customHeight="1" spans="1:24">
      <c r="A34" s="143" t="s">
        <v>70</v>
      </c>
      <c r="B34" s="143" t="s">
        <v>70</v>
      </c>
      <c r="C34" s="143" t="s">
        <v>241</v>
      </c>
      <c r="D34" s="143" t="s">
        <v>242</v>
      </c>
      <c r="E34" s="143" t="s">
        <v>102</v>
      </c>
      <c r="F34" s="143" t="s">
        <v>103</v>
      </c>
      <c r="G34" s="143" t="s">
        <v>247</v>
      </c>
      <c r="H34" s="143" t="s">
        <v>248</v>
      </c>
      <c r="I34" s="75">
        <v>10132</v>
      </c>
      <c r="J34" s="75">
        <v>10132</v>
      </c>
      <c r="K34" s="149"/>
      <c r="L34" s="149"/>
      <c r="M34" s="75">
        <v>10132</v>
      </c>
      <c r="N34" s="149"/>
      <c r="O34" s="75"/>
      <c r="P34" s="75"/>
      <c r="Q34" s="75"/>
      <c r="R34" s="75"/>
      <c r="S34" s="75"/>
      <c r="T34" s="75"/>
      <c r="U34" s="75"/>
      <c r="V34" s="75"/>
      <c r="W34" s="75"/>
      <c r="X34" s="75"/>
    </row>
    <row r="35" ht="20.25" customHeight="1" spans="1:24">
      <c r="A35" s="143" t="s">
        <v>70</v>
      </c>
      <c r="B35" s="143" t="s">
        <v>70</v>
      </c>
      <c r="C35" s="143" t="s">
        <v>241</v>
      </c>
      <c r="D35" s="143" t="s">
        <v>242</v>
      </c>
      <c r="E35" s="143" t="s">
        <v>102</v>
      </c>
      <c r="F35" s="143" t="s">
        <v>103</v>
      </c>
      <c r="G35" s="143" t="s">
        <v>249</v>
      </c>
      <c r="H35" s="143" t="s">
        <v>250</v>
      </c>
      <c r="I35" s="75">
        <v>4927</v>
      </c>
      <c r="J35" s="75">
        <v>4927</v>
      </c>
      <c r="K35" s="149"/>
      <c r="L35" s="149"/>
      <c r="M35" s="75">
        <v>4927</v>
      </c>
      <c r="N35" s="149"/>
      <c r="O35" s="75"/>
      <c r="P35" s="75"/>
      <c r="Q35" s="75"/>
      <c r="R35" s="75"/>
      <c r="S35" s="75"/>
      <c r="T35" s="75"/>
      <c r="U35" s="75"/>
      <c r="V35" s="75"/>
      <c r="W35" s="75"/>
      <c r="X35" s="75"/>
    </row>
    <row r="36" ht="20.25" customHeight="1" spans="1:24">
      <c r="A36" s="143" t="s">
        <v>70</v>
      </c>
      <c r="B36" s="143" t="s">
        <v>70</v>
      </c>
      <c r="C36" s="143" t="s">
        <v>241</v>
      </c>
      <c r="D36" s="143" t="s">
        <v>242</v>
      </c>
      <c r="E36" s="143" t="s">
        <v>102</v>
      </c>
      <c r="F36" s="143" t="s">
        <v>103</v>
      </c>
      <c r="G36" s="143" t="s">
        <v>249</v>
      </c>
      <c r="H36" s="143" t="s">
        <v>250</v>
      </c>
      <c r="I36" s="75">
        <v>15485</v>
      </c>
      <c r="J36" s="75">
        <v>15485</v>
      </c>
      <c r="K36" s="149"/>
      <c r="L36" s="149"/>
      <c r="M36" s="75">
        <v>15485</v>
      </c>
      <c r="N36" s="149"/>
      <c r="O36" s="75"/>
      <c r="P36" s="75"/>
      <c r="Q36" s="75"/>
      <c r="R36" s="75"/>
      <c r="S36" s="75"/>
      <c r="T36" s="75"/>
      <c r="U36" s="75"/>
      <c r="V36" s="75"/>
      <c r="W36" s="75"/>
      <c r="X36" s="75"/>
    </row>
    <row r="37" ht="20.25" customHeight="1" spans="1:24">
      <c r="A37" s="143" t="s">
        <v>70</v>
      </c>
      <c r="B37" s="143" t="s">
        <v>70</v>
      </c>
      <c r="C37" s="143" t="s">
        <v>241</v>
      </c>
      <c r="D37" s="143" t="s">
        <v>242</v>
      </c>
      <c r="E37" s="143" t="s">
        <v>102</v>
      </c>
      <c r="F37" s="143" t="s">
        <v>103</v>
      </c>
      <c r="G37" s="143" t="s">
        <v>251</v>
      </c>
      <c r="H37" s="143" t="s">
        <v>252</v>
      </c>
      <c r="I37" s="75">
        <v>1312</v>
      </c>
      <c r="J37" s="75">
        <v>1312</v>
      </c>
      <c r="K37" s="149"/>
      <c r="L37" s="149"/>
      <c r="M37" s="75">
        <v>1312</v>
      </c>
      <c r="N37" s="149"/>
      <c r="O37" s="75"/>
      <c r="P37" s="75"/>
      <c r="Q37" s="75"/>
      <c r="R37" s="75"/>
      <c r="S37" s="75"/>
      <c r="T37" s="75"/>
      <c r="U37" s="75"/>
      <c r="V37" s="75"/>
      <c r="W37" s="75"/>
      <c r="X37" s="75"/>
    </row>
    <row r="38" ht="20.25" customHeight="1" spans="1:24">
      <c r="A38" s="143" t="s">
        <v>70</v>
      </c>
      <c r="B38" s="143" t="s">
        <v>70</v>
      </c>
      <c r="C38" s="143" t="s">
        <v>241</v>
      </c>
      <c r="D38" s="143" t="s">
        <v>242</v>
      </c>
      <c r="E38" s="143" t="s">
        <v>102</v>
      </c>
      <c r="F38" s="143" t="s">
        <v>103</v>
      </c>
      <c r="G38" s="143" t="s">
        <v>251</v>
      </c>
      <c r="H38" s="143" t="s">
        <v>252</v>
      </c>
      <c r="I38" s="75">
        <v>4127</v>
      </c>
      <c r="J38" s="75">
        <v>4127</v>
      </c>
      <c r="K38" s="149"/>
      <c r="L38" s="149"/>
      <c r="M38" s="75">
        <v>4127</v>
      </c>
      <c r="N38" s="149"/>
      <c r="O38" s="75"/>
      <c r="P38" s="75"/>
      <c r="Q38" s="75"/>
      <c r="R38" s="75"/>
      <c r="S38" s="75"/>
      <c r="T38" s="75"/>
      <c r="U38" s="75"/>
      <c r="V38" s="75"/>
      <c r="W38" s="75"/>
      <c r="X38" s="75"/>
    </row>
    <row r="39" ht="20.25" customHeight="1" spans="1:24">
      <c r="A39" s="143" t="s">
        <v>70</v>
      </c>
      <c r="B39" s="143" t="s">
        <v>70</v>
      </c>
      <c r="C39" s="143" t="s">
        <v>241</v>
      </c>
      <c r="D39" s="143" t="s">
        <v>242</v>
      </c>
      <c r="E39" s="143" t="s">
        <v>102</v>
      </c>
      <c r="F39" s="143" t="s">
        <v>103</v>
      </c>
      <c r="G39" s="143" t="s">
        <v>253</v>
      </c>
      <c r="H39" s="143" t="s">
        <v>254</v>
      </c>
      <c r="I39" s="75">
        <v>21000</v>
      </c>
      <c r="J39" s="75">
        <v>21000</v>
      </c>
      <c r="K39" s="149"/>
      <c r="L39" s="149"/>
      <c r="M39" s="75">
        <v>21000</v>
      </c>
      <c r="N39" s="149"/>
      <c r="O39" s="75"/>
      <c r="P39" s="75"/>
      <c r="Q39" s="75"/>
      <c r="R39" s="75"/>
      <c r="S39" s="75"/>
      <c r="T39" s="75"/>
      <c r="U39" s="75"/>
      <c r="V39" s="75"/>
      <c r="W39" s="75"/>
      <c r="X39" s="75"/>
    </row>
    <row r="40" ht="20.25" customHeight="1" spans="1:24">
      <c r="A40" s="143" t="s">
        <v>70</v>
      </c>
      <c r="B40" s="143" t="s">
        <v>70</v>
      </c>
      <c r="C40" s="143" t="s">
        <v>241</v>
      </c>
      <c r="D40" s="143" t="s">
        <v>242</v>
      </c>
      <c r="E40" s="143" t="s">
        <v>102</v>
      </c>
      <c r="F40" s="143" t="s">
        <v>103</v>
      </c>
      <c r="G40" s="143" t="s">
        <v>253</v>
      </c>
      <c r="H40" s="143" t="s">
        <v>254</v>
      </c>
      <c r="I40" s="75">
        <v>66000</v>
      </c>
      <c r="J40" s="75">
        <v>66000</v>
      </c>
      <c r="K40" s="149"/>
      <c r="L40" s="149"/>
      <c r="M40" s="75">
        <v>66000</v>
      </c>
      <c r="N40" s="149"/>
      <c r="O40" s="75"/>
      <c r="P40" s="75"/>
      <c r="Q40" s="75"/>
      <c r="R40" s="75"/>
      <c r="S40" s="75"/>
      <c r="T40" s="75"/>
      <c r="U40" s="75"/>
      <c r="V40" s="75"/>
      <c r="W40" s="75"/>
      <c r="X40" s="75"/>
    </row>
    <row r="41" ht="20.25" customHeight="1" spans="1:24">
      <c r="A41" s="143" t="s">
        <v>70</v>
      </c>
      <c r="B41" s="143" t="s">
        <v>70</v>
      </c>
      <c r="C41" s="143" t="s">
        <v>241</v>
      </c>
      <c r="D41" s="143" t="s">
        <v>242</v>
      </c>
      <c r="E41" s="143" t="s">
        <v>102</v>
      </c>
      <c r="F41" s="143" t="s">
        <v>103</v>
      </c>
      <c r="G41" s="143" t="s">
        <v>236</v>
      </c>
      <c r="H41" s="143" t="s">
        <v>237</v>
      </c>
      <c r="I41" s="75">
        <v>19800</v>
      </c>
      <c r="J41" s="75">
        <v>19800</v>
      </c>
      <c r="K41" s="149"/>
      <c r="L41" s="149"/>
      <c r="M41" s="75">
        <v>19800</v>
      </c>
      <c r="N41" s="149"/>
      <c r="O41" s="75"/>
      <c r="P41" s="75"/>
      <c r="Q41" s="75"/>
      <c r="R41" s="75"/>
      <c r="S41" s="75"/>
      <c r="T41" s="75"/>
      <c r="U41" s="75"/>
      <c r="V41" s="75"/>
      <c r="W41" s="75"/>
      <c r="X41" s="75"/>
    </row>
    <row r="42" ht="20.25" customHeight="1" spans="1:24">
      <c r="A42" s="143" t="s">
        <v>70</v>
      </c>
      <c r="B42" s="143" t="s">
        <v>70</v>
      </c>
      <c r="C42" s="143" t="s">
        <v>241</v>
      </c>
      <c r="D42" s="143" t="s">
        <v>242</v>
      </c>
      <c r="E42" s="143" t="s">
        <v>110</v>
      </c>
      <c r="F42" s="143" t="s">
        <v>111</v>
      </c>
      <c r="G42" s="143" t="s">
        <v>255</v>
      </c>
      <c r="H42" s="143" t="s">
        <v>256</v>
      </c>
      <c r="I42" s="75">
        <v>9600</v>
      </c>
      <c r="J42" s="75">
        <v>9600</v>
      </c>
      <c r="K42" s="149"/>
      <c r="L42" s="149"/>
      <c r="M42" s="75">
        <v>9600</v>
      </c>
      <c r="N42" s="149"/>
      <c r="O42" s="75"/>
      <c r="P42" s="75"/>
      <c r="Q42" s="75"/>
      <c r="R42" s="75"/>
      <c r="S42" s="75"/>
      <c r="T42" s="75"/>
      <c r="U42" s="75"/>
      <c r="V42" s="75"/>
      <c r="W42" s="75"/>
      <c r="X42" s="75"/>
    </row>
    <row r="43" ht="20.25" customHeight="1" spans="1:24">
      <c r="A43" s="143" t="s">
        <v>70</v>
      </c>
      <c r="B43" s="143" t="s">
        <v>70</v>
      </c>
      <c r="C43" s="143" t="s">
        <v>241</v>
      </c>
      <c r="D43" s="143" t="s">
        <v>242</v>
      </c>
      <c r="E43" s="143" t="s">
        <v>110</v>
      </c>
      <c r="F43" s="143" t="s">
        <v>111</v>
      </c>
      <c r="G43" s="143" t="s">
        <v>255</v>
      </c>
      <c r="H43" s="143" t="s">
        <v>256</v>
      </c>
      <c r="I43" s="75">
        <v>1000</v>
      </c>
      <c r="J43" s="75">
        <v>1000</v>
      </c>
      <c r="K43" s="149"/>
      <c r="L43" s="149"/>
      <c r="M43" s="75">
        <v>1000</v>
      </c>
      <c r="N43" s="149"/>
      <c r="O43" s="75"/>
      <c r="P43" s="75"/>
      <c r="Q43" s="75"/>
      <c r="R43" s="75"/>
      <c r="S43" s="75"/>
      <c r="T43" s="75"/>
      <c r="U43" s="75"/>
      <c r="V43" s="75"/>
      <c r="W43" s="75"/>
      <c r="X43" s="75"/>
    </row>
    <row r="44" ht="20.25" customHeight="1" spans="1:24">
      <c r="A44" s="143" t="s">
        <v>70</v>
      </c>
      <c r="B44" s="143" t="s">
        <v>70</v>
      </c>
      <c r="C44" s="143" t="s">
        <v>257</v>
      </c>
      <c r="D44" s="143" t="s">
        <v>258</v>
      </c>
      <c r="E44" s="143" t="s">
        <v>110</v>
      </c>
      <c r="F44" s="143" t="s">
        <v>111</v>
      </c>
      <c r="G44" s="143" t="s">
        <v>259</v>
      </c>
      <c r="H44" s="143" t="s">
        <v>260</v>
      </c>
      <c r="I44" s="75">
        <v>1000</v>
      </c>
      <c r="J44" s="75">
        <v>1000</v>
      </c>
      <c r="K44" s="149"/>
      <c r="L44" s="149"/>
      <c r="M44" s="75">
        <v>1000</v>
      </c>
      <c r="N44" s="149"/>
      <c r="O44" s="75"/>
      <c r="P44" s="75"/>
      <c r="Q44" s="75"/>
      <c r="R44" s="75"/>
      <c r="S44" s="75"/>
      <c r="T44" s="75"/>
      <c r="U44" s="75"/>
      <c r="V44" s="75"/>
      <c r="W44" s="75"/>
      <c r="X44" s="75"/>
    </row>
    <row r="45" ht="20.25" customHeight="1" spans="1:24">
      <c r="A45" s="143" t="s">
        <v>70</v>
      </c>
      <c r="B45" s="143" t="s">
        <v>70</v>
      </c>
      <c r="C45" s="143" t="s">
        <v>257</v>
      </c>
      <c r="D45" s="143" t="s">
        <v>258</v>
      </c>
      <c r="E45" s="143" t="s">
        <v>110</v>
      </c>
      <c r="F45" s="143" t="s">
        <v>111</v>
      </c>
      <c r="G45" s="143" t="s">
        <v>261</v>
      </c>
      <c r="H45" s="143" t="s">
        <v>262</v>
      </c>
      <c r="I45" s="75">
        <v>39600</v>
      </c>
      <c r="J45" s="75">
        <v>39600</v>
      </c>
      <c r="K45" s="149"/>
      <c r="L45" s="149"/>
      <c r="M45" s="75">
        <v>39600</v>
      </c>
      <c r="N45" s="149"/>
      <c r="O45" s="75"/>
      <c r="P45" s="75"/>
      <c r="Q45" s="75"/>
      <c r="R45" s="75"/>
      <c r="S45" s="75"/>
      <c r="T45" s="75"/>
      <c r="U45" s="75"/>
      <c r="V45" s="75"/>
      <c r="W45" s="75"/>
      <c r="X45" s="75"/>
    </row>
    <row r="46" ht="20.25" customHeight="1" spans="1:24">
      <c r="A46" s="143" t="s">
        <v>70</v>
      </c>
      <c r="B46" s="143" t="s">
        <v>70</v>
      </c>
      <c r="C46" s="143" t="s">
        <v>257</v>
      </c>
      <c r="D46" s="143" t="s">
        <v>258</v>
      </c>
      <c r="E46" s="143" t="s">
        <v>110</v>
      </c>
      <c r="F46" s="143" t="s">
        <v>111</v>
      </c>
      <c r="G46" s="143" t="s">
        <v>261</v>
      </c>
      <c r="H46" s="143" t="s">
        <v>262</v>
      </c>
      <c r="I46" s="75">
        <v>403200</v>
      </c>
      <c r="J46" s="75">
        <v>403200</v>
      </c>
      <c r="K46" s="149"/>
      <c r="L46" s="149"/>
      <c r="M46" s="75">
        <v>403200</v>
      </c>
      <c r="N46" s="149"/>
      <c r="O46" s="75"/>
      <c r="P46" s="75"/>
      <c r="Q46" s="75"/>
      <c r="R46" s="75"/>
      <c r="S46" s="75"/>
      <c r="T46" s="75"/>
      <c r="U46" s="75"/>
      <c r="V46" s="75"/>
      <c r="W46" s="75"/>
      <c r="X46" s="75"/>
    </row>
    <row r="47" ht="20.25" customHeight="1" spans="1:24">
      <c r="A47" s="143" t="s">
        <v>70</v>
      </c>
      <c r="B47" s="143" t="s">
        <v>70</v>
      </c>
      <c r="C47" s="143" t="s">
        <v>263</v>
      </c>
      <c r="D47" s="143" t="s">
        <v>264</v>
      </c>
      <c r="E47" s="143" t="s">
        <v>102</v>
      </c>
      <c r="F47" s="143" t="s">
        <v>103</v>
      </c>
      <c r="G47" s="143" t="s">
        <v>215</v>
      </c>
      <c r="H47" s="143" t="s">
        <v>216</v>
      </c>
      <c r="I47" s="75">
        <v>440000</v>
      </c>
      <c r="J47" s="75">
        <v>440000</v>
      </c>
      <c r="K47" s="149"/>
      <c r="L47" s="149"/>
      <c r="M47" s="75">
        <v>440000</v>
      </c>
      <c r="N47" s="149"/>
      <c r="O47" s="75"/>
      <c r="P47" s="75"/>
      <c r="Q47" s="75"/>
      <c r="R47" s="75"/>
      <c r="S47" s="75"/>
      <c r="T47" s="75"/>
      <c r="U47" s="75"/>
      <c r="V47" s="75"/>
      <c r="W47" s="75"/>
      <c r="X47" s="75"/>
    </row>
    <row r="48" ht="20.25" customHeight="1" spans="1:24">
      <c r="A48" s="143" t="s">
        <v>70</v>
      </c>
      <c r="B48" s="143" t="s">
        <v>70</v>
      </c>
      <c r="C48" s="143" t="s">
        <v>263</v>
      </c>
      <c r="D48" s="143" t="s">
        <v>264</v>
      </c>
      <c r="E48" s="143" t="s">
        <v>102</v>
      </c>
      <c r="F48" s="143" t="s">
        <v>103</v>
      </c>
      <c r="G48" s="143" t="s">
        <v>215</v>
      </c>
      <c r="H48" s="143" t="s">
        <v>216</v>
      </c>
      <c r="I48" s="75">
        <v>534720</v>
      </c>
      <c r="J48" s="75">
        <v>534720</v>
      </c>
      <c r="K48" s="149"/>
      <c r="L48" s="149"/>
      <c r="M48" s="75">
        <v>534720</v>
      </c>
      <c r="N48" s="149"/>
      <c r="O48" s="75"/>
      <c r="P48" s="75"/>
      <c r="Q48" s="75"/>
      <c r="R48" s="75"/>
      <c r="S48" s="75"/>
      <c r="T48" s="75"/>
      <c r="U48" s="75"/>
      <c r="V48" s="75"/>
      <c r="W48" s="75"/>
      <c r="X48" s="75"/>
    </row>
    <row r="49" ht="20.25" customHeight="1" spans="1:24">
      <c r="A49" s="143" t="s">
        <v>70</v>
      </c>
      <c r="B49" s="143" t="s">
        <v>70</v>
      </c>
      <c r="C49" s="143" t="s">
        <v>265</v>
      </c>
      <c r="D49" s="143" t="s">
        <v>266</v>
      </c>
      <c r="E49" s="143" t="s">
        <v>102</v>
      </c>
      <c r="F49" s="143" t="s">
        <v>103</v>
      </c>
      <c r="G49" s="143" t="s">
        <v>211</v>
      </c>
      <c r="H49" s="143" t="s">
        <v>212</v>
      </c>
      <c r="I49" s="75">
        <v>233016</v>
      </c>
      <c r="J49" s="75">
        <v>233016</v>
      </c>
      <c r="K49" s="149"/>
      <c r="L49" s="149"/>
      <c r="M49" s="75">
        <v>233016</v>
      </c>
      <c r="N49" s="149"/>
      <c r="O49" s="75"/>
      <c r="P49" s="75"/>
      <c r="Q49" s="75"/>
      <c r="R49" s="75"/>
      <c r="S49" s="75"/>
      <c r="T49" s="75"/>
      <c r="U49" s="75"/>
      <c r="V49" s="75"/>
      <c r="W49" s="75"/>
      <c r="X49" s="75"/>
    </row>
    <row r="50" ht="20.25" customHeight="1" spans="1:24">
      <c r="A50" s="143" t="s">
        <v>70</v>
      </c>
      <c r="B50" s="143" t="s">
        <v>70</v>
      </c>
      <c r="C50" s="143" t="s">
        <v>265</v>
      </c>
      <c r="D50" s="143" t="s">
        <v>266</v>
      </c>
      <c r="E50" s="143" t="s">
        <v>102</v>
      </c>
      <c r="F50" s="143" t="s">
        <v>103</v>
      </c>
      <c r="G50" s="143" t="s">
        <v>213</v>
      </c>
      <c r="H50" s="143" t="s">
        <v>214</v>
      </c>
      <c r="I50" s="75">
        <v>132072</v>
      </c>
      <c r="J50" s="75">
        <v>132072</v>
      </c>
      <c r="K50" s="149"/>
      <c r="L50" s="149"/>
      <c r="M50" s="75">
        <v>132072</v>
      </c>
      <c r="N50" s="149"/>
      <c r="O50" s="75"/>
      <c r="P50" s="75"/>
      <c r="Q50" s="75"/>
      <c r="R50" s="75"/>
      <c r="S50" s="75"/>
      <c r="T50" s="75"/>
      <c r="U50" s="75"/>
      <c r="V50" s="75"/>
      <c r="W50" s="75"/>
      <c r="X50" s="75"/>
    </row>
    <row r="51" ht="20.25" customHeight="1" spans="1:24">
      <c r="A51" s="143" t="s">
        <v>70</v>
      </c>
      <c r="B51" s="143" t="s">
        <v>70</v>
      </c>
      <c r="C51" s="143" t="s">
        <v>265</v>
      </c>
      <c r="D51" s="143" t="s">
        <v>266</v>
      </c>
      <c r="E51" s="143" t="s">
        <v>102</v>
      </c>
      <c r="F51" s="143" t="s">
        <v>103</v>
      </c>
      <c r="G51" s="143" t="s">
        <v>215</v>
      </c>
      <c r="H51" s="143" t="s">
        <v>216</v>
      </c>
      <c r="I51" s="75">
        <v>19418</v>
      </c>
      <c r="J51" s="75">
        <v>19418</v>
      </c>
      <c r="K51" s="149"/>
      <c r="L51" s="149"/>
      <c r="M51" s="75">
        <v>19418</v>
      </c>
      <c r="N51" s="149"/>
      <c r="O51" s="75"/>
      <c r="P51" s="75"/>
      <c r="Q51" s="75"/>
      <c r="R51" s="75"/>
      <c r="S51" s="75"/>
      <c r="T51" s="75"/>
      <c r="U51" s="75"/>
      <c r="V51" s="75"/>
      <c r="W51" s="75"/>
      <c r="X51" s="75"/>
    </row>
    <row r="52" ht="20.25" customHeight="1" spans="1:24">
      <c r="A52" s="143" t="s">
        <v>70</v>
      </c>
      <c r="B52" s="143" t="s">
        <v>70</v>
      </c>
      <c r="C52" s="143" t="s">
        <v>265</v>
      </c>
      <c r="D52" s="143" t="s">
        <v>266</v>
      </c>
      <c r="E52" s="143" t="s">
        <v>102</v>
      </c>
      <c r="F52" s="143" t="s">
        <v>103</v>
      </c>
      <c r="G52" s="143" t="s">
        <v>267</v>
      </c>
      <c r="H52" s="143" t="s">
        <v>268</v>
      </c>
      <c r="I52" s="75">
        <v>67680</v>
      </c>
      <c r="J52" s="75">
        <v>67680</v>
      </c>
      <c r="K52" s="149"/>
      <c r="L52" s="149"/>
      <c r="M52" s="75">
        <v>67680</v>
      </c>
      <c r="N52" s="149"/>
      <c r="O52" s="75"/>
      <c r="P52" s="75"/>
      <c r="Q52" s="75"/>
      <c r="R52" s="75"/>
      <c r="S52" s="75"/>
      <c r="T52" s="75"/>
      <c r="U52" s="75"/>
      <c r="V52" s="75"/>
      <c r="W52" s="75"/>
      <c r="X52" s="75"/>
    </row>
    <row r="53" ht="20.25" customHeight="1" spans="1:24">
      <c r="A53" s="143" t="s">
        <v>70</v>
      </c>
      <c r="B53" s="143" t="s">
        <v>70</v>
      </c>
      <c r="C53" s="143" t="s">
        <v>265</v>
      </c>
      <c r="D53" s="143" t="s">
        <v>266</v>
      </c>
      <c r="E53" s="143" t="s">
        <v>102</v>
      </c>
      <c r="F53" s="143" t="s">
        <v>103</v>
      </c>
      <c r="G53" s="143" t="s">
        <v>267</v>
      </c>
      <c r="H53" s="143" t="s">
        <v>268</v>
      </c>
      <c r="I53" s="75">
        <v>128700</v>
      </c>
      <c r="J53" s="75">
        <v>128700</v>
      </c>
      <c r="K53" s="149"/>
      <c r="L53" s="149"/>
      <c r="M53" s="75">
        <v>128700</v>
      </c>
      <c r="N53" s="149"/>
      <c r="O53" s="75"/>
      <c r="P53" s="75"/>
      <c r="Q53" s="75"/>
      <c r="R53" s="75"/>
      <c r="S53" s="75"/>
      <c r="T53" s="75"/>
      <c r="U53" s="75"/>
      <c r="V53" s="75"/>
      <c r="W53" s="75"/>
      <c r="X53" s="75"/>
    </row>
    <row r="54" ht="20.25" customHeight="1" spans="1:24">
      <c r="A54" s="143" t="s">
        <v>70</v>
      </c>
      <c r="B54" s="143" t="s">
        <v>70</v>
      </c>
      <c r="C54" s="143" t="s">
        <v>269</v>
      </c>
      <c r="D54" s="143" t="s">
        <v>270</v>
      </c>
      <c r="E54" s="143" t="s">
        <v>118</v>
      </c>
      <c r="F54" s="143" t="s">
        <v>119</v>
      </c>
      <c r="G54" s="143" t="s">
        <v>261</v>
      </c>
      <c r="H54" s="143" t="s">
        <v>262</v>
      </c>
      <c r="I54" s="75">
        <v>11352</v>
      </c>
      <c r="J54" s="75">
        <v>11352</v>
      </c>
      <c r="K54" s="149"/>
      <c r="L54" s="149"/>
      <c r="M54" s="75">
        <v>11352</v>
      </c>
      <c r="N54" s="149"/>
      <c r="O54" s="75"/>
      <c r="P54" s="75"/>
      <c r="Q54" s="75"/>
      <c r="R54" s="75"/>
      <c r="S54" s="75"/>
      <c r="T54" s="75"/>
      <c r="U54" s="75"/>
      <c r="V54" s="75"/>
      <c r="W54" s="75"/>
      <c r="X54" s="75"/>
    </row>
    <row r="55" ht="20.25" customHeight="1" spans="1:24">
      <c r="A55" s="143" t="s">
        <v>70</v>
      </c>
      <c r="B55" s="143" t="s">
        <v>70</v>
      </c>
      <c r="C55" s="143" t="s">
        <v>271</v>
      </c>
      <c r="D55" s="143" t="s">
        <v>272</v>
      </c>
      <c r="E55" s="143" t="s">
        <v>110</v>
      </c>
      <c r="F55" s="143" t="s">
        <v>111</v>
      </c>
      <c r="G55" s="143" t="s">
        <v>253</v>
      </c>
      <c r="H55" s="143" t="s">
        <v>254</v>
      </c>
      <c r="I55" s="75">
        <v>51000</v>
      </c>
      <c r="J55" s="75">
        <v>51000</v>
      </c>
      <c r="K55" s="149"/>
      <c r="L55" s="149"/>
      <c r="M55" s="75">
        <v>51000</v>
      </c>
      <c r="N55" s="149"/>
      <c r="O55" s="75"/>
      <c r="P55" s="75"/>
      <c r="Q55" s="75"/>
      <c r="R55" s="75"/>
      <c r="S55" s="75"/>
      <c r="T55" s="75"/>
      <c r="U55" s="75"/>
      <c r="V55" s="75"/>
      <c r="W55" s="75"/>
      <c r="X55" s="75"/>
    </row>
    <row r="56" ht="20.25" customHeight="1" spans="1:24">
      <c r="A56" s="143" t="s">
        <v>70</v>
      </c>
      <c r="B56" s="143" t="s">
        <v>70</v>
      </c>
      <c r="C56" s="143" t="s">
        <v>273</v>
      </c>
      <c r="D56" s="143" t="s">
        <v>274</v>
      </c>
      <c r="E56" s="143" t="s">
        <v>102</v>
      </c>
      <c r="F56" s="143" t="s">
        <v>103</v>
      </c>
      <c r="G56" s="143" t="s">
        <v>215</v>
      </c>
      <c r="H56" s="143" t="s">
        <v>216</v>
      </c>
      <c r="I56" s="75">
        <v>240800</v>
      </c>
      <c r="J56" s="75">
        <v>240800</v>
      </c>
      <c r="K56" s="149"/>
      <c r="L56" s="149"/>
      <c r="M56" s="75">
        <v>240800</v>
      </c>
      <c r="N56" s="149"/>
      <c r="O56" s="75"/>
      <c r="P56" s="75"/>
      <c r="Q56" s="75"/>
      <c r="R56" s="75"/>
      <c r="S56" s="75"/>
      <c r="T56" s="75"/>
      <c r="U56" s="75"/>
      <c r="V56" s="75"/>
      <c r="W56" s="75"/>
      <c r="X56" s="75"/>
    </row>
    <row r="57" ht="20.25" customHeight="1" spans="1:24">
      <c r="A57" s="143" t="s">
        <v>70</v>
      </c>
      <c r="B57" s="143" t="s">
        <v>70</v>
      </c>
      <c r="C57" s="143" t="s">
        <v>273</v>
      </c>
      <c r="D57" s="143" t="s">
        <v>274</v>
      </c>
      <c r="E57" s="143" t="s">
        <v>102</v>
      </c>
      <c r="F57" s="143" t="s">
        <v>103</v>
      </c>
      <c r="G57" s="143" t="s">
        <v>267</v>
      </c>
      <c r="H57" s="143" t="s">
        <v>268</v>
      </c>
      <c r="I57" s="75">
        <v>58800</v>
      </c>
      <c r="J57" s="75">
        <v>58800</v>
      </c>
      <c r="K57" s="149"/>
      <c r="L57" s="149"/>
      <c r="M57" s="75">
        <v>58800</v>
      </c>
      <c r="N57" s="149"/>
      <c r="O57" s="75"/>
      <c r="P57" s="75"/>
      <c r="Q57" s="75"/>
      <c r="R57" s="75"/>
      <c r="S57" s="75"/>
      <c r="T57" s="75"/>
      <c r="U57" s="75"/>
      <c r="V57" s="75"/>
      <c r="W57" s="75"/>
      <c r="X57" s="75"/>
    </row>
    <row r="58" ht="20.25" customHeight="1" spans="1:24">
      <c r="A58" s="143" t="s">
        <v>70</v>
      </c>
      <c r="B58" s="143" t="s">
        <v>70</v>
      </c>
      <c r="C58" s="143" t="s">
        <v>273</v>
      </c>
      <c r="D58" s="143" t="s">
        <v>274</v>
      </c>
      <c r="E58" s="143" t="s">
        <v>102</v>
      </c>
      <c r="F58" s="143" t="s">
        <v>103</v>
      </c>
      <c r="G58" s="143" t="s">
        <v>267</v>
      </c>
      <c r="H58" s="143" t="s">
        <v>268</v>
      </c>
      <c r="I58" s="75">
        <v>67200</v>
      </c>
      <c r="J58" s="75">
        <v>67200</v>
      </c>
      <c r="K58" s="149"/>
      <c r="L58" s="149"/>
      <c r="M58" s="75">
        <v>67200</v>
      </c>
      <c r="N58" s="149"/>
      <c r="O58" s="75"/>
      <c r="P58" s="75"/>
      <c r="Q58" s="75"/>
      <c r="R58" s="75"/>
      <c r="S58" s="75"/>
      <c r="T58" s="75"/>
      <c r="U58" s="75"/>
      <c r="V58" s="75"/>
      <c r="W58" s="75"/>
      <c r="X58" s="75"/>
    </row>
    <row r="59" ht="20.25" customHeight="1" spans="1:24">
      <c r="A59" s="143" t="s">
        <v>70</v>
      </c>
      <c r="B59" s="143" t="s">
        <v>70</v>
      </c>
      <c r="C59" s="143" t="s">
        <v>275</v>
      </c>
      <c r="D59" s="143" t="s">
        <v>276</v>
      </c>
      <c r="E59" s="143" t="s">
        <v>102</v>
      </c>
      <c r="F59" s="143" t="s">
        <v>103</v>
      </c>
      <c r="G59" s="143" t="s">
        <v>277</v>
      </c>
      <c r="H59" s="143" t="s">
        <v>278</v>
      </c>
      <c r="I59" s="75">
        <v>52800</v>
      </c>
      <c r="J59" s="75">
        <v>52800</v>
      </c>
      <c r="K59" s="149"/>
      <c r="L59" s="149"/>
      <c r="M59" s="75">
        <v>52800</v>
      </c>
      <c r="N59" s="149"/>
      <c r="O59" s="75"/>
      <c r="P59" s="75"/>
      <c r="Q59" s="75"/>
      <c r="R59" s="75"/>
      <c r="S59" s="75"/>
      <c r="T59" s="75"/>
      <c r="U59" s="75"/>
      <c r="V59" s="75"/>
      <c r="W59" s="75"/>
      <c r="X59" s="75"/>
    </row>
    <row r="60" ht="20.25" customHeight="1" spans="1:24">
      <c r="A60" s="143" t="s">
        <v>70</v>
      </c>
      <c r="B60" s="143" t="s">
        <v>70</v>
      </c>
      <c r="C60" s="143" t="s">
        <v>279</v>
      </c>
      <c r="D60" s="143" t="s">
        <v>280</v>
      </c>
      <c r="E60" s="143" t="s">
        <v>102</v>
      </c>
      <c r="F60" s="143" t="s">
        <v>103</v>
      </c>
      <c r="G60" s="143" t="s">
        <v>255</v>
      </c>
      <c r="H60" s="143" t="s">
        <v>256</v>
      </c>
      <c r="I60" s="75">
        <v>22000</v>
      </c>
      <c r="J60" s="75">
        <v>22000</v>
      </c>
      <c r="K60" s="149"/>
      <c r="L60" s="149"/>
      <c r="M60" s="75">
        <v>22000</v>
      </c>
      <c r="N60" s="149"/>
      <c r="O60" s="75"/>
      <c r="P60" s="75"/>
      <c r="Q60" s="75"/>
      <c r="R60" s="75"/>
      <c r="S60" s="75"/>
      <c r="T60" s="75"/>
      <c r="U60" s="75"/>
      <c r="V60" s="75"/>
      <c r="W60" s="75"/>
      <c r="X60" s="75"/>
    </row>
    <row r="61" ht="17.25" customHeight="1" spans="1:24">
      <c r="A61" s="30" t="s">
        <v>182</v>
      </c>
      <c r="B61" s="31"/>
      <c r="C61" s="144"/>
      <c r="D61" s="144"/>
      <c r="E61" s="144"/>
      <c r="F61" s="144"/>
      <c r="G61" s="144"/>
      <c r="H61" s="145"/>
      <c r="I61" s="75">
        <v>6649918</v>
      </c>
      <c r="J61" s="75">
        <v>6649918</v>
      </c>
      <c r="K61" s="75"/>
      <c r="L61" s="75"/>
      <c r="M61" s="75">
        <v>6649918</v>
      </c>
      <c r="N61" s="75"/>
      <c r="O61" s="75"/>
      <c r="P61" s="75"/>
      <c r="Q61" s="75"/>
      <c r="R61" s="75"/>
      <c r="S61" s="75"/>
      <c r="T61" s="75"/>
      <c r="U61" s="75"/>
      <c r="V61" s="75"/>
      <c r="W61" s="75"/>
      <c r="X61" s="75"/>
    </row>
  </sheetData>
  <mergeCells count="31">
    <mergeCell ref="A2:X2"/>
    <mergeCell ref="A3:H3"/>
    <mergeCell ref="I4:X4"/>
    <mergeCell ref="J5:N5"/>
    <mergeCell ref="O5:Q5"/>
    <mergeCell ref="S5:X5"/>
    <mergeCell ref="A61:H6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A1" sqref="A1"/>
    </sheetView>
  </sheetViews>
  <sheetFormatPr defaultColWidth="9.14159292035398" defaultRowHeight="14.25" customHeight="1"/>
  <cols>
    <col min="1" max="1" width="10.283185840708" customWidth="1"/>
    <col min="2" max="2" width="13.4247787610619" customWidth="1"/>
    <col min="3" max="3" width="32.8495575221239" customWidth="1"/>
    <col min="4" max="4" width="23.8495575221239" customWidth="1"/>
    <col min="5" max="5" width="11.141592920354" customWidth="1"/>
    <col min="6" max="6" width="17.7079646017699" customWidth="1"/>
    <col min="7" max="7" width="9.84955752212389" customWidth="1"/>
    <col min="8" max="8" width="17.7079646017699" customWidth="1"/>
    <col min="9" max="13" width="20" customWidth="1"/>
    <col min="14" max="14" width="12.283185840708" customWidth="1"/>
    <col min="15" max="15" width="12.7079646017699" customWidth="1"/>
    <col min="16" max="16" width="11.141592920354" customWidth="1"/>
    <col min="17" max="21" width="19.8495575221239" customWidth="1"/>
    <col min="22" max="22" width="20" customWidth="1"/>
    <col min="23" max="23" width="19.8495575221239" customWidth="1"/>
  </cols>
  <sheetData>
    <row r="1" ht="13.5" customHeight="1" spans="2:23">
      <c r="B1" s="133"/>
      <c r="E1" s="1"/>
      <c r="F1" s="1"/>
      <c r="G1" s="1"/>
      <c r="H1" s="1"/>
      <c r="U1" s="133"/>
      <c r="W1" s="138" t="s">
        <v>281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"单位名称："&amp;"昆明市五华区发展和改革局"</f>
        <v>单位名称：昆明市五华区发展和改革局</v>
      </c>
      <c r="B3" s="5"/>
      <c r="C3" s="5"/>
      <c r="D3" s="5"/>
      <c r="E3" s="5"/>
      <c r="F3" s="5"/>
      <c r="G3" s="5"/>
      <c r="H3" s="5"/>
      <c r="I3" s="6"/>
      <c r="J3" s="6"/>
      <c r="K3" s="6"/>
      <c r="L3" s="6"/>
      <c r="M3" s="6"/>
      <c r="N3" s="6"/>
      <c r="O3" s="6"/>
      <c r="P3" s="6"/>
      <c r="Q3" s="6"/>
      <c r="U3" s="133"/>
      <c r="W3" s="114" t="s">
        <v>1</v>
      </c>
    </row>
    <row r="4" ht="21.75" customHeight="1" spans="1:23">
      <c r="A4" s="8" t="s">
        <v>282</v>
      </c>
      <c r="B4" s="9" t="s">
        <v>193</v>
      </c>
      <c r="C4" s="8" t="s">
        <v>194</v>
      </c>
      <c r="D4" s="8" t="s">
        <v>283</v>
      </c>
      <c r="E4" s="9" t="s">
        <v>195</v>
      </c>
      <c r="F4" s="9" t="s">
        <v>196</v>
      </c>
      <c r="G4" s="9" t="s">
        <v>284</v>
      </c>
      <c r="H4" s="9" t="s">
        <v>285</v>
      </c>
      <c r="I4" s="25" t="s">
        <v>55</v>
      </c>
      <c r="J4" s="10" t="s">
        <v>286</v>
      </c>
      <c r="K4" s="11"/>
      <c r="L4" s="11"/>
      <c r="M4" s="12"/>
      <c r="N4" s="10" t="s">
        <v>201</v>
      </c>
      <c r="O4" s="11"/>
      <c r="P4" s="12"/>
      <c r="Q4" s="9" t="s">
        <v>61</v>
      </c>
      <c r="R4" s="10" t="s">
        <v>62</v>
      </c>
      <c r="S4" s="11"/>
      <c r="T4" s="11"/>
      <c r="U4" s="11"/>
      <c r="V4" s="11"/>
      <c r="W4" s="12"/>
    </row>
    <row r="5" ht="21.75" customHeight="1" spans="1:23">
      <c r="A5" s="13"/>
      <c r="B5" s="26"/>
      <c r="C5" s="13"/>
      <c r="D5" s="13"/>
      <c r="E5" s="14"/>
      <c r="F5" s="14"/>
      <c r="G5" s="14"/>
      <c r="H5" s="14"/>
      <c r="I5" s="26"/>
      <c r="J5" s="134" t="s">
        <v>58</v>
      </c>
      <c r="K5" s="135"/>
      <c r="L5" s="9" t="s">
        <v>59</v>
      </c>
      <c r="M5" s="9" t="s">
        <v>60</v>
      </c>
      <c r="N5" s="9" t="s">
        <v>58</v>
      </c>
      <c r="O5" s="9" t="s">
        <v>59</v>
      </c>
      <c r="P5" s="9" t="s">
        <v>60</v>
      </c>
      <c r="Q5" s="14"/>
      <c r="R5" s="9" t="s">
        <v>57</v>
      </c>
      <c r="S5" s="9" t="s">
        <v>64</v>
      </c>
      <c r="T5" s="9" t="s">
        <v>207</v>
      </c>
      <c r="U5" s="9" t="s">
        <v>66</v>
      </c>
      <c r="V5" s="9" t="s">
        <v>67</v>
      </c>
      <c r="W5" s="9" t="s">
        <v>68</v>
      </c>
    </row>
    <row r="6" ht="21" customHeight="1" spans="1:23">
      <c r="A6" s="26"/>
      <c r="B6" s="26"/>
      <c r="C6" s="26"/>
      <c r="D6" s="26"/>
      <c r="E6" s="26"/>
      <c r="F6" s="26"/>
      <c r="G6" s="26"/>
      <c r="H6" s="26"/>
      <c r="I6" s="26"/>
      <c r="J6" s="136" t="s">
        <v>57</v>
      </c>
      <c r="K6" s="137"/>
      <c r="L6" s="26"/>
      <c r="M6" s="26"/>
      <c r="N6" s="26"/>
      <c r="O6" s="26"/>
      <c r="P6" s="26"/>
      <c r="Q6" s="26"/>
      <c r="R6" s="26"/>
      <c r="S6" s="26"/>
      <c r="T6" s="26"/>
      <c r="U6" s="26"/>
      <c r="V6" s="26"/>
      <c r="W6" s="26"/>
    </row>
    <row r="7" ht="39.75" customHeight="1" spans="1:23">
      <c r="A7" s="16"/>
      <c r="B7" s="18"/>
      <c r="C7" s="16"/>
      <c r="D7" s="16"/>
      <c r="E7" s="17"/>
      <c r="F7" s="17"/>
      <c r="G7" s="17"/>
      <c r="H7" s="17"/>
      <c r="I7" s="18"/>
      <c r="J7" s="63" t="s">
        <v>57</v>
      </c>
      <c r="K7" s="63" t="s">
        <v>287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3">
        <v>12</v>
      </c>
      <c r="M8" s="33">
        <v>13</v>
      </c>
      <c r="N8" s="33">
        <v>14</v>
      </c>
      <c r="O8" s="33">
        <v>15</v>
      </c>
      <c r="P8" s="33">
        <v>16</v>
      </c>
      <c r="Q8" s="33">
        <v>17</v>
      </c>
      <c r="R8" s="33">
        <v>18</v>
      </c>
      <c r="S8" s="33">
        <v>19</v>
      </c>
      <c r="T8" s="33">
        <v>20</v>
      </c>
      <c r="U8" s="19">
        <v>21</v>
      </c>
      <c r="V8" s="33">
        <v>22</v>
      </c>
      <c r="W8" s="19">
        <v>23</v>
      </c>
    </row>
    <row r="9" ht="21.75" customHeight="1" spans="1:23">
      <c r="A9" s="65" t="s">
        <v>288</v>
      </c>
      <c r="B9" s="65" t="s">
        <v>289</v>
      </c>
      <c r="C9" s="65" t="s">
        <v>290</v>
      </c>
      <c r="D9" s="65" t="s">
        <v>70</v>
      </c>
      <c r="E9" s="65" t="s">
        <v>102</v>
      </c>
      <c r="F9" s="65" t="s">
        <v>103</v>
      </c>
      <c r="G9" s="65" t="s">
        <v>255</v>
      </c>
      <c r="H9" s="65" t="s">
        <v>256</v>
      </c>
      <c r="I9" s="75">
        <v>10000</v>
      </c>
      <c r="J9" s="75">
        <v>10000</v>
      </c>
      <c r="K9" s="75">
        <v>10000</v>
      </c>
      <c r="L9" s="75"/>
      <c r="M9" s="75"/>
      <c r="N9" s="75"/>
      <c r="O9" s="75"/>
      <c r="P9" s="75"/>
      <c r="Q9" s="75"/>
      <c r="R9" s="75"/>
      <c r="S9" s="75"/>
      <c r="T9" s="75"/>
      <c r="U9" s="75"/>
      <c r="V9" s="75"/>
      <c r="W9" s="75"/>
    </row>
    <row r="10" ht="21.75" customHeight="1" spans="1:23">
      <c r="A10" s="65" t="s">
        <v>291</v>
      </c>
      <c r="B10" s="65" t="s">
        <v>292</v>
      </c>
      <c r="C10" s="65" t="s">
        <v>293</v>
      </c>
      <c r="D10" s="65" t="s">
        <v>70</v>
      </c>
      <c r="E10" s="65" t="s">
        <v>142</v>
      </c>
      <c r="F10" s="65" t="s">
        <v>143</v>
      </c>
      <c r="G10" s="65" t="s">
        <v>294</v>
      </c>
      <c r="H10" s="65" t="s">
        <v>295</v>
      </c>
      <c r="I10" s="75">
        <v>13000000</v>
      </c>
      <c r="J10" s="75">
        <v>13000000</v>
      </c>
      <c r="K10" s="75">
        <v>13000000</v>
      </c>
      <c r="L10" s="75"/>
      <c r="M10" s="75"/>
      <c r="N10" s="75"/>
      <c r="O10" s="75"/>
      <c r="P10" s="75"/>
      <c r="Q10" s="75"/>
      <c r="R10" s="75"/>
      <c r="S10" s="75"/>
      <c r="T10" s="75"/>
      <c r="U10" s="75"/>
      <c r="V10" s="75"/>
      <c r="W10" s="75"/>
    </row>
    <row r="11" ht="21.75" customHeight="1" spans="1:23">
      <c r="A11" s="65" t="s">
        <v>291</v>
      </c>
      <c r="B11" s="65" t="s">
        <v>296</v>
      </c>
      <c r="C11" s="65" t="s">
        <v>297</v>
      </c>
      <c r="D11" s="65" t="s">
        <v>70</v>
      </c>
      <c r="E11" s="65" t="s">
        <v>104</v>
      </c>
      <c r="F11" s="65" t="s">
        <v>105</v>
      </c>
      <c r="G11" s="65" t="s">
        <v>298</v>
      </c>
      <c r="H11" s="65" t="s">
        <v>299</v>
      </c>
      <c r="I11" s="75">
        <v>455000</v>
      </c>
      <c r="J11" s="75">
        <v>455000</v>
      </c>
      <c r="K11" s="75">
        <v>455000</v>
      </c>
      <c r="L11" s="75"/>
      <c r="M11" s="75"/>
      <c r="N11" s="75"/>
      <c r="O11" s="75"/>
      <c r="P11" s="75"/>
      <c r="Q11" s="75"/>
      <c r="R11" s="75"/>
      <c r="S11" s="75"/>
      <c r="T11" s="75"/>
      <c r="U11" s="75"/>
      <c r="V11" s="75"/>
      <c r="W11" s="75"/>
    </row>
    <row r="12" ht="21.75" customHeight="1" spans="1:23">
      <c r="A12" s="65" t="s">
        <v>291</v>
      </c>
      <c r="B12" s="65" t="s">
        <v>296</v>
      </c>
      <c r="C12" s="65" t="s">
        <v>297</v>
      </c>
      <c r="D12" s="65" t="s">
        <v>70</v>
      </c>
      <c r="E12" s="65" t="s">
        <v>104</v>
      </c>
      <c r="F12" s="65" t="s">
        <v>105</v>
      </c>
      <c r="G12" s="65" t="s">
        <v>300</v>
      </c>
      <c r="H12" s="65" t="s">
        <v>301</v>
      </c>
      <c r="I12" s="75">
        <v>42400</v>
      </c>
      <c r="J12" s="75">
        <v>42400</v>
      </c>
      <c r="K12" s="75">
        <v>42400</v>
      </c>
      <c r="L12" s="75"/>
      <c r="M12" s="75"/>
      <c r="N12" s="75"/>
      <c r="O12" s="75"/>
      <c r="P12" s="75"/>
      <c r="Q12" s="75"/>
      <c r="R12" s="75"/>
      <c r="S12" s="75"/>
      <c r="T12" s="75"/>
      <c r="U12" s="75"/>
      <c r="V12" s="75"/>
      <c r="W12" s="75"/>
    </row>
    <row r="13" ht="21.75" customHeight="1" spans="1:23">
      <c r="A13" s="65" t="s">
        <v>291</v>
      </c>
      <c r="B13" s="65" t="s">
        <v>296</v>
      </c>
      <c r="C13" s="65" t="s">
        <v>297</v>
      </c>
      <c r="D13" s="65" t="s">
        <v>70</v>
      </c>
      <c r="E13" s="65" t="s">
        <v>104</v>
      </c>
      <c r="F13" s="65" t="s">
        <v>105</v>
      </c>
      <c r="G13" s="65" t="s">
        <v>294</v>
      </c>
      <c r="H13" s="65" t="s">
        <v>295</v>
      </c>
      <c r="I13" s="75">
        <v>17400</v>
      </c>
      <c r="J13" s="75">
        <v>17400</v>
      </c>
      <c r="K13" s="75">
        <v>17400</v>
      </c>
      <c r="L13" s="75"/>
      <c r="M13" s="75"/>
      <c r="N13" s="75"/>
      <c r="O13" s="75"/>
      <c r="P13" s="75"/>
      <c r="Q13" s="75"/>
      <c r="R13" s="75"/>
      <c r="S13" s="75"/>
      <c r="T13" s="75"/>
      <c r="U13" s="75"/>
      <c r="V13" s="75"/>
      <c r="W13" s="75"/>
    </row>
    <row r="14" ht="21.75" customHeight="1" spans="1:23">
      <c r="A14" s="65" t="s">
        <v>291</v>
      </c>
      <c r="B14" s="65" t="s">
        <v>302</v>
      </c>
      <c r="C14" s="65" t="s">
        <v>303</v>
      </c>
      <c r="D14" s="65" t="s">
        <v>70</v>
      </c>
      <c r="E14" s="65" t="s">
        <v>104</v>
      </c>
      <c r="F14" s="65" t="s">
        <v>105</v>
      </c>
      <c r="G14" s="65" t="s">
        <v>243</v>
      </c>
      <c r="H14" s="65" t="s">
        <v>244</v>
      </c>
      <c r="I14" s="75">
        <v>25000</v>
      </c>
      <c r="J14" s="75">
        <v>25000</v>
      </c>
      <c r="K14" s="75">
        <v>25000</v>
      </c>
      <c r="L14" s="75"/>
      <c r="M14" s="75"/>
      <c r="N14" s="75"/>
      <c r="O14" s="75"/>
      <c r="P14" s="75"/>
      <c r="Q14" s="75"/>
      <c r="R14" s="75"/>
      <c r="S14" s="75"/>
      <c r="T14" s="75"/>
      <c r="U14" s="75"/>
      <c r="V14" s="75"/>
      <c r="W14" s="75"/>
    </row>
    <row r="15" ht="21.75" customHeight="1" spans="1:23">
      <c r="A15" s="65" t="s">
        <v>291</v>
      </c>
      <c r="B15" s="65" t="s">
        <v>302</v>
      </c>
      <c r="C15" s="65" t="s">
        <v>303</v>
      </c>
      <c r="D15" s="65" t="s">
        <v>70</v>
      </c>
      <c r="E15" s="65" t="s">
        <v>104</v>
      </c>
      <c r="F15" s="65" t="s">
        <v>105</v>
      </c>
      <c r="G15" s="65" t="s">
        <v>247</v>
      </c>
      <c r="H15" s="65" t="s">
        <v>248</v>
      </c>
      <c r="I15" s="75">
        <v>5000</v>
      </c>
      <c r="J15" s="75">
        <v>5000</v>
      </c>
      <c r="K15" s="75">
        <v>5000</v>
      </c>
      <c r="L15" s="75"/>
      <c r="M15" s="75"/>
      <c r="N15" s="75"/>
      <c r="O15" s="75"/>
      <c r="P15" s="75"/>
      <c r="Q15" s="75"/>
      <c r="R15" s="75"/>
      <c r="S15" s="75"/>
      <c r="T15" s="75"/>
      <c r="U15" s="75"/>
      <c r="V15" s="75"/>
      <c r="W15" s="75"/>
    </row>
    <row r="16" ht="21.75" customHeight="1" spans="1:23">
      <c r="A16" s="65" t="s">
        <v>291</v>
      </c>
      <c r="B16" s="65" t="s">
        <v>302</v>
      </c>
      <c r="C16" s="65" t="s">
        <v>303</v>
      </c>
      <c r="D16" s="65" t="s">
        <v>70</v>
      </c>
      <c r="E16" s="65" t="s">
        <v>104</v>
      </c>
      <c r="F16" s="65" t="s">
        <v>105</v>
      </c>
      <c r="G16" s="65" t="s">
        <v>249</v>
      </c>
      <c r="H16" s="65" t="s">
        <v>250</v>
      </c>
      <c r="I16" s="75">
        <v>69600</v>
      </c>
      <c r="J16" s="75">
        <v>69600</v>
      </c>
      <c r="K16" s="75">
        <v>69600</v>
      </c>
      <c r="L16" s="75"/>
      <c r="M16" s="75"/>
      <c r="N16" s="75"/>
      <c r="O16" s="75"/>
      <c r="P16" s="75"/>
      <c r="Q16" s="75"/>
      <c r="R16" s="75"/>
      <c r="S16" s="75"/>
      <c r="T16" s="75"/>
      <c r="U16" s="75"/>
      <c r="V16" s="75"/>
      <c r="W16" s="75"/>
    </row>
    <row r="17" ht="21.75" customHeight="1" spans="1:23">
      <c r="A17" s="65" t="s">
        <v>291</v>
      </c>
      <c r="B17" s="65" t="s">
        <v>302</v>
      </c>
      <c r="C17" s="65" t="s">
        <v>303</v>
      </c>
      <c r="D17" s="65" t="s">
        <v>70</v>
      </c>
      <c r="E17" s="65" t="s">
        <v>104</v>
      </c>
      <c r="F17" s="65" t="s">
        <v>105</v>
      </c>
      <c r="G17" s="65" t="s">
        <v>300</v>
      </c>
      <c r="H17" s="65" t="s">
        <v>301</v>
      </c>
      <c r="I17" s="75">
        <v>770000</v>
      </c>
      <c r="J17" s="75">
        <v>770000</v>
      </c>
      <c r="K17" s="75">
        <v>770000</v>
      </c>
      <c r="L17" s="75"/>
      <c r="M17" s="75"/>
      <c r="N17" s="75"/>
      <c r="O17" s="75"/>
      <c r="P17" s="75"/>
      <c r="Q17" s="75"/>
      <c r="R17" s="75"/>
      <c r="S17" s="75"/>
      <c r="T17" s="75"/>
      <c r="U17" s="75"/>
      <c r="V17" s="75"/>
      <c r="W17" s="75"/>
    </row>
    <row r="18" ht="21.75" customHeight="1" spans="1:23">
      <c r="A18" s="65" t="s">
        <v>291</v>
      </c>
      <c r="B18" s="65" t="s">
        <v>304</v>
      </c>
      <c r="C18" s="65" t="s">
        <v>305</v>
      </c>
      <c r="D18" s="65" t="s">
        <v>70</v>
      </c>
      <c r="E18" s="65" t="s">
        <v>104</v>
      </c>
      <c r="F18" s="65" t="s">
        <v>105</v>
      </c>
      <c r="G18" s="65" t="s">
        <v>300</v>
      </c>
      <c r="H18" s="65" t="s">
        <v>301</v>
      </c>
      <c r="I18" s="75">
        <v>1000000</v>
      </c>
      <c r="J18" s="75">
        <v>1000000</v>
      </c>
      <c r="K18" s="75">
        <v>1000000</v>
      </c>
      <c r="L18" s="75"/>
      <c r="M18" s="75"/>
      <c r="N18" s="75"/>
      <c r="O18" s="75"/>
      <c r="P18" s="75"/>
      <c r="Q18" s="75"/>
      <c r="R18" s="75"/>
      <c r="S18" s="75"/>
      <c r="T18" s="75"/>
      <c r="U18" s="75"/>
      <c r="V18" s="75"/>
      <c r="W18" s="75"/>
    </row>
    <row r="19" ht="21.75" customHeight="1" spans="1:23">
      <c r="A19" s="65" t="s">
        <v>291</v>
      </c>
      <c r="B19" s="65" t="s">
        <v>306</v>
      </c>
      <c r="C19" s="65" t="s">
        <v>307</v>
      </c>
      <c r="D19" s="65" t="s">
        <v>70</v>
      </c>
      <c r="E19" s="65" t="s">
        <v>104</v>
      </c>
      <c r="F19" s="65" t="s">
        <v>105</v>
      </c>
      <c r="G19" s="65" t="s">
        <v>249</v>
      </c>
      <c r="H19" s="65" t="s">
        <v>250</v>
      </c>
      <c r="I19" s="75">
        <v>980400</v>
      </c>
      <c r="J19" s="75">
        <v>980400</v>
      </c>
      <c r="K19" s="75">
        <v>980400</v>
      </c>
      <c r="L19" s="75"/>
      <c r="M19" s="75"/>
      <c r="N19" s="75"/>
      <c r="O19" s="75"/>
      <c r="P19" s="75"/>
      <c r="Q19" s="75"/>
      <c r="R19" s="75"/>
      <c r="S19" s="75"/>
      <c r="T19" s="75"/>
      <c r="U19" s="75"/>
      <c r="V19" s="75"/>
      <c r="W19" s="75"/>
    </row>
    <row r="20" ht="21.75" customHeight="1" spans="1:23">
      <c r="A20" s="65" t="s">
        <v>291</v>
      </c>
      <c r="B20" s="65" t="s">
        <v>308</v>
      </c>
      <c r="C20" s="65" t="s">
        <v>309</v>
      </c>
      <c r="D20" s="65" t="s">
        <v>70</v>
      </c>
      <c r="E20" s="65" t="s">
        <v>104</v>
      </c>
      <c r="F20" s="65" t="s">
        <v>105</v>
      </c>
      <c r="G20" s="65" t="s">
        <v>310</v>
      </c>
      <c r="H20" s="65" t="s">
        <v>311</v>
      </c>
      <c r="I20" s="75">
        <v>112000</v>
      </c>
      <c r="J20" s="75"/>
      <c r="K20" s="75"/>
      <c r="L20" s="75"/>
      <c r="M20" s="75"/>
      <c r="N20" s="75"/>
      <c r="O20" s="75"/>
      <c r="P20" s="75"/>
      <c r="Q20" s="75"/>
      <c r="R20" s="75">
        <v>112000</v>
      </c>
      <c r="S20" s="75"/>
      <c r="T20" s="75"/>
      <c r="U20" s="75"/>
      <c r="V20" s="75"/>
      <c r="W20" s="75">
        <v>112000</v>
      </c>
    </row>
    <row r="21" ht="21.75" customHeight="1" spans="1:23">
      <c r="A21" s="65" t="s">
        <v>291</v>
      </c>
      <c r="B21" s="65" t="s">
        <v>308</v>
      </c>
      <c r="C21" s="65" t="s">
        <v>309</v>
      </c>
      <c r="D21" s="65" t="s">
        <v>70</v>
      </c>
      <c r="E21" s="65" t="s">
        <v>104</v>
      </c>
      <c r="F21" s="65" t="s">
        <v>105</v>
      </c>
      <c r="G21" s="65" t="s">
        <v>300</v>
      </c>
      <c r="H21" s="65" t="s">
        <v>301</v>
      </c>
      <c r="I21" s="75">
        <v>150000</v>
      </c>
      <c r="J21" s="75">
        <v>150000</v>
      </c>
      <c r="K21" s="75">
        <v>150000</v>
      </c>
      <c r="L21" s="75"/>
      <c r="M21" s="75"/>
      <c r="N21" s="75"/>
      <c r="O21" s="75"/>
      <c r="P21" s="75"/>
      <c r="Q21" s="75"/>
      <c r="R21" s="75"/>
      <c r="S21" s="75"/>
      <c r="T21" s="75"/>
      <c r="U21" s="75"/>
      <c r="V21" s="75"/>
      <c r="W21" s="75"/>
    </row>
    <row r="22" ht="21.75" customHeight="1" spans="1:23">
      <c r="A22" s="65" t="s">
        <v>291</v>
      </c>
      <c r="B22" s="65" t="s">
        <v>308</v>
      </c>
      <c r="C22" s="65" t="s">
        <v>309</v>
      </c>
      <c r="D22" s="65" t="s">
        <v>70</v>
      </c>
      <c r="E22" s="65" t="s">
        <v>104</v>
      </c>
      <c r="F22" s="65" t="s">
        <v>105</v>
      </c>
      <c r="G22" s="65" t="s">
        <v>300</v>
      </c>
      <c r="H22" s="65" t="s">
        <v>301</v>
      </c>
      <c r="I22" s="75">
        <v>78000</v>
      </c>
      <c r="J22" s="75"/>
      <c r="K22" s="75"/>
      <c r="L22" s="75"/>
      <c r="M22" s="75"/>
      <c r="N22" s="75"/>
      <c r="O22" s="75"/>
      <c r="P22" s="75"/>
      <c r="Q22" s="75"/>
      <c r="R22" s="75">
        <v>78000</v>
      </c>
      <c r="S22" s="75"/>
      <c r="T22" s="75"/>
      <c r="U22" s="75"/>
      <c r="V22" s="75"/>
      <c r="W22" s="75">
        <v>78000</v>
      </c>
    </row>
    <row r="23" ht="18.75" customHeight="1" spans="1:23">
      <c r="A23" s="30" t="s">
        <v>182</v>
      </c>
      <c r="B23" s="31"/>
      <c r="C23" s="31"/>
      <c r="D23" s="31"/>
      <c r="E23" s="31"/>
      <c r="F23" s="31"/>
      <c r="G23" s="31"/>
      <c r="H23" s="32"/>
      <c r="I23" s="75">
        <v>16714800</v>
      </c>
      <c r="J23" s="75">
        <v>16524800</v>
      </c>
      <c r="K23" s="75">
        <v>16524800</v>
      </c>
      <c r="L23" s="75"/>
      <c r="M23" s="75"/>
      <c r="N23" s="75"/>
      <c r="O23" s="75"/>
      <c r="P23" s="75"/>
      <c r="Q23" s="75"/>
      <c r="R23" s="75">
        <v>190000</v>
      </c>
      <c r="S23" s="75"/>
      <c r="T23" s="75"/>
      <c r="U23" s="75"/>
      <c r="V23" s="75"/>
      <c r="W23" s="75">
        <v>190000</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5"/>
  <sheetViews>
    <sheetView showZeros="0" workbookViewId="0">
      <selection activeCell="A4" sqref="$A4:$XFD4"/>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ht="18" customHeight="1" spans="10:10">
      <c r="J1" s="2" t="s">
        <v>312</v>
      </c>
    </row>
    <row r="2" ht="39.75" customHeight="1" spans="1:10">
      <c r="A2" s="61" t="str">
        <f>"2025"&amp;"年部门项目支出绩效目标表"</f>
        <v>2025年部门项目支出绩效目标表</v>
      </c>
      <c r="B2" s="3"/>
      <c r="C2" s="3"/>
      <c r="D2" s="3"/>
      <c r="E2" s="3"/>
      <c r="F2" s="62"/>
      <c r="G2" s="3"/>
      <c r="H2" s="62"/>
      <c r="I2" s="62"/>
      <c r="J2" s="3"/>
    </row>
    <row r="3" ht="17.25" customHeight="1" spans="1:1">
      <c r="A3" s="4" t="str">
        <f>"单位名称："&amp;"昆明市五华区发展和改革局"</f>
        <v>单位名称：昆明市五华区发展和改革局</v>
      </c>
    </row>
    <row r="4" ht="44.25" customHeight="1" spans="1:10">
      <c r="A4" s="63" t="s">
        <v>194</v>
      </c>
      <c r="B4" s="63" t="s">
        <v>313</v>
      </c>
      <c r="C4" s="63" t="s">
        <v>314</v>
      </c>
      <c r="D4" s="63" t="s">
        <v>315</v>
      </c>
      <c r="E4" s="63" t="s">
        <v>316</v>
      </c>
      <c r="F4" s="64" t="s">
        <v>317</v>
      </c>
      <c r="G4" s="63" t="s">
        <v>318</v>
      </c>
      <c r="H4" s="64" t="s">
        <v>319</v>
      </c>
      <c r="I4" s="64" t="s">
        <v>320</v>
      </c>
      <c r="J4" s="63" t="s">
        <v>321</v>
      </c>
    </row>
    <row r="5" ht="18.75" customHeight="1" spans="1:10">
      <c r="A5" s="129">
        <v>1</v>
      </c>
      <c r="B5" s="129">
        <v>2</v>
      </c>
      <c r="C5" s="129">
        <v>3</v>
      </c>
      <c r="D5" s="129">
        <v>4</v>
      </c>
      <c r="E5" s="129">
        <v>5</v>
      </c>
      <c r="F5" s="33">
        <v>6</v>
      </c>
      <c r="G5" s="129">
        <v>7</v>
      </c>
      <c r="H5" s="33">
        <v>8</v>
      </c>
      <c r="I5" s="33">
        <v>9</v>
      </c>
      <c r="J5" s="129">
        <v>10</v>
      </c>
    </row>
    <row r="6" ht="42" customHeight="1" spans="1:10">
      <c r="A6" s="27" t="s">
        <v>70</v>
      </c>
      <c r="B6" s="65"/>
      <c r="C6" s="65"/>
      <c r="D6" s="65"/>
      <c r="E6" s="51"/>
      <c r="F6" s="66"/>
      <c r="G6" s="51"/>
      <c r="H6" s="66"/>
      <c r="I6" s="66"/>
      <c r="J6" s="51"/>
    </row>
    <row r="7" ht="42" customHeight="1" spans="1:10">
      <c r="A7" s="130" t="s">
        <v>70</v>
      </c>
      <c r="B7" s="20"/>
      <c r="C7" s="20"/>
      <c r="D7" s="20"/>
      <c r="E7" s="27"/>
      <c r="F7" s="20"/>
      <c r="G7" s="27"/>
      <c r="H7" s="20"/>
      <c r="I7" s="20"/>
      <c r="J7" s="27"/>
    </row>
    <row r="8" ht="42" customHeight="1" spans="1:10">
      <c r="A8" s="131" t="s">
        <v>305</v>
      </c>
      <c r="B8" s="20" t="s">
        <v>322</v>
      </c>
      <c r="C8" s="20" t="s">
        <v>323</v>
      </c>
      <c r="D8" s="20" t="s">
        <v>324</v>
      </c>
      <c r="E8" s="27" t="s">
        <v>325</v>
      </c>
      <c r="F8" s="20" t="s">
        <v>326</v>
      </c>
      <c r="G8" s="132">
        <v>1</v>
      </c>
      <c r="H8" s="20" t="s">
        <v>327</v>
      </c>
      <c r="I8" s="20" t="s">
        <v>328</v>
      </c>
      <c r="J8" s="27" t="s">
        <v>329</v>
      </c>
    </row>
    <row r="9" ht="42" customHeight="1" spans="1:10">
      <c r="A9" s="131" t="s">
        <v>305</v>
      </c>
      <c r="B9" s="20" t="s">
        <v>330</v>
      </c>
      <c r="C9" s="20" t="s">
        <v>323</v>
      </c>
      <c r="D9" s="20" t="s">
        <v>324</v>
      </c>
      <c r="E9" s="27" t="s">
        <v>331</v>
      </c>
      <c r="F9" s="20" t="s">
        <v>326</v>
      </c>
      <c r="G9" s="132">
        <v>2</v>
      </c>
      <c r="H9" s="20" t="s">
        <v>327</v>
      </c>
      <c r="I9" s="20" t="s">
        <v>328</v>
      </c>
      <c r="J9" s="27" t="s">
        <v>332</v>
      </c>
    </row>
    <row r="10" ht="42" customHeight="1" spans="1:10">
      <c r="A10" s="131" t="s">
        <v>305</v>
      </c>
      <c r="B10" s="20" t="s">
        <v>330</v>
      </c>
      <c r="C10" s="20" t="s">
        <v>323</v>
      </c>
      <c r="D10" s="20" t="s">
        <v>324</v>
      </c>
      <c r="E10" s="27" t="s">
        <v>333</v>
      </c>
      <c r="F10" s="20" t="s">
        <v>326</v>
      </c>
      <c r="G10" s="27" t="s">
        <v>89</v>
      </c>
      <c r="H10" s="20" t="s">
        <v>327</v>
      </c>
      <c r="I10" s="20" t="s">
        <v>328</v>
      </c>
      <c r="J10" s="27" t="s">
        <v>334</v>
      </c>
    </row>
    <row r="11" ht="42" customHeight="1" spans="1:10">
      <c r="A11" s="131" t="s">
        <v>305</v>
      </c>
      <c r="B11" s="20" t="s">
        <v>330</v>
      </c>
      <c r="C11" s="20" t="s">
        <v>323</v>
      </c>
      <c r="D11" s="20" t="s">
        <v>335</v>
      </c>
      <c r="E11" s="27" t="s">
        <v>336</v>
      </c>
      <c r="F11" s="20" t="s">
        <v>326</v>
      </c>
      <c r="G11" s="27" t="s">
        <v>337</v>
      </c>
      <c r="H11" s="20" t="s">
        <v>338</v>
      </c>
      <c r="I11" s="20" t="s">
        <v>328</v>
      </c>
      <c r="J11" s="27" t="s">
        <v>339</v>
      </c>
    </row>
    <row r="12" ht="42" customHeight="1" spans="1:10">
      <c r="A12" s="131" t="s">
        <v>305</v>
      </c>
      <c r="B12" s="20" t="s">
        <v>330</v>
      </c>
      <c r="C12" s="20" t="s">
        <v>323</v>
      </c>
      <c r="D12" s="20" t="s">
        <v>335</v>
      </c>
      <c r="E12" s="27" t="s">
        <v>340</v>
      </c>
      <c r="F12" s="20" t="s">
        <v>326</v>
      </c>
      <c r="G12" s="27" t="s">
        <v>341</v>
      </c>
      <c r="H12" s="20" t="s">
        <v>338</v>
      </c>
      <c r="I12" s="20" t="s">
        <v>328</v>
      </c>
      <c r="J12" s="27" t="s">
        <v>342</v>
      </c>
    </row>
    <row r="13" ht="42" customHeight="1" spans="1:10">
      <c r="A13" s="131" t="s">
        <v>305</v>
      </c>
      <c r="B13" s="20" t="s">
        <v>330</v>
      </c>
      <c r="C13" s="20" t="s">
        <v>323</v>
      </c>
      <c r="D13" s="20" t="s">
        <v>343</v>
      </c>
      <c r="E13" s="27" t="s">
        <v>344</v>
      </c>
      <c r="F13" s="20" t="s">
        <v>326</v>
      </c>
      <c r="G13" s="132">
        <v>12</v>
      </c>
      <c r="H13" s="20" t="s">
        <v>345</v>
      </c>
      <c r="I13" s="20" t="s">
        <v>328</v>
      </c>
      <c r="J13" s="27" t="s">
        <v>346</v>
      </c>
    </row>
    <row r="14" ht="42" customHeight="1" spans="1:10">
      <c r="A14" s="131" t="s">
        <v>305</v>
      </c>
      <c r="B14" s="20" t="s">
        <v>330</v>
      </c>
      <c r="C14" s="20" t="s">
        <v>323</v>
      </c>
      <c r="D14" s="20" t="s">
        <v>347</v>
      </c>
      <c r="E14" s="27" t="s">
        <v>348</v>
      </c>
      <c r="F14" s="20" t="s">
        <v>349</v>
      </c>
      <c r="G14" s="27" t="s">
        <v>350</v>
      </c>
      <c r="H14" s="20" t="s">
        <v>338</v>
      </c>
      <c r="I14" s="20" t="s">
        <v>328</v>
      </c>
      <c r="J14" s="27" t="s">
        <v>351</v>
      </c>
    </row>
    <row r="15" ht="42" customHeight="1" spans="1:10">
      <c r="A15" s="131" t="s">
        <v>305</v>
      </c>
      <c r="B15" s="20" t="s">
        <v>330</v>
      </c>
      <c r="C15" s="20" t="s">
        <v>352</v>
      </c>
      <c r="D15" s="20" t="s">
        <v>353</v>
      </c>
      <c r="E15" s="27" t="s">
        <v>354</v>
      </c>
      <c r="F15" s="20" t="s">
        <v>326</v>
      </c>
      <c r="G15" s="27" t="s">
        <v>341</v>
      </c>
      <c r="H15" s="20" t="s">
        <v>338</v>
      </c>
      <c r="I15" s="20" t="s">
        <v>328</v>
      </c>
      <c r="J15" s="27" t="s">
        <v>355</v>
      </c>
    </row>
    <row r="16" ht="42" customHeight="1" spans="1:10">
      <c r="A16" s="131" t="s">
        <v>305</v>
      </c>
      <c r="B16" s="20" t="s">
        <v>330</v>
      </c>
      <c r="C16" s="20" t="s">
        <v>356</v>
      </c>
      <c r="D16" s="20" t="s">
        <v>357</v>
      </c>
      <c r="E16" s="27" t="s">
        <v>358</v>
      </c>
      <c r="F16" s="20" t="s">
        <v>349</v>
      </c>
      <c r="G16" s="27" t="s">
        <v>359</v>
      </c>
      <c r="H16" s="20" t="s">
        <v>338</v>
      </c>
      <c r="I16" s="20" t="s">
        <v>328</v>
      </c>
      <c r="J16" s="27" t="s">
        <v>360</v>
      </c>
    </row>
    <row r="17" ht="42" customHeight="1" spans="1:10">
      <c r="A17" s="131" t="s">
        <v>297</v>
      </c>
      <c r="B17" s="20" t="s">
        <v>361</v>
      </c>
      <c r="C17" s="20" t="s">
        <v>323</v>
      </c>
      <c r="D17" s="20" t="s">
        <v>324</v>
      </c>
      <c r="E17" s="27" t="s">
        <v>362</v>
      </c>
      <c r="F17" s="20" t="s">
        <v>326</v>
      </c>
      <c r="G17" s="27" t="s">
        <v>363</v>
      </c>
      <c r="H17" s="20" t="s">
        <v>327</v>
      </c>
      <c r="I17" s="20" t="s">
        <v>328</v>
      </c>
      <c r="J17" s="27" t="s">
        <v>364</v>
      </c>
    </row>
    <row r="18" ht="42" customHeight="1" spans="1:10">
      <c r="A18" s="131" t="s">
        <v>297</v>
      </c>
      <c r="B18" s="20" t="s">
        <v>365</v>
      </c>
      <c r="C18" s="20" t="s">
        <v>323</v>
      </c>
      <c r="D18" s="20" t="s">
        <v>324</v>
      </c>
      <c r="E18" s="27" t="s">
        <v>366</v>
      </c>
      <c r="F18" s="20" t="s">
        <v>326</v>
      </c>
      <c r="G18" s="27" t="s">
        <v>367</v>
      </c>
      <c r="H18" s="20" t="s">
        <v>368</v>
      </c>
      <c r="I18" s="20" t="s">
        <v>328</v>
      </c>
      <c r="J18" s="27" t="s">
        <v>369</v>
      </c>
    </row>
    <row r="19" ht="42" customHeight="1" spans="1:10">
      <c r="A19" s="131" t="s">
        <v>297</v>
      </c>
      <c r="B19" s="20" t="s">
        <v>365</v>
      </c>
      <c r="C19" s="20" t="s">
        <v>323</v>
      </c>
      <c r="D19" s="20" t="s">
        <v>324</v>
      </c>
      <c r="E19" s="27" t="s">
        <v>370</v>
      </c>
      <c r="F19" s="20" t="s">
        <v>326</v>
      </c>
      <c r="G19" s="27" t="s">
        <v>371</v>
      </c>
      <c r="H19" s="20" t="s">
        <v>372</v>
      </c>
      <c r="I19" s="20" t="s">
        <v>328</v>
      </c>
      <c r="J19" s="27" t="s">
        <v>373</v>
      </c>
    </row>
    <row r="20" ht="42" customHeight="1" spans="1:10">
      <c r="A20" s="131" t="s">
        <v>297</v>
      </c>
      <c r="B20" s="20" t="s">
        <v>365</v>
      </c>
      <c r="C20" s="20" t="s">
        <v>323</v>
      </c>
      <c r="D20" s="20" t="s">
        <v>335</v>
      </c>
      <c r="E20" s="27" t="s">
        <v>374</v>
      </c>
      <c r="F20" s="20" t="s">
        <v>326</v>
      </c>
      <c r="G20" s="27" t="s">
        <v>341</v>
      </c>
      <c r="H20" s="20" t="s">
        <v>338</v>
      </c>
      <c r="I20" s="20" t="s">
        <v>328</v>
      </c>
      <c r="J20" s="27" t="s">
        <v>375</v>
      </c>
    </row>
    <row r="21" ht="42" customHeight="1" spans="1:10">
      <c r="A21" s="131" t="s">
        <v>297</v>
      </c>
      <c r="B21" s="20" t="s">
        <v>365</v>
      </c>
      <c r="C21" s="20" t="s">
        <v>323</v>
      </c>
      <c r="D21" s="20" t="s">
        <v>335</v>
      </c>
      <c r="E21" s="27" t="s">
        <v>340</v>
      </c>
      <c r="F21" s="20" t="s">
        <v>326</v>
      </c>
      <c r="G21" s="27" t="s">
        <v>341</v>
      </c>
      <c r="H21" s="20" t="s">
        <v>338</v>
      </c>
      <c r="I21" s="20" t="s">
        <v>328</v>
      </c>
      <c r="J21" s="27" t="s">
        <v>376</v>
      </c>
    </row>
    <row r="22" ht="42" customHeight="1" spans="1:10">
      <c r="A22" s="131" t="s">
        <v>297</v>
      </c>
      <c r="B22" s="20" t="s">
        <v>365</v>
      </c>
      <c r="C22" s="20" t="s">
        <v>323</v>
      </c>
      <c r="D22" s="20" t="s">
        <v>343</v>
      </c>
      <c r="E22" s="27" t="s">
        <v>344</v>
      </c>
      <c r="F22" s="20" t="s">
        <v>326</v>
      </c>
      <c r="G22" s="27" t="s">
        <v>94</v>
      </c>
      <c r="H22" s="20" t="s">
        <v>345</v>
      </c>
      <c r="I22" s="20" t="s">
        <v>328</v>
      </c>
      <c r="J22" s="27" t="s">
        <v>346</v>
      </c>
    </row>
    <row r="23" ht="42" customHeight="1" spans="1:10">
      <c r="A23" s="131" t="s">
        <v>297</v>
      </c>
      <c r="B23" s="20" t="s">
        <v>365</v>
      </c>
      <c r="C23" s="20" t="s">
        <v>323</v>
      </c>
      <c r="D23" s="20" t="s">
        <v>347</v>
      </c>
      <c r="E23" s="27" t="s">
        <v>348</v>
      </c>
      <c r="F23" s="20" t="s">
        <v>349</v>
      </c>
      <c r="G23" s="27" t="s">
        <v>350</v>
      </c>
      <c r="H23" s="20" t="s">
        <v>338</v>
      </c>
      <c r="I23" s="20" t="s">
        <v>328</v>
      </c>
      <c r="J23" s="27" t="s">
        <v>377</v>
      </c>
    </row>
    <row r="24" ht="42" customHeight="1" spans="1:10">
      <c r="A24" s="131" t="s">
        <v>297</v>
      </c>
      <c r="B24" s="20" t="s">
        <v>365</v>
      </c>
      <c r="C24" s="20" t="s">
        <v>352</v>
      </c>
      <c r="D24" s="20" t="s">
        <v>353</v>
      </c>
      <c r="E24" s="27" t="s">
        <v>378</v>
      </c>
      <c r="F24" s="20" t="s">
        <v>326</v>
      </c>
      <c r="G24" s="27" t="s">
        <v>379</v>
      </c>
      <c r="H24" s="20" t="s">
        <v>380</v>
      </c>
      <c r="I24" s="20" t="s">
        <v>381</v>
      </c>
      <c r="J24" s="27" t="s">
        <v>382</v>
      </c>
    </row>
    <row r="25" ht="42" customHeight="1" spans="1:10">
      <c r="A25" s="131" t="s">
        <v>297</v>
      </c>
      <c r="B25" s="20" t="s">
        <v>365</v>
      </c>
      <c r="C25" s="20" t="s">
        <v>352</v>
      </c>
      <c r="D25" s="20" t="s">
        <v>353</v>
      </c>
      <c r="E25" s="27" t="s">
        <v>383</v>
      </c>
      <c r="F25" s="20" t="s">
        <v>326</v>
      </c>
      <c r="G25" s="27" t="s">
        <v>384</v>
      </c>
      <c r="H25" s="20" t="s">
        <v>380</v>
      </c>
      <c r="I25" s="20" t="s">
        <v>381</v>
      </c>
      <c r="J25" s="27" t="s">
        <v>385</v>
      </c>
    </row>
    <row r="26" ht="42" customHeight="1" spans="1:10">
      <c r="A26" s="131" t="s">
        <v>297</v>
      </c>
      <c r="B26" s="20" t="s">
        <v>365</v>
      </c>
      <c r="C26" s="20" t="s">
        <v>356</v>
      </c>
      <c r="D26" s="20" t="s">
        <v>357</v>
      </c>
      <c r="E26" s="27" t="s">
        <v>386</v>
      </c>
      <c r="F26" s="20" t="s">
        <v>349</v>
      </c>
      <c r="G26" s="27" t="s">
        <v>387</v>
      </c>
      <c r="H26" s="20" t="s">
        <v>338</v>
      </c>
      <c r="I26" s="20" t="s">
        <v>328</v>
      </c>
      <c r="J26" s="27" t="s">
        <v>360</v>
      </c>
    </row>
    <row r="27" ht="42" customHeight="1" spans="1:10">
      <c r="A27" s="131" t="s">
        <v>293</v>
      </c>
      <c r="B27" s="20" t="s">
        <v>388</v>
      </c>
      <c r="C27" s="20" t="s">
        <v>323</v>
      </c>
      <c r="D27" s="20" t="s">
        <v>324</v>
      </c>
      <c r="E27" s="27" t="s">
        <v>389</v>
      </c>
      <c r="F27" s="20" t="s">
        <v>326</v>
      </c>
      <c r="G27" s="27" t="s">
        <v>390</v>
      </c>
      <c r="H27" s="20" t="s">
        <v>391</v>
      </c>
      <c r="I27" s="20" t="s">
        <v>328</v>
      </c>
      <c r="J27" s="27" t="s">
        <v>392</v>
      </c>
    </row>
    <row r="28" ht="42" customHeight="1" spans="1:10">
      <c r="A28" s="131" t="s">
        <v>293</v>
      </c>
      <c r="B28" s="20" t="s">
        <v>393</v>
      </c>
      <c r="C28" s="20" t="s">
        <v>323</v>
      </c>
      <c r="D28" s="20" t="s">
        <v>324</v>
      </c>
      <c r="E28" s="27" t="s">
        <v>394</v>
      </c>
      <c r="F28" s="20" t="s">
        <v>326</v>
      </c>
      <c r="G28" s="27" t="s">
        <v>395</v>
      </c>
      <c r="H28" s="20" t="s">
        <v>391</v>
      </c>
      <c r="I28" s="20" t="s">
        <v>328</v>
      </c>
      <c r="J28" s="27" t="s">
        <v>396</v>
      </c>
    </row>
    <row r="29" ht="42" customHeight="1" spans="1:10">
      <c r="A29" s="131" t="s">
        <v>293</v>
      </c>
      <c r="B29" s="20" t="s">
        <v>393</v>
      </c>
      <c r="C29" s="20" t="s">
        <v>323</v>
      </c>
      <c r="D29" s="20" t="s">
        <v>324</v>
      </c>
      <c r="E29" s="27" t="s">
        <v>397</v>
      </c>
      <c r="F29" s="20" t="s">
        <v>326</v>
      </c>
      <c r="G29" s="27" t="s">
        <v>398</v>
      </c>
      <c r="H29" s="20" t="s">
        <v>391</v>
      </c>
      <c r="I29" s="20" t="s">
        <v>328</v>
      </c>
      <c r="J29" s="27" t="s">
        <v>399</v>
      </c>
    </row>
    <row r="30" ht="42" customHeight="1" spans="1:10">
      <c r="A30" s="131" t="s">
        <v>293</v>
      </c>
      <c r="B30" s="20" t="s">
        <v>393</v>
      </c>
      <c r="C30" s="20" t="s">
        <v>323</v>
      </c>
      <c r="D30" s="20" t="s">
        <v>335</v>
      </c>
      <c r="E30" s="27" t="s">
        <v>400</v>
      </c>
      <c r="F30" s="20" t="s">
        <v>326</v>
      </c>
      <c r="G30" s="27" t="s">
        <v>341</v>
      </c>
      <c r="H30" s="20" t="s">
        <v>338</v>
      </c>
      <c r="I30" s="20" t="s">
        <v>328</v>
      </c>
      <c r="J30" s="27" t="s">
        <v>401</v>
      </c>
    </row>
    <row r="31" ht="42" customHeight="1" spans="1:10">
      <c r="A31" s="131" t="s">
        <v>293</v>
      </c>
      <c r="B31" s="20" t="s">
        <v>393</v>
      </c>
      <c r="C31" s="20" t="s">
        <v>323</v>
      </c>
      <c r="D31" s="20" t="s">
        <v>343</v>
      </c>
      <c r="E31" s="27" t="s">
        <v>344</v>
      </c>
      <c r="F31" s="20" t="s">
        <v>326</v>
      </c>
      <c r="G31" s="27" t="s">
        <v>94</v>
      </c>
      <c r="H31" s="20" t="s">
        <v>345</v>
      </c>
      <c r="I31" s="20" t="s">
        <v>328</v>
      </c>
      <c r="J31" s="27" t="s">
        <v>402</v>
      </c>
    </row>
    <row r="32" ht="42" customHeight="1" spans="1:10">
      <c r="A32" s="131" t="s">
        <v>293</v>
      </c>
      <c r="B32" s="20" t="s">
        <v>393</v>
      </c>
      <c r="C32" s="20" t="s">
        <v>323</v>
      </c>
      <c r="D32" s="20" t="s">
        <v>347</v>
      </c>
      <c r="E32" s="27" t="s">
        <v>348</v>
      </c>
      <c r="F32" s="20" t="s">
        <v>349</v>
      </c>
      <c r="G32" s="27" t="s">
        <v>350</v>
      </c>
      <c r="H32" s="20" t="s">
        <v>403</v>
      </c>
      <c r="I32" s="20" t="s">
        <v>328</v>
      </c>
      <c r="J32" s="27" t="s">
        <v>404</v>
      </c>
    </row>
    <row r="33" ht="42" customHeight="1" spans="1:10">
      <c r="A33" s="131" t="s">
        <v>293</v>
      </c>
      <c r="B33" s="20" t="s">
        <v>393</v>
      </c>
      <c r="C33" s="20" t="s">
        <v>352</v>
      </c>
      <c r="D33" s="20" t="s">
        <v>353</v>
      </c>
      <c r="E33" s="27" t="s">
        <v>405</v>
      </c>
      <c r="F33" s="20" t="s">
        <v>326</v>
      </c>
      <c r="G33" s="27" t="s">
        <v>406</v>
      </c>
      <c r="H33" s="20" t="s">
        <v>380</v>
      </c>
      <c r="I33" s="20" t="s">
        <v>381</v>
      </c>
      <c r="J33" s="27" t="s">
        <v>407</v>
      </c>
    </row>
    <row r="34" ht="42" customHeight="1" spans="1:10">
      <c r="A34" s="131" t="s">
        <v>293</v>
      </c>
      <c r="B34" s="20" t="s">
        <v>393</v>
      </c>
      <c r="C34" s="20" t="s">
        <v>356</v>
      </c>
      <c r="D34" s="20" t="s">
        <v>357</v>
      </c>
      <c r="E34" s="27" t="s">
        <v>408</v>
      </c>
      <c r="F34" s="20" t="s">
        <v>349</v>
      </c>
      <c r="G34" s="27" t="s">
        <v>359</v>
      </c>
      <c r="H34" s="20" t="s">
        <v>338</v>
      </c>
      <c r="I34" s="20" t="s">
        <v>328</v>
      </c>
      <c r="J34" s="27" t="s">
        <v>409</v>
      </c>
    </row>
    <row r="35" ht="42" customHeight="1" spans="1:10">
      <c r="A35" s="131" t="s">
        <v>303</v>
      </c>
      <c r="B35" s="20" t="s">
        <v>410</v>
      </c>
      <c r="C35" s="20" t="s">
        <v>323</v>
      </c>
      <c r="D35" s="20" t="s">
        <v>324</v>
      </c>
      <c r="E35" s="27" t="s">
        <v>411</v>
      </c>
      <c r="F35" s="20" t="s">
        <v>349</v>
      </c>
      <c r="G35" s="27" t="s">
        <v>92</v>
      </c>
      <c r="H35" s="20" t="s">
        <v>412</v>
      </c>
      <c r="I35" s="20" t="s">
        <v>328</v>
      </c>
      <c r="J35" s="27" t="s">
        <v>413</v>
      </c>
    </row>
    <row r="36" ht="42" customHeight="1" spans="1:10">
      <c r="A36" s="131" t="s">
        <v>303</v>
      </c>
      <c r="B36" s="20" t="s">
        <v>414</v>
      </c>
      <c r="C36" s="20" t="s">
        <v>323</v>
      </c>
      <c r="D36" s="20" t="s">
        <v>324</v>
      </c>
      <c r="E36" s="27" t="s">
        <v>415</v>
      </c>
      <c r="F36" s="20" t="s">
        <v>326</v>
      </c>
      <c r="G36" s="27" t="s">
        <v>416</v>
      </c>
      <c r="H36" s="20" t="s">
        <v>417</v>
      </c>
      <c r="I36" s="20" t="s">
        <v>328</v>
      </c>
      <c r="J36" s="27" t="s">
        <v>418</v>
      </c>
    </row>
    <row r="37" ht="42" customHeight="1" spans="1:10">
      <c r="A37" s="131" t="s">
        <v>303</v>
      </c>
      <c r="B37" s="20" t="s">
        <v>414</v>
      </c>
      <c r="C37" s="20" t="s">
        <v>323</v>
      </c>
      <c r="D37" s="20" t="s">
        <v>324</v>
      </c>
      <c r="E37" s="27" t="s">
        <v>419</v>
      </c>
      <c r="F37" s="20" t="s">
        <v>326</v>
      </c>
      <c r="G37" s="132">
        <v>1</v>
      </c>
      <c r="H37" s="20" t="s">
        <v>420</v>
      </c>
      <c r="I37" s="20" t="s">
        <v>328</v>
      </c>
      <c r="J37" s="27" t="s">
        <v>421</v>
      </c>
    </row>
    <row r="38" ht="42" customHeight="1" spans="1:10">
      <c r="A38" s="131" t="s">
        <v>303</v>
      </c>
      <c r="B38" s="20" t="s">
        <v>414</v>
      </c>
      <c r="C38" s="20" t="s">
        <v>323</v>
      </c>
      <c r="D38" s="20" t="s">
        <v>324</v>
      </c>
      <c r="E38" s="27" t="s">
        <v>422</v>
      </c>
      <c r="F38" s="20" t="s">
        <v>326</v>
      </c>
      <c r="G38" s="132">
        <v>1</v>
      </c>
      <c r="H38" s="20" t="s">
        <v>420</v>
      </c>
      <c r="I38" s="20" t="s">
        <v>328</v>
      </c>
      <c r="J38" s="27" t="s">
        <v>423</v>
      </c>
    </row>
    <row r="39" ht="42" customHeight="1" spans="1:10">
      <c r="A39" s="131" t="s">
        <v>303</v>
      </c>
      <c r="B39" s="20" t="s">
        <v>414</v>
      </c>
      <c r="C39" s="20" t="s">
        <v>323</v>
      </c>
      <c r="D39" s="20" t="s">
        <v>324</v>
      </c>
      <c r="E39" s="27" t="s">
        <v>424</v>
      </c>
      <c r="F39" s="20" t="s">
        <v>326</v>
      </c>
      <c r="G39" s="132">
        <v>1</v>
      </c>
      <c r="H39" s="20" t="s">
        <v>420</v>
      </c>
      <c r="I39" s="20" t="s">
        <v>328</v>
      </c>
      <c r="J39" s="27" t="s">
        <v>425</v>
      </c>
    </row>
    <row r="40" ht="42" customHeight="1" spans="1:10">
      <c r="A40" s="131" t="s">
        <v>303</v>
      </c>
      <c r="B40" s="20" t="s">
        <v>414</v>
      </c>
      <c r="C40" s="20" t="s">
        <v>323</v>
      </c>
      <c r="D40" s="20" t="s">
        <v>324</v>
      </c>
      <c r="E40" s="27" t="s">
        <v>426</v>
      </c>
      <c r="F40" s="20" t="s">
        <v>326</v>
      </c>
      <c r="G40" s="27" t="s">
        <v>427</v>
      </c>
      <c r="H40" s="20" t="s">
        <v>372</v>
      </c>
      <c r="I40" s="20" t="s">
        <v>328</v>
      </c>
      <c r="J40" s="27" t="s">
        <v>428</v>
      </c>
    </row>
    <row r="41" ht="42" customHeight="1" spans="1:10">
      <c r="A41" s="131" t="s">
        <v>303</v>
      </c>
      <c r="B41" s="20" t="s">
        <v>414</v>
      </c>
      <c r="C41" s="20" t="s">
        <v>323</v>
      </c>
      <c r="D41" s="20" t="s">
        <v>324</v>
      </c>
      <c r="E41" s="27" t="s">
        <v>429</v>
      </c>
      <c r="F41" s="20" t="s">
        <v>326</v>
      </c>
      <c r="G41" s="27" t="s">
        <v>430</v>
      </c>
      <c r="H41" s="20" t="s">
        <v>372</v>
      </c>
      <c r="I41" s="20" t="s">
        <v>328</v>
      </c>
      <c r="J41" s="27" t="s">
        <v>431</v>
      </c>
    </row>
    <row r="42" ht="42" customHeight="1" spans="1:10">
      <c r="A42" s="131" t="s">
        <v>303</v>
      </c>
      <c r="B42" s="20" t="s">
        <v>414</v>
      </c>
      <c r="C42" s="20" t="s">
        <v>323</v>
      </c>
      <c r="D42" s="20" t="s">
        <v>324</v>
      </c>
      <c r="E42" s="27" t="s">
        <v>432</v>
      </c>
      <c r="F42" s="20" t="s">
        <v>326</v>
      </c>
      <c r="G42" s="132">
        <v>1</v>
      </c>
      <c r="H42" s="20" t="s">
        <v>412</v>
      </c>
      <c r="I42" s="20" t="s">
        <v>328</v>
      </c>
      <c r="J42" s="27" t="s">
        <v>433</v>
      </c>
    </row>
    <row r="43" ht="42" customHeight="1" spans="1:10">
      <c r="A43" s="131" t="s">
        <v>303</v>
      </c>
      <c r="B43" s="20" t="s">
        <v>414</v>
      </c>
      <c r="C43" s="20" t="s">
        <v>323</v>
      </c>
      <c r="D43" s="20" t="s">
        <v>324</v>
      </c>
      <c r="E43" s="27" t="s">
        <v>434</v>
      </c>
      <c r="F43" s="20" t="s">
        <v>349</v>
      </c>
      <c r="G43" s="132">
        <v>2</v>
      </c>
      <c r="H43" s="20" t="s">
        <v>412</v>
      </c>
      <c r="I43" s="20" t="s">
        <v>328</v>
      </c>
      <c r="J43" s="27" t="s">
        <v>435</v>
      </c>
    </row>
    <row r="44" ht="42" customHeight="1" spans="1:10">
      <c r="A44" s="131" t="s">
        <v>303</v>
      </c>
      <c r="B44" s="20" t="s">
        <v>414</v>
      </c>
      <c r="C44" s="20" t="s">
        <v>323</v>
      </c>
      <c r="D44" s="20" t="s">
        <v>324</v>
      </c>
      <c r="E44" s="27" t="s">
        <v>436</v>
      </c>
      <c r="F44" s="20" t="s">
        <v>326</v>
      </c>
      <c r="G44" s="132">
        <v>1</v>
      </c>
      <c r="H44" s="20" t="s">
        <v>420</v>
      </c>
      <c r="I44" s="20" t="s">
        <v>328</v>
      </c>
      <c r="J44" s="27" t="s">
        <v>437</v>
      </c>
    </row>
    <row r="45" ht="42" customHeight="1" spans="1:10">
      <c r="A45" s="131" t="s">
        <v>303</v>
      </c>
      <c r="B45" s="20" t="s">
        <v>414</v>
      </c>
      <c r="C45" s="20" t="s">
        <v>323</v>
      </c>
      <c r="D45" s="20" t="s">
        <v>324</v>
      </c>
      <c r="E45" s="27" t="s">
        <v>438</v>
      </c>
      <c r="F45" s="20" t="s">
        <v>326</v>
      </c>
      <c r="G45" s="132">
        <v>1</v>
      </c>
      <c r="H45" s="20" t="s">
        <v>420</v>
      </c>
      <c r="I45" s="20" t="s">
        <v>328</v>
      </c>
      <c r="J45" s="27" t="s">
        <v>439</v>
      </c>
    </row>
    <row r="46" ht="42" customHeight="1" spans="1:10">
      <c r="A46" s="131" t="s">
        <v>303</v>
      </c>
      <c r="B46" s="20" t="s">
        <v>414</v>
      </c>
      <c r="C46" s="20" t="s">
        <v>323</v>
      </c>
      <c r="D46" s="20" t="s">
        <v>335</v>
      </c>
      <c r="E46" s="27" t="s">
        <v>336</v>
      </c>
      <c r="F46" s="20" t="s">
        <v>326</v>
      </c>
      <c r="G46" s="27" t="s">
        <v>337</v>
      </c>
      <c r="H46" s="20" t="s">
        <v>338</v>
      </c>
      <c r="I46" s="20" t="s">
        <v>328</v>
      </c>
      <c r="J46" s="27" t="s">
        <v>440</v>
      </c>
    </row>
    <row r="47" ht="42" customHeight="1" spans="1:10">
      <c r="A47" s="131" t="s">
        <v>303</v>
      </c>
      <c r="B47" s="20" t="s">
        <v>414</v>
      </c>
      <c r="C47" s="20" t="s">
        <v>323</v>
      </c>
      <c r="D47" s="20" t="s">
        <v>335</v>
      </c>
      <c r="E47" s="27" t="s">
        <v>441</v>
      </c>
      <c r="F47" s="20" t="s">
        <v>326</v>
      </c>
      <c r="G47" s="27" t="s">
        <v>341</v>
      </c>
      <c r="H47" s="20" t="s">
        <v>338</v>
      </c>
      <c r="I47" s="20" t="s">
        <v>328</v>
      </c>
      <c r="J47" s="27" t="s">
        <v>376</v>
      </c>
    </row>
    <row r="48" ht="42" customHeight="1" spans="1:10">
      <c r="A48" s="131" t="s">
        <v>303</v>
      </c>
      <c r="B48" s="20" t="s">
        <v>414</v>
      </c>
      <c r="C48" s="20" t="s">
        <v>323</v>
      </c>
      <c r="D48" s="20" t="s">
        <v>343</v>
      </c>
      <c r="E48" s="27" t="s">
        <v>344</v>
      </c>
      <c r="F48" s="20" t="s">
        <v>326</v>
      </c>
      <c r="G48" s="27" t="s">
        <v>94</v>
      </c>
      <c r="H48" s="20" t="s">
        <v>345</v>
      </c>
      <c r="I48" s="20" t="s">
        <v>328</v>
      </c>
      <c r="J48" s="27" t="s">
        <v>346</v>
      </c>
    </row>
    <row r="49" ht="42" customHeight="1" spans="1:10">
      <c r="A49" s="131" t="s">
        <v>303</v>
      </c>
      <c r="B49" s="20" t="s">
        <v>414</v>
      </c>
      <c r="C49" s="20" t="s">
        <v>323</v>
      </c>
      <c r="D49" s="20" t="s">
        <v>347</v>
      </c>
      <c r="E49" s="27" t="s">
        <v>348</v>
      </c>
      <c r="F49" s="20" t="s">
        <v>349</v>
      </c>
      <c r="G49" s="27" t="s">
        <v>350</v>
      </c>
      <c r="H49" s="20" t="s">
        <v>338</v>
      </c>
      <c r="I49" s="20" t="s">
        <v>328</v>
      </c>
      <c r="J49" s="27" t="s">
        <v>351</v>
      </c>
    </row>
    <row r="50" ht="42" customHeight="1" spans="1:10">
      <c r="A50" s="131" t="s">
        <v>303</v>
      </c>
      <c r="B50" s="20" t="s">
        <v>414</v>
      </c>
      <c r="C50" s="20" t="s">
        <v>352</v>
      </c>
      <c r="D50" s="20" t="s">
        <v>353</v>
      </c>
      <c r="E50" s="27" t="s">
        <v>442</v>
      </c>
      <c r="F50" s="20" t="s">
        <v>326</v>
      </c>
      <c r="G50" s="27" t="s">
        <v>406</v>
      </c>
      <c r="H50" s="20" t="s">
        <v>380</v>
      </c>
      <c r="I50" s="20" t="s">
        <v>381</v>
      </c>
      <c r="J50" s="27" t="s">
        <v>443</v>
      </c>
    </row>
    <row r="51" ht="42" customHeight="1" spans="1:10">
      <c r="A51" s="131" t="s">
        <v>303</v>
      </c>
      <c r="B51" s="20" t="s">
        <v>414</v>
      </c>
      <c r="C51" s="20" t="s">
        <v>356</v>
      </c>
      <c r="D51" s="20" t="s">
        <v>357</v>
      </c>
      <c r="E51" s="27" t="s">
        <v>358</v>
      </c>
      <c r="F51" s="20" t="s">
        <v>349</v>
      </c>
      <c r="G51" s="27" t="s">
        <v>359</v>
      </c>
      <c r="H51" s="20" t="s">
        <v>338</v>
      </c>
      <c r="I51" s="20" t="s">
        <v>328</v>
      </c>
      <c r="J51" s="27" t="s">
        <v>444</v>
      </c>
    </row>
    <row r="52" ht="42" customHeight="1" spans="1:10">
      <c r="A52" s="131" t="s">
        <v>309</v>
      </c>
      <c r="B52" s="20" t="s">
        <v>445</v>
      </c>
      <c r="C52" s="20" t="s">
        <v>323</v>
      </c>
      <c r="D52" s="20" t="s">
        <v>324</v>
      </c>
      <c r="E52" s="27" t="s">
        <v>446</v>
      </c>
      <c r="F52" s="20" t="s">
        <v>326</v>
      </c>
      <c r="G52" s="132">
        <v>1</v>
      </c>
      <c r="H52" s="20" t="s">
        <v>420</v>
      </c>
      <c r="I52" s="20" t="s">
        <v>328</v>
      </c>
      <c r="J52" s="27" t="s">
        <v>447</v>
      </c>
    </row>
    <row r="53" ht="42" customHeight="1" spans="1:10">
      <c r="A53" s="131" t="s">
        <v>309</v>
      </c>
      <c r="B53" s="20" t="s">
        <v>448</v>
      </c>
      <c r="C53" s="20" t="s">
        <v>323</v>
      </c>
      <c r="D53" s="20" t="s">
        <v>324</v>
      </c>
      <c r="E53" s="27" t="s">
        <v>449</v>
      </c>
      <c r="F53" s="20" t="s">
        <v>326</v>
      </c>
      <c r="G53" s="27" t="s">
        <v>450</v>
      </c>
      <c r="H53" s="20" t="s">
        <v>412</v>
      </c>
      <c r="I53" s="20" t="s">
        <v>328</v>
      </c>
      <c r="J53" s="27" t="s">
        <v>451</v>
      </c>
    </row>
    <row r="54" ht="42" customHeight="1" spans="1:10">
      <c r="A54" s="131" t="s">
        <v>309</v>
      </c>
      <c r="B54" s="20" t="s">
        <v>448</v>
      </c>
      <c r="C54" s="20" t="s">
        <v>323</v>
      </c>
      <c r="D54" s="20" t="s">
        <v>324</v>
      </c>
      <c r="E54" s="27" t="s">
        <v>452</v>
      </c>
      <c r="F54" s="20" t="s">
        <v>326</v>
      </c>
      <c r="G54" s="132">
        <v>1</v>
      </c>
      <c r="H54" s="20" t="s">
        <v>420</v>
      </c>
      <c r="I54" s="20" t="s">
        <v>328</v>
      </c>
      <c r="J54" s="27" t="s">
        <v>453</v>
      </c>
    </row>
    <row r="55" ht="42" customHeight="1" spans="1:10">
      <c r="A55" s="131" t="s">
        <v>309</v>
      </c>
      <c r="B55" s="20" t="s">
        <v>448</v>
      </c>
      <c r="C55" s="20" t="s">
        <v>323</v>
      </c>
      <c r="D55" s="20" t="s">
        <v>324</v>
      </c>
      <c r="E55" s="27" t="s">
        <v>454</v>
      </c>
      <c r="F55" s="20" t="s">
        <v>326</v>
      </c>
      <c r="G55" s="132">
        <v>1</v>
      </c>
      <c r="H55" s="20" t="s">
        <v>338</v>
      </c>
      <c r="I55" s="20" t="s">
        <v>328</v>
      </c>
      <c r="J55" s="27" t="s">
        <v>455</v>
      </c>
    </row>
    <row r="56" ht="42" customHeight="1" spans="1:10">
      <c r="A56" s="131" t="s">
        <v>309</v>
      </c>
      <c r="B56" s="20" t="s">
        <v>448</v>
      </c>
      <c r="C56" s="20" t="s">
        <v>323</v>
      </c>
      <c r="D56" s="20" t="s">
        <v>324</v>
      </c>
      <c r="E56" s="27" t="s">
        <v>456</v>
      </c>
      <c r="F56" s="20" t="s">
        <v>326</v>
      </c>
      <c r="G56" s="132">
        <v>1</v>
      </c>
      <c r="H56" s="20" t="s">
        <v>420</v>
      </c>
      <c r="I56" s="20" t="s">
        <v>328</v>
      </c>
      <c r="J56" s="27" t="s">
        <v>457</v>
      </c>
    </row>
    <row r="57" ht="42" customHeight="1" spans="1:10">
      <c r="A57" s="131" t="s">
        <v>309</v>
      </c>
      <c r="B57" s="20" t="s">
        <v>448</v>
      </c>
      <c r="C57" s="20" t="s">
        <v>323</v>
      </c>
      <c r="D57" s="20" t="s">
        <v>324</v>
      </c>
      <c r="E57" s="27" t="s">
        <v>458</v>
      </c>
      <c r="F57" s="20" t="s">
        <v>326</v>
      </c>
      <c r="G57" s="132">
        <v>1</v>
      </c>
      <c r="H57" s="20" t="s">
        <v>420</v>
      </c>
      <c r="I57" s="20" t="s">
        <v>328</v>
      </c>
      <c r="J57" s="27" t="s">
        <v>459</v>
      </c>
    </row>
    <row r="58" ht="42" customHeight="1" spans="1:10">
      <c r="A58" s="131" t="s">
        <v>309</v>
      </c>
      <c r="B58" s="20" t="s">
        <v>448</v>
      </c>
      <c r="C58" s="20" t="s">
        <v>323</v>
      </c>
      <c r="D58" s="20" t="s">
        <v>335</v>
      </c>
      <c r="E58" s="27" t="s">
        <v>336</v>
      </c>
      <c r="F58" s="20" t="s">
        <v>326</v>
      </c>
      <c r="G58" s="27" t="s">
        <v>341</v>
      </c>
      <c r="H58" s="20" t="s">
        <v>338</v>
      </c>
      <c r="I58" s="20" t="s">
        <v>328</v>
      </c>
      <c r="J58" s="27" t="s">
        <v>440</v>
      </c>
    </row>
    <row r="59" ht="42" customHeight="1" spans="1:10">
      <c r="A59" s="131" t="s">
        <v>309</v>
      </c>
      <c r="B59" s="20" t="s">
        <v>448</v>
      </c>
      <c r="C59" s="20" t="s">
        <v>323</v>
      </c>
      <c r="D59" s="20" t="s">
        <v>335</v>
      </c>
      <c r="E59" s="27" t="s">
        <v>340</v>
      </c>
      <c r="F59" s="20" t="s">
        <v>326</v>
      </c>
      <c r="G59" s="27" t="s">
        <v>341</v>
      </c>
      <c r="H59" s="20" t="s">
        <v>338</v>
      </c>
      <c r="I59" s="20" t="s">
        <v>328</v>
      </c>
      <c r="J59" s="27" t="s">
        <v>342</v>
      </c>
    </row>
    <row r="60" ht="42" customHeight="1" spans="1:10">
      <c r="A60" s="131" t="s">
        <v>309</v>
      </c>
      <c r="B60" s="20" t="s">
        <v>448</v>
      </c>
      <c r="C60" s="20" t="s">
        <v>323</v>
      </c>
      <c r="D60" s="20" t="s">
        <v>343</v>
      </c>
      <c r="E60" s="27" t="s">
        <v>460</v>
      </c>
      <c r="F60" s="20" t="s">
        <v>326</v>
      </c>
      <c r="G60" s="27" t="s">
        <v>94</v>
      </c>
      <c r="H60" s="20" t="s">
        <v>345</v>
      </c>
      <c r="I60" s="20" t="s">
        <v>328</v>
      </c>
      <c r="J60" s="27" t="s">
        <v>346</v>
      </c>
    </row>
    <row r="61" ht="42" customHeight="1" spans="1:10">
      <c r="A61" s="131" t="s">
        <v>309</v>
      </c>
      <c r="B61" s="20" t="s">
        <v>448</v>
      </c>
      <c r="C61" s="20" t="s">
        <v>323</v>
      </c>
      <c r="D61" s="20" t="s">
        <v>347</v>
      </c>
      <c r="E61" s="27" t="s">
        <v>348</v>
      </c>
      <c r="F61" s="20" t="s">
        <v>349</v>
      </c>
      <c r="G61" s="27" t="s">
        <v>461</v>
      </c>
      <c r="H61" s="20" t="s">
        <v>338</v>
      </c>
      <c r="I61" s="20" t="s">
        <v>328</v>
      </c>
      <c r="J61" s="27" t="s">
        <v>351</v>
      </c>
    </row>
    <row r="62" ht="42" customHeight="1" spans="1:10">
      <c r="A62" s="131" t="s">
        <v>309</v>
      </c>
      <c r="B62" s="20" t="s">
        <v>448</v>
      </c>
      <c r="C62" s="20" t="s">
        <v>352</v>
      </c>
      <c r="D62" s="20" t="s">
        <v>353</v>
      </c>
      <c r="E62" s="27" t="s">
        <v>462</v>
      </c>
      <c r="F62" s="20" t="s">
        <v>326</v>
      </c>
      <c r="G62" s="27" t="s">
        <v>463</v>
      </c>
      <c r="H62" s="20" t="s">
        <v>380</v>
      </c>
      <c r="I62" s="20" t="s">
        <v>328</v>
      </c>
      <c r="J62" s="27" t="s">
        <v>443</v>
      </c>
    </row>
    <row r="63" ht="42" customHeight="1" spans="1:10">
      <c r="A63" s="131" t="s">
        <v>309</v>
      </c>
      <c r="B63" s="20" t="s">
        <v>448</v>
      </c>
      <c r="C63" s="20" t="s">
        <v>356</v>
      </c>
      <c r="D63" s="20" t="s">
        <v>357</v>
      </c>
      <c r="E63" s="27" t="s">
        <v>358</v>
      </c>
      <c r="F63" s="20" t="s">
        <v>349</v>
      </c>
      <c r="G63" s="27" t="s">
        <v>359</v>
      </c>
      <c r="H63" s="20" t="s">
        <v>338</v>
      </c>
      <c r="I63" s="20" t="s">
        <v>328</v>
      </c>
      <c r="J63" s="27" t="s">
        <v>360</v>
      </c>
    </row>
    <row r="64" ht="42" customHeight="1" spans="1:10">
      <c r="A64" s="131" t="s">
        <v>290</v>
      </c>
      <c r="B64" s="20" t="s">
        <v>464</v>
      </c>
      <c r="C64" s="20" t="s">
        <v>323</v>
      </c>
      <c r="D64" s="20" t="s">
        <v>324</v>
      </c>
      <c r="E64" s="27" t="s">
        <v>465</v>
      </c>
      <c r="F64" s="20" t="s">
        <v>326</v>
      </c>
      <c r="G64" s="27" t="s">
        <v>337</v>
      </c>
      <c r="H64" s="20" t="s">
        <v>338</v>
      </c>
      <c r="I64" s="20" t="s">
        <v>328</v>
      </c>
      <c r="J64" s="27" t="s">
        <v>464</v>
      </c>
    </row>
    <row r="65" ht="42" customHeight="1" spans="1:10">
      <c r="A65" s="131" t="s">
        <v>290</v>
      </c>
      <c r="B65" s="20" t="s">
        <v>464</v>
      </c>
      <c r="C65" s="20" t="s">
        <v>352</v>
      </c>
      <c r="D65" s="20" t="s">
        <v>353</v>
      </c>
      <c r="E65" s="27" t="s">
        <v>466</v>
      </c>
      <c r="F65" s="20" t="s">
        <v>326</v>
      </c>
      <c r="G65" s="27" t="s">
        <v>467</v>
      </c>
      <c r="H65" s="20" t="s">
        <v>380</v>
      </c>
      <c r="I65" s="20" t="s">
        <v>381</v>
      </c>
      <c r="J65" s="27" t="s">
        <v>464</v>
      </c>
    </row>
    <row r="66" ht="42" customHeight="1" spans="1:10">
      <c r="A66" s="131" t="s">
        <v>290</v>
      </c>
      <c r="B66" s="20" t="s">
        <v>464</v>
      </c>
      <c r="C66" s="20" t="s">
        <v>356</v>
      </c>
      <c r="D66" s="20" t="s">
        <v>357</v>
      </c>
      <c r="E66" s="27" t="s">
        <v>468</v>
      </c>
      <c r="F66" s="20" t="s">
        <v>349</v>
      </c>
      <c r="G66" s="27" t="s">
        <v>359</v>
      </c>
      <c r="H66" s="20" t="s">
        <v>338</v>
      </c>
      <c r="I66" s="20" t="s">
        <v>328</v>
      </c>
      <c r="J66" s="27" t="s">
        <v>464</v>
      </c>
    </row>
    <row r="67" ht="42" customHeight="1" spans="1:10">
      <c r="A67" s="131" t="s">
        <v>307</v>
      </c>
      <c r="B67" s="20" t="s">
        <v>469</v>
      </c>
      <c r="C67" s="20" t="s">
        <v>323</v>
      </c>
      <c r="D67" s="20" t="s">
        <v>324</v>
      </c>
      <c r="E67" s="27" t="s">
        <v>470</v>
      </c>
      <c r="F67" s="20" t="s">
        <v>326</v>
      </c>
      <c r="G67" s="27" t="s">
        <v>89</v>
      </c>
      <c r="H67" s="20" t="s">
        <v>420</v>
      </c>
      <c r="I67" s="20" t="s">
        <v>328</v>
      </c>
      <c r="J67" s="27" t="s">
        <v>471</v>
      </c>
    </row>
    <row r="68" ht="42" customHeight="1" spans="1:10">
      <c r="A68" s="131" t="s">
        <v>307</v>
      </c>
      <c r="B68" s="20" t="s">
        <v>472</v>
      </c>
      <c r="C68" s="20" t="s">
        <v>323</v>
      </c>
      <c r="D68" s="20" t="s">
        <v>324</v>
      </c>
      <c r="E68" s="27" t="s">
        <v>473</v>
      </c>
      <c r="F68" s="20" t="s">
        <v>326</v>
      </c>
      <c r="G68" s="132">
        <v>1</v>
      </c>
      <c r="H68" s="20" t="s">
        <v>420</v>
      </c>
      <c r="I68" s="20" t="s">
        <v>328</v>
      </c>
      <c r="J68" s="27" t="s">
        <v>474</v>
      </c>
    </row>
    <row r="69" ht="42" customHeight="1" spans="1:10">
      <c r="A69" s="131" t="s">
        <v>307</v>
      </c>
      <c r="B69" s="20" t="s">
        <v>472</v>
      </c>
      <c r="C69" s="20" t="s">
        <v>323</v>
      </c>
      <c r="D69" s="20" t="s">
        <v>324</v>
      </c>
      <c r="E69" s="27" t="s">
        <v>475</v>
      </c>
      <c r="F69" s="20" t="s">
        <v>326</v>
      </c>
      <c r="G69" s="132">
        <v>1</v>
      </c>
      <c r="H69" s="20" t="s">
        <v>420</v>
      </c>
      <c r="I69" s="20" t="s">
        <v>328</v>
      </c>
      <c r="J69" s="27" t="s">
        <v>476</v>
      </c>
    </row>
    <row r="70" ht="42" customHeight="1" spans="1:10">
      <c r="A70" s="131" t="s">
        <v>307</v>
      </c>
      <c r="B70" s="20" t="s">
        <v>472</v>
      </c>
      <c r="C70" s="20" t="s">
        <v>323</v>
      </c>
      <c r="D70" s="20" t="s">
        <v>324</v>
      </c>
      <c r="E70" s="27" t="s">
        <v>477</v>
      </c>
      <c r="F70" s="20" t="s">
        <v>326</v>
      </c>
      <c r="G70" s="132">
        <v>1</v>
      </c>
      <c r="H70" s="20" t="s">
        <v>420</v>
      </c>
      <c r="I70" s="20" t="s">
        <v>328</v>
      </c>
      <c r="J70" s="27" t="s">
        <v>478</v>
      </c>
    </row>
    <row r="71" ht="42" customHeight="1" spans="1:10">
      <c r="A71" s="131" t="s">
        <v>307</v>
      </c>
      <c r="B71" s="20" t="s">
        <v>472</v>
      </c>
      <c r="C71" s="20" t="s">
        <v>323</v>
      </c>
      <c r="D71" s="20" t="s">
        <v>335</v>
      </c>
      <c r="E71" s="27" t="s">
        <v>479</v>
      </c>
      <c r="F71" s="20" t="s">
        <v>326</v>
      </c>
      <c r="G71" s="27" t="s">
        <v>341</v>
      </c>
      <c r="H71" s="20" t="s">
        <v>338</v>
      </c>
      <c r="I71" s="20" t="s">
        <v>328</v>
      </c>
      <c r="J71" s="27" t="s">
        <v>440</v>
      </c>
    </row>
    <row r="72" ht="42" customHeight="1" spans="1:10">
      <c r="A72" s="131" t="s">
        <v>307</v>
      </c>
      <c r="B72" s="20" t="s">
        <v>472</v>
      </c>
      <c r="C72" s="20" t="s">
        <v>323</v>
      </c>
      <c r="D72" s="20" t="s">
        <v>343</v>
      </c>
      <c r="E72" s="27" t="s">
        <v>344</v>
      </c>
      <c r="F72" s="20" t="s">
        <v>326</v>
      </c>
      <c r="G72" s="27" t="s">
        <v>94</v>
      </c>
      <c r="H72" s="20" t="s">
        <v>345</v>
      </c>
      <c r="I72" s="20" t="s">
        <v>328</v>
      </c>
      <c r="J72" s="27" t="s">
        <v>346</v>
      </c>
    </row>
    <row r="73" ht="42" customHeight="1" spans="1:10">
      <c r="A73" s="131" t="s">
        <v>307</v>
      </c>
      <c r="B73" s="20" t="s">
        <v>472</v>
      </c>
      <c r="C73" s="20" t="s">
        <v>323</v>
      </c>
      <c r="D73" s="20" t="s">
        <v>347</v>
      </c>
      <c r="E73" s="27" t="s">
        <v>348</v>
      </c>
      <c r="F73" s="20" t="s">
        <v>349</v>
      </c>
      <c r="G73" s="27" t="s">
        <v>350</v>
      </c>
      <c r="H73" s="20" t="s">
        <v>338</v>
      </c>
      <c r="I73" s="20" t="s">
        <v>328</v>
      </c>
      <c r="J73" s="27" t="s">
        <v>351</v>
      </c>
    </row>
    <row r="74" ht="42" customHeight="1" spans="1:10">
      <c r="A74" s="131" t="s">
        <v>307</v>
      </c>
      <c r="B74" s="20" t="s">
        <v>472</v>
      </c>
      <c r="C74" s="20" t="s">
        <v>352</v>
      </c>
      <c r="D74" s="20" t="s">
        <v>353</v>
      </c>
      <c r="E74" s="27" t="s">
        <v>480</v>
      </c>
      <c r="F74" s="20" t="s">
        <v>326</v>
      </c>
      <c r="G74" s="27" t="s">
        <v>406</v>
      </c>
      <c r="H74" s="20" t="s">
        <v>380</v>
      </c>
      <c r="I74" s="20" t="s">
        <v>381</v>
      </c>
      <c r="J74" s="27" t="s">
        <v>481</v>
      </c>
    </row>
    <row r="75" ht="42" customHeight="1" spans="1:10">
      <c r="A75" s="131" t="s">
        <v>307</v>
      </c>
      <c r="B75" s="20" t="s">
        <v>472</v>
      </c>
      <c r="C75" s="20" t="s">
        <v>356</v>
      </c>
      <c r="D75" s="20" t="s">
        <v>357</v>
      </c>
      <c r="E75" s="27" t="s">
        <v>386</v>
      </c>
      <c r="F75" s="20" t="s">
        <v>349</v>
      </c>
      <c r="G75" s="27" t="s">
        <v>359</v>
      </c>
      <c r="H75" s="20" t="s">
        <v>338</v>
      </c>
      <c r="I75" s="20" t="s">
        <v>328</v>
      </c>
      <c r="J75" s="27" t="s">
        <v>444</v>
      </c>
    </row>
  </sheetData>
  <mergeCells count="16">
    <mergeCell ref="A2:J2"/>
    <mergeCell ref="A3:H3"/>
    <mergeCell ref="A8:A16"/>
    <mergeCell ref="A17:A26"/>
    <mergeCell ref="A27:A34"/>
    <mergeCell ref="A35:A51"/>
    <mergeCell ref="A52:A63"/>
    <mergeCell ref="A64:A66"/>
    <mergeCell ref="A67:A75"/>
    <mergeCell ref="B8:B16"/>
    <mergeCell ref="B17:B26"/>
    <mergeCell ref="B27:B34"/>
    <mergeCell ref="B35:B51"/>
    <mergeCell ref="B52:B63"/>
    <mergeCell ref="B64:B66"/>
    <mergeCell ref="B67:B7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6" sqref="C16"/>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ht="12" customHeight="1" spans="1:6">
      <c r="A1" s="115">
        <v>1</v>
      </c>
      <c r="B1" s="116">
        <v>0</v>
      </c>
      <c r="C1" s="115">
        <v>1</v>
      </c>
      <c r="D1" s="117"/>
      <c r="E1" s="117"/>
      <c r="F1" s="114" t="s">
        <v>482</v>
      </c>
    </row>
    <row r="2" ht="42" customHeight="1" spans="1:6">
      <c r="A2" s="118" t="str">
        <f>"2025"&amp;"年部门政府性基金预算支出预算表"</f>
        <v>2025年部门政府性基金预算支出预算表</v>
      </c>
      <c r="B2" s="118" t="s">
        <v>483</v>
      </c>
      <c r="C2" s="119"/>
      <c r="D2" s="120"/>
      <c r="E2" s="120"/>
      <c r="F2" s="120"/>
    </row>
    <row r="3" ht="13.5" customHeight="1" spans="1:6">
      <c r="A3" s="4" t="str">
        <f>"单位名称："&amp;"昆明市五华区发展和改革局"</f>
        <v>单位名称：昆明市五华区发展和改革局</v>
      </c>
      <c r="B3" s="4" t="s">
        <v>484</v>
      </c>
      <c r="C3" s="115"/>
      <c r="D3" s="117"/>
      <c r="E3" s="117"/>
      <c r="F3" s="114" t="s">
        <v>1</v>
      </c>
    </row>
    <row r="4" ht="19.5" customHeight="1" spans="1:6">
      <c r="A4" s="121" t="s">
        <v>192</v>
      </c>
      <c r="B4" s="122" t="s">
        <v>73</v>
      </c>
      <c r="C4" s="121" t="s">
        <v>74</v>
      </c>
      <c r="D4" s="10" t="s">
        <v>485</v>
      </c>
      <c r="E4" s="11"/>
      <c r="F4" s="12"/>
    </row>
    <row r="5" ht="18.75" customHeight="1" spans="1:6">
      <c r="A5" s="123"/>
      <c r="B5" s="124"/>
      <c r="C5" s="123"/>
      <c r="D5" s="15" t="s">
        <v>55</v>
      </c>
      <c r="E5" s="10" t="s">
        <v>76</v>
      </c>
      <c r="F5" s="15" t="s">
        <v>77</v>
      </c>
    </row>
    <row r="6" ht="18.75" customHeight="1" spans="1:6">
      <c r="A6" s="64">
        <v>1</v>
      </c>
      <c r="B6" s="125" t="s">
        <v>84</v>
      </c>
      <c r="C6" s="64">
        <v>3</v>
      </c>
      <c r="D6" s="126">
        <v>4</v>
      </c>
      <c r="E6" s="126">
        <v>5</v>
      </c>
      <c r="F6" s="126">
        <v>6</v>
      </c>
    </row>
    <row r="7" ht="21" customHeight="1" spans="1:6">
      <c r="A7" s="20"/>
      <c r="B7" s="20"/>
      <c r="C7" s="20"/>
      <c r="D7" s="75"/>
      <c r="E7" s="75"/>
      <c r="F7" s="75"/>
    </row>
    <row r="8" ht="21" customHeight="1" spans="1:6">
      <c r="A8" s="20"/>
      <c r="B8" s="20"/>
      <c r="C8" s="20"/>
      <c r="D8" s="75"/>
      <c r="E8" s="75"/>
      <c r="F8" s="75"/>
    </row>
    <row r="9" ht="18.75" customHeight="1" spans="1:6">
      <c r="A9" s="127" t="s">
        <v>182</v>
      </c>
      <c r="B9" s="127" t="s">
        <v>182</v>
      </c>
      <c r="C9" s="128" t="s">
        <v>182</v>
      </c>
      <c r="D9" s="75"/>
      <c r="E9" s="75"/>
      <c r="F9" s="75"/>
    </row>
    <row r="10" customHeight="1" spans="1:1">
      <c r="A10" t="s">
        <v>486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C1" workbookViewId="0">
      <selection activeCell="F11" sqref="F11"/>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ht="15.75" customHeight="1" spans="2:19">
      <c r="B1" s="79"/>
      <c r="C1" s="79"/>
      <c r="R1" s="2"/>
      <c r="S1" s="2" t="s">
        <v>487</v>
      </c>
    </row>
    <row r="2" ht="41.25" customHeight="1" spans="1:19">
      <c r="A2" s="68" t="str">
        <f>"2025"&amp;"年部门政府采购预算表"</f>
        <v>2025年部门政府采购预算表</v>
      </c>
      <c r="B2" s="62"/>
      <c r="C2" s="62"/>
      <c r="D2" s="3"/>
      <c r="E2" s="3"/>
      <c r="F2" s="3"/>
      <c r="G2" s="3"/>
      <c r="H2" s="3"/>
      <c r="I2" s="3"/>
      <c r="J2" s="3"/>
      <c r="K2" s="3"/>
      <c r="L2" s="3"/>
      <c r="M2" s="62"/>
      <c r="N2" s="3"/>
      <c r="O2" s="3"/>
      <c r="P2" s="62"/>
      <c r="Q2" s="3"/>
      <c r="R2" s="62"/>
      <c r="S2" s="62"/>
    </row>
    <row r="3" ht="18.75" customHeight="1" spans="1:19">
      <c r="A3" s="106" t="str">
        <f>"单位名称："&amp;"昆明市五华区发展和改革局"</f>
        <v>单位名称：昆明市五华区发展和改革局</v>
      </c>
      <c r="B3" s="81"/>
      <c r="C3" s="81"/>
      <c r="D3" s="6"/>
      <c r="E3" s="6"/>
      <c r="F3" s="6"/>
      <c r="G3" s="6"/>
      <c r="H3" s="6"/>
      <c r="I3" s="6"/>
      <c r="J3" s="6"/>
      <c r="K3" s="6"/>
      <c r="L3" s="6"/>
      <c r="R3" s="7"/>
      <c r="S3" s="114" t="s">
        <v>1</v>
      </c>
    </row>
    <row r="4" ht="15.75" customHeight="1" spans="1:19">
      <c r="A4" s="9" t="s">
        <v>191</v>
      </c>
      <c r="B4" s="82" t="s">
        <v>192</v>
      </c>
      <c r="C4" s="82" t="s">
        <v>488</v>
      </c>
      <c r="D4" s="83" t="s">
        <v>489</v>
      </c>
      <c r="E4" s="83" t="s">
        <v>490</v>
      </c>
      <c r="F4" s="83" t="s">
        <v>491</v>
      </c>
      <c r="G4" s="83" t="s">
        <v>492</v>
      </c>
      <c r="H4" s="83" t="s">
        <v>493</v>
      </c>
      <c r="I4" s="96" t="s">
        <v>199</v>
      </c>
      <c r="J4" s="96"/>
      <c r="K4" s="96"/>
      <c r="L4" s="96"/>
      <c r="M4" s="97"/>
      <c r="N4" s="96"/>
      <c r="O4" s="96"/>
      <c r="P4" s="76"/>
      <c r="Q4" s="96"/>
      <c r="R4" s="97"/>
      <c r="S4" s="77"/>
    </row>
    <row r="5" ht="17.25" customHeight="1" spans="1:19">
      <c r="A5" s="14"/>
      <c r="B5" s="84"/>
      <c r="C5" s="84"/>
      <c r="D5" s="85"/>
      <c r="E5" s="85"/>
      <c r="F5" s="85"/>
      <c r="G5" s="85"/>
      <c r="H5" s="85"/>
      <c r="I5" s="85" t="s">
        <v>55</v>
      </c>
      <c r="J5" s="85" t="s">
        <v>58</v>
      </c>
      <c r="K5" s="85" t="s">
        <v>494</v>
      </c>
      <c r="L5" s="85" t="s">
        <v>495</v>
      </c>
      <c r="M5" s="98" t="s">
        <v>496</v>
      </c>
      <c r="N5" s="99" t="s">
        <v>497</v>
      </c>
      <c r="O5" s="99"/>
      <c r="P5" s="104"/>
      <c r="Q5" s="99"/>
      <c r="R5" s="105"/>
      <c r="S5" s="86"/>
    </row>
    <row r="6" ht="54" customHeight="1" spans="1:19">
      <c r="A6" s="17"/>
      <c r="B6" s="86"/>
      <c r="C6" s="86"/>
      <c r="D6" s="87"/>
      <c r="E6" s="87"/>
      <c r="F6" s="87"/>
      <c r="G6" s="87"/>
      <c r="H6" s="87"/>
      <c r="I6" s="87"/>
      <c r="J6" s="87" t="s">
        <v>57</v>
      </c>
      <c r="K6" s="87"/>
      <c r="L6" s="87"/>
      <c r="M6" s="100"/>
      <c r="N6" s="87" t="s">
        <v>57</v>
      </c>
      <c r="O6" s="87" t="s">
        <v>64</v>
      </c>
      <c r="P6" s="86" t="s">
        <v>65</v>
      </c>
      <c r="Q6" s="87" t="s">
        <v>66</v>
      </c>
      <c r="R6" s="100" t="s">
        <v>67</v>
      </c>
      <c r="S6" s="86" t="s">
        <v>68</v>
      </c>
    </row>
    <row r="7" ht="18" customHeight="1" spans="1:19">
      <c r="A7" s="107">
        <v>1</v>
      </c>
      <c r="B7" s="107" t="s">
        <v>84</v>
      </c>
      <c r="C7" s="108">
        <v>3</v>
      </c>
      <c r="D7" s="108">
        <v>4</v>
      </c>
      <c r="E7" s="107">
        <v>5</v>
      </c>
      <c r="F7" s="107">
        <v>6</v>
      </c>
      <c r="G7" s="107">
        <v>7</v>
      </c>
      <c r="H7" s="107">
        <v>8</v>
      </c>
      <c r="I7" s="107">
        <v>9</v>
      </c>
      <c r="J7" s="107">
        <v>10</v>
      </c>
      <c r="K7" s="107">
        <v>11</v>
      </c>
      <c r="L7" s="107">
        <v>12</v>
      </c>
      <c r="M7" s="107">
        <v>13</v>
      </c>
      <c r="N7" s="107">
        <v>14</v>
      </c>
      <c r="O7" s="107">
        <v>15</v>
      </c>
      <c r="P7" s="107">
        <v>16</v>
      </c>
      <c r="Q7" s="107">
        <v>17</v>
      </c>
      <c r="R7" s="107">
        <v>18</v>
      </c>
      <c r="S7" s="107">
        <v>19</v>
      </c>
    </row>
    <row r="8" ht="21" customHeight="1" spans="1:19">
      <c r="A8" s="88" t="s">
        <v>70</v>
      </c>
      <c r="B8" s="89" t="s">
        <v>70</v>
      </c>
      <c r="C8" s="89" t="s">
        <v>232</v>
      </c>
      <c r="D8" s="90" t="s">
        <v>498</v>
      </c>
      <c r="E8" s="90" t="s">
        <v>498</v>
      </c>
      <c r="F8" s="90" t="s">
        <v>368</v>
      </c>
      <c r="G8" s="109">
        <v>1</v>
      </c>
      <c r="H8" s="110">
        <v>0</v>
      </c>
      <c r="I8" s="75">
        <v>13000</v>
      </c>
      <c r="J8" s="75">
        <v>13000</v>
      </c>
      <c r="K8" s="75"/>
      <c r="L8" s="75"/>
      <c r="M8" s="75"/>
      <c r="N8" s="75"/>
      <c r="O8" s="75"/>
      <c r="P8" s="75"/>
      <c r="Q8" s="75"/>
      <c r="R8" s="75"/>
      <c r="S8" s="75"/>
    </row>
    <row r="9" ht="21" customHeight="1" spans="1:19">
      <c r="A9" s="88" t="s">
        <v>70</v>
      </c>
      <c r="B9" s="89" t="s">
        <v>70</v>
      </c>
      <c r="C9" s="89" t="s">
        <v>232</v>
      </c>
      <c r="D9" s="90" t="s">
        <v>499</v>
      </c>
      <c r="E9" s="90" t="s">
        <v>499</v>
      </c>
      <c r="F9" s="90" t="s">
        <v>420</v>
      </c>
      <c r="G9" s="109">
        <v>1</v>
      </c>
      <c r="H9" s="75">
        <v>14876</v>
      </c>
      <c r="I9" s="75">
        <v>14876</v>
      </c>
      <c r="J9" s="75">
        <v>14876</v>
      </c>
      <c r="K9" s="75"/>
      <c r="L9" s="75"/>
      <c r="M9" s="75"/>
      <c r="N9" s="75"/>
      <c r="O9" s="75"/>
      <c r="P9" s="75"/>
      <c r="Q9" s="75"/>
      <c r="R9" s="75"/>
      <c r="S9" s="75"/>
    </row>
    <row r="10" ht="21" customHeight="1" spans="1:19">
      <c r="A10" s="88" t="s">
        <v>70</v>
      </c>
      <c r="B10" s="89" t="s">
        <v>70</v>
      </c>
      <c r="C10" s="89" t="s">
        <v>232</v>
      </c>
      <c r="D10" s="90" t="s">
        <v>500</v>
      </c>
      <c r="E10" s="90" t="s">
        <v>500</v>
      </c>
      <c r="F10" s="90" t="s">
        <v>368</v>
      </c>
      <c r="G10" s="109">
        <v>1</v>
      </c>
      <c r="H10" s="110">
        <v>0</v>
      </c>
      <c r="I10" s="75">
        <v>4200</v>
      </c>
      <c r="J10" s="75">
        <v>4200</v>
      </c>
      <c r="K10" s="75"/>
      <c r="L10" s="75"/>
      <c r="M10" s="75"/>
      <c r="N10" s="75"/>
      <c r="O10" s="75"/>
      <c r="P10" s="75"/>
      <c r="Q10" s="75"/>
      <c r="R10" s="75"/>
      <c r="S10" s="75"/>
    </row>
    <row r="11" ht="21" customHeight="1" spans="1:19">
      <c r="A11" s="88" t="s">
        <v>70</v>
      </c>
      <c r="B11" s="89" t="s">
        <v>70</v>
      </c>
      <c r="C11" s="89" t="s">
        <v>242</v>
      </c>
      <c r="D11" s="90" t="s">
        <v>501</v>
      </c>
      <c r="E11" s="90" t="s">
        <v>502</v>
      </c>
      <c r="F11" s="90" t="s">
        <v>368</v>
      </c>
      <c r="G11" s="109">
        <v>1</v>
      </c>
      <c r="H11" s="75">
        <v>941</v>
      </c>
      <c r="I11" s="75">
        <v>941</v>
      </c>
      <c r="J11" s="75">
        <v>941</v>
      </c>
      <c r="K11" s="75"/>
      <c r="L11" s="75"/>
      <c r="M11" s="75"/>
      <c r="N11" s="75"/>
      <c r="O11" s="75"/>
      <c r="P11" s="75"/>
      <c r="Q11" s="75"/>
      <c r="R11" s="75"/>
      <c r="S11" s="75"/>
    </row>
    <row r="12" ht="21" customHeight="1" spans="1:19">
      <c r="A12" s="88" t="s">
        <v>70</v>
      </c>
      <c r="B12" s="89" t="s">
        <v>70</v>
      </c>
      <c r="C12" s="89" t="s">
        <v>242</v>
      </c>
      <c r="D12" s="90" t="s">
        <v>501</v>
      </c>
      <c r="E12" s="90" t="s">
        <v>502</v>
      </c>
      <c r="F12" s="90" t="s">
        <v>368</v>
      </c>
      <c r="G12" s="109">
        <v>1</v>
      </c>
      <c r="H12" s="75">
        <v>2959</v>
      </c>
      <c r="I12" s="75">
        <v>2959</v>
      </c>
      <c r="J12" s="75">
        <v>2959</v>
      </c>
      <c r="K12" s="75"/>
      <c r="L12" s="75"/>
      <c r="M12" s="75"/>
      <c r="N12" s="75"/>
      <c r="O12" s="75"/>
      <c r="P12" s="75"/>
      <c r="Q12" s="75"/>
      <c r="R12" s="75"/>
      <c r="S12" s="75"/>
    </row>
    <row r="13" ht="21" customHeight="1" spans="1:19">
      <c r="A13" s="88" t="s">
        <v>70</v>
      </c>
      <c r="B13" s="89" t="s">
        <v>70</v>
      </c>
      <c r="C13" s="89" t="s">
        <v>303</v>
      </c>
      <c r="D13" s="90" t="s">
        <v>503</v>
      </c>
      <c r="E13" s="90" t="s">
        <v>504</v>
      </c>
      <c r="F13" s="90" t="s">
        <v>417</v>
      </c>
      <c r="G13" s="109">
        <v>2000</v>
      </c>
      <c r="H13" s="75">
        <v>30000</v>
      </c>
      <c r="I13" s="75">
        <v>30000</v>
      </c>
      <c r="J13" s="75">
        <v>30000</v>
      </c>
      <c r="K13" s="75"/>
      <c r="L13" s="75"/>
      <c r="M13" s="75"/>
      <c r="N13" s="75"/>
      <c r="O13" s="75"/>
      <c r="P13" s="75"/>
      <c r="Q13" s="75"/>
      <c r="R13" s="75"/>
      <c r="S13" s="75"/>
    </row>
    <row r="14" ht="21" customHeight="1" spans="1:19">
      <c r="A14" s="91" t="s">
        <v>182</v>
      </c>
      <c r="B14" s="92"/>
      <c r="C14" s="92"/>
      <c r="D14" s="93"/>
      <c r="E14" s="93"/>
      <c r="F14" s="93"/>
      <c r="G14" s="111"/>
      <c r="H14" s="75">
        <v>48776</v>
      </c>
      <c r="I14" s="75">
        <v>65976</v>
      </c>
      <c r="J14" s="75">
        <v>65976</v>
      </c>
      <c r="K14" s="75"/>
      <c r="L14" s="75"/>
      <c r="M14" s="75"/>
      <c r="N14" s="75"/>
      <c r="O14" s="75"/>
      <c r="P14" s="75"/>
      <c r="Q14" s="75"/>
      <c r="R14" s="75"/>
      <c r="S14" s="75"/>
    </row>
    <row r="15" ht="21" customHeight="1" spans="1:19">
      <c r="A15" s="106" t="s">
        <v>505</v>
      </c>
      <c r="B15" s="4"/>
      <c r="C15" s="4"/>
      <c r="D15" s="106"/>
      <c r="E15" s="106"/>
      <c r="F15" s="106"/>
      <c r="G15" s="112"/>
      <c r="H15" s="113"/>
      <c r="I15" s="113"/>
      <c r="J15" s="113"/>
      <c r="K15" s="113"/>
      <c r="L15" s="113"/>
      <c r="M15" s="113"/>
      <c r="N15" s="113"/>
      <c r="O15" s="113"/>
      <c r="P15" s="113"/>
      <c r="Q15" s="113"/>
      <c r="R15" s="113"/>
      <c r="S15" s="113"/>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3"/>
  <sheetViews>
    <sheetView showZeros="0" workbookViewId="0">
      <selection activeCell="A1" sqref="A1"/>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ht="16.5" customHeight="1" spans="1:20">
      <c r="A1" s="72"/>
      <c r="B1" s="79"/>
      <c r="C1" s="79"/>
      <c r="D1" s="79"/>
      <c r="E1" s="79"/>
      <c r="F1" s="79"/>
      <c r="G1" s="79"/>
      <c r="H1" s="72"/>
      <c r="I1" s="72"/>
      <c r="J1" s="72"/>
      <c r="K1" s="72"/>
      <c r="L1" s="72"/>
      <c r="M1" s="72"/>
      <c r="N1" s="94"/>
      <c r="O1" s="72"/>
      <c r="P1" s="72"/>
      <c r="Q1" s="79"/>
      <c r="R1" s="72"/>
      <c r="S1" s="102"/>
      <c r="T1" s="102" t="s">
        <v>506</v>
      </c>
    </row>
    <row r="2" ht="41.25" customHeight="1" spans="1:20">
      <c r="A2" s="68" t="str">
        <f>"2025"&amp;"年部门政府购买服务预算表"</f>
        <v>2025年部门政府购买服务预算表</v>
      </c>
      <c r="B2" s="62"/>
      <c r="C2" s="62"/>
      <c r="D2" s="62"/>
      <c r="E2" s="62"/>
      <c r="F2" s="62"/>
      <c r="G2" s="62"/>
      <c r="H2" s="80"/>
      <c r="I2" s="80"/>
      <c r="J2" s="80"/>
      <c r="K2" s="80"/>
      <c r="L2" s="80"/>
      <c r="M2" s="80"/>
      <c r="N2" s="95"/>
      <c r="O2" s="80"/>
      <c r="P2" s="80"/>
      <c r="Q2" s="62"/>
      <c r="R2" s="80"/>
      <c r="S2" s="95"/>
      <c r="T2" s="62"/>
    </row>
    <row r="3" ht="22.5" customHeight="1" spans="1:20">
      <c r="A3" s="69" t="str">
        <f>"单位名称："&amp;"昆明市五华区发展和改革局"</f>
        <v>单位名称：昆明市五华区发展和改革局</v>
      </c>
      <c r="B3" s="81"/>
      <c r="C3" s="81"/>
      <c r="D3" s="81"/>
      <c r="E3" s="81"/>
      <c r="F3" s="81"/>
      <c r="G3" s="81"/>
      <c r="H3" s="70"/>
      <c r="I3" s="70"/>
      <c r="J3" s="70"/>
      <c r="K3" s="70"/>
      <c r="L3" s="70"/>
      <c r="M3" s="70"/>
      <c r="N3" s="94"/>
      <c r="O3" s="72"/>
      <c r="P3" s="72"/>
      <c r="Q3" s="79"/>
      <c r="R3" s="72"/>
      <c r="S3" s="103"/>
      <c r="T3" s="102" t="s">
        <v>1</v>
      </c>
    </row>
    <row r="4" ht="24" customHeight="1" spans="1:20">
      <c r="A4" s="9" t="s">
        <v>191</v>
      </c>
      <c r="B4" s="82" t="s">
        <v>192</v>
      </c>
      <c r="C4" s="82" t="s">
        <v>488</v>
      </c>
      <c r="D4" s="82" t="s">
        <v>507</v>
      </c>
      <c r="E4" s="82" t="s">
        <v>508</v>
      </c>
      <c r="F4" s="82" t="s">
        <v>509</v>
      </c>
      <c r="G4" s="82" t="s">
        <v>510</v>
      </c>
      <c r="H4" s="83" t="s">
        <v>511</v>
      </c>
      <c r="I4" s="83" t="s">
        <v>512</v>
      </c>
      <c r="J4" s="96" t="s">
        <v>199</v>
      </c>
      <c r="K4" s="96"/>
      <c r="L4" s="96"/>
      <c r="M4" s="96"/>
      <c r="N4" s="97"/>
      <c r="O4" s="96"/>
      <c r="P4" s="96"/>
      <c r="Q4" s="76"/>
      <c r="R4" s="96"/>
      <c r="S4" s="97"/>
      <c r="T4" s="77"/>
    </row>
    <row r="5" ht="24" customHeight="1" spans="1:20">
      <c r="A5" s="14"/>
      <c r="B5" s="84"/>
      <c r="C5" s="84"/>
      <c r="D5" s="84"/>
      <c r="E5" s="84"/>
      <c r="F5" s="84"/>
      <c r="G5" s="84"/>
      <c r="H5" s="85"/>
      <c r="I5" s="85"/>
      <c r="J5" s="85" t="s">
        <v>55</v>
      </c>
      <c r="K5" s="85" t="s">
        <v>58</v>
      </c>
      <c r="L5" s="85" t="s">
        <v>494</v>
      </c>
      <c r="M5" s="85" t="s">
        <v>495</v>
      </c>
      <c r="N5" s="98" t="s">
        <v>496</v>
      </c>
      <c r="O5" s="99" t="s">
        <v>497</v>
      </c>
      <c r="P5" s="99"/>
      <c r="Q5" s="104"/>
      <c r="R5" s="99"/>
      <c r="S5" s="105"/>
      <c r="T5" s="86"/>
    </row>
    <row r="6" ht="54" customHeight="1" spans="1:20">
      <c r="A6" s="17"/>
      <c r="B6" s="86"/>
      <c r="C6" s="86"/>
      <c r="D6" s="86"/>
      <c r="E6" s="86"/>
      <c r="F6" s="86"/>
      <c r="G6" s="86"/>
      <c r="H6" s="87"/>
      <c r="I6" s="87"/>
      <c r="J6" s="87"/>
      <c r="K6" s="87" t="s">
        <v>57</v>
      </c>
      <c r="L6" s="87"/>
      <c r="M6" s="87"/>
      <c r="N6" s="100"/>
      <c r="O6" s="87" t="s">
        <v>57</v>
      </c>
      <c r="P6" s="87" t="s">
        <v>64</v>
      </c>
      <c r="Q6" s="86" t="s">
        <v>65</v>
      </c>
      <c r="R6" s="87" t="s">
        <v>66</v>
      </c>
      <c r="S6" s="100" t="s">
        <v>67</v>
      </c>
      <c r="T6" s="86" t="s">
        <v>68</v>
      </c>
    </row>
    <row r="7" ht="17.25" customHeight="1" spans="1:20">
      <c r="A7" s="18">
        <v>1</v>
      </c>
      <c r="B7" s="86">
        <v>2</v>
      </c>
      <c r="C7" s="18">
        <v>3</v>
      </c>
      <c r="D7" s="18">
        <v>4</v>
      </c>
      <c r="E7" s="86">
        <v>5</v>
      </c>
      <c r="F7" s="18">
        <v>6</v>
      </c>
      <c r="G7" s="18">
        <v>7</v>
      </c>
      <c r="H7" s="86">
        <v>8</v>
      </c>
      <c r="I7" s="18">
        <v>9</v>
      </c>
      <c r="J7" s="18">
        <v>10</v>
      </c>
      <c r="K7" s="86">
        <v>11</v>
      </c>
      <c r="L7" s="18">
        <v>12</v>
      </c>
      <c r="M7" s="18">
        <v>13</v>
      </c>
      <c r="N7" s="86">
        <v>14</v>
      </c>
      <c r="O7" s="18">
        <v>15</v>
      </c>
      <c r="P7" s="18">
        <v>16</v>
      </c>
      <c r="Q7" s="86">
        <v>17</v>
      </c>
      <c r="R7" s="18">
        <v>18</v>
      </c>
      <c r="S7" s="18">
        <v>19</v>
      </c>
      <c r="T7" s="18">
        <v>20</v>
      </c>
    </row>
    <row r="8" ht="21" customHeight="1" spans="1:20">
      <c r="A8" s="88" t="s">
        <v>70</v>
      </c>
      <c r="B8" s="89" t="s">
        <v>70</v>
      </c>
      <c r="C8" s="89" t="s">
        <v>303</v>
      </c>
      <c r="D8" s="89" t="s">
        <v>513</v>
      </c>
      <c r="E8" s="89" t="s">
        <v>514</v>
      </c>
      <c r="F8" s="89" t="s">
        <v>77</v>
      </c>
      <c r="G8" s="89" t="s">
        <v>515</v>
      </c>
      <c r="H8" s="90" t="s">
        <v>99</v>
      </c>
      <c r="I8" s="90" t="s">
        <v>513</v>
      </c>
      <c r="J8" s="75">
        <v>20000</v>
      </c>
      <c r="K8" s="75">
        <v>20000</v>
      </c>
      <c r="L8" s="75"/>
      <c r="M8" s="75"/>
      <c r="N8" s="75"/>
      <c r="O8" s="75"/>
      <c r="P8" s="75"/>
      <c r="Q8" s="75"/>
      <c r="R8" s="75"/>
      <c r="S8" s="75"/>
      <c r="T8" s="75"/>
    </row>
    <row r="9" ht="21" customHeight="1" spans="1:20">
      <c r="A9" s="88" t="s">
        <v>70</v>
      </c>
      <c r="B9" s="89" t="s">
        <v>70</v>
      </c>
      <c r="C9" s="89" t="s">
        <v>303</v>
      </c>
      <c r="D9" s="89" t="s">
        <v>516</v>
      </c>
      <c r="E9" s="89" t="s">
        <v>517</v>
      </c>
      <c r="F9" s="89" t="s">
        <v>77</v>
      </c>
      <c r="G9" s="89" t="s">
        <v>515</v>
      </c>
      <c r="H9" s="90" t="s">
        <v>99</v>
      </c>
      <c r="I9" s="90" t="s">
        <v>516</v>
      </c>
      <c r="J9" s="75">
        <v>180000</v>
      </c>
      <c r="K9" s="75">
        <v>180000</v>
      </c>
      <c r="L9" s="75"/>
      <c r="M9" s="75"/>
      <c r="N9" s="75"/>
      <c r="O9" s="75"/>
      <c r="P9" s="75"/>
      <c r="Q9" s="75"/>
      <c r="R9" s="75"/>
      <c r="S9" s="75"/>
      <c r="T9" s="75"/>
    </row>
    <row r="10" ht="21" customHeight="1" spans="1:20">
      <c r="A10" s="88" t="s">
        <v>70</v>
      </c>
      <c r="B10" s="89" t="s">
        <v>70</v>
      </c>
      <c r="C10" s="89" t="s">
        <v>303</v>
      </c>
      <c r="D10" s="89" t="s">
        <v>518</v>
      </c>
      <c r="E10" s="89" t="s">
        <v>519</v>
      </c>
      <c r="F10" s="89" t="s">
        <v>77</v>
      </c>
      <c r="G10" s="89" t="s">
        <v>515</v>
      </c>
      <c r="H10" s="90" t="s">
        <v>99</v>
      </c>
      <c r="I10" s="90" t="s">
        <v>518</v>
      </c>
      <c r="J10" s="75">
        <v>50000</v>
      </c>
      <c r="K10" s="75">
        <v>50000</v>
      </c>
      <c r="L10" s="75"/>
      <c r="M10" s="75"/>
      <c r="N10" s="75"/>
      <c r="O10" s="75"/>
      <c r="P10" s="75"/>
      <c r="Q10" s="75"/>
      <c r="R10" s="75"/>
      <c r="S10" s="75"/>
      <c r="T10" s="75"/>
    </row>
    <row r="11" ht="21" customHeight="1" spans="1:20">
      <c r="A11" s="88" t="s">
        <v>70</v>
      </c>
      <c r="B11" s="89" t="s">
        <v>70</v>
      </c>
      <c r="C11" s="89" t="s">
        <v>303</v>
      </c>
      <c r="D11" s="89" t="s">
        <v>520</v>
      </c>
      <c r="E11" s="89" t="s">
        <v>521</v>
      </c>
      <c r="F11" s="89" t="s">
        <v>77</v>
      </c>
      <c r="G11" s="89" t="s">
        <v>515</v>
      </c>
      <c r="H11" s="90" t="s">
        <v>99</v>
      </c>
      <c r="I11" s="90" t="s">
        <v>520</v>
      </c>
      <c r="J11" s="75">
        <v>100000</v>
      </c>
      <c r="K11" s="75">
        <v>100000</v>
      </c>
      <c r="L11" s="75"/>
      <c r="M11" s="75"/>
      <c r="N11" s="75"/>
      <c r="O11" s="75"/>
      <c r="P11" s="75"/>
      <c r="Q11" s="75"/>
      <c r="R11" s="75"/>
      <c r="S11" s="75"/>
      <c r="T11" s="75"/>
    </row>
    <row r="12" ht="21" customHeight="1" spans="1:20">
      <c r="A12" s="88" t="s">
        <v>70</v>
      </c>
      <c r="B12" s="89" t="s">
        <v>70</v>
      </c>
      <c r="C12" s="89" t="s">
        <v>303</v>
      </c>
      <c r="D12" s="89" t="s">
        <v>522</v>
      </c>
      <c r="E12" s="89" t="s">
        <v>523</v>
      </c>
      <c r="F12" s="89" t="s">
        <v>77</v>
      </c>
      <c r="G12" s="89" t="s">
        <v>515</v>
      </c>
      <c r="H12" s="90" t="s">
        <v>99</v>
      </c>
      <c r="I12" s="90" t="s">
        <v>522</v>
      </c>
      <c r="J12" s="75">
        <v>140000</v>
      </c>
      <c r="K12" s="75">
        <v>140000</v>
      </c>
      <c r="L12" s="75"/>
      <c r="M12" s="75"/>
      <c r="N12" s="75"/>
      <c r="O12" s="75"/>
      <c r="P12" s="75"/>
      <c r="Q12" s="75"/>
      <c r="R12" s="75"/>
      <c r="S12" s="75"/>
      <c r="T12" s="75"/>
    </row>
    <row r="13" ht="21" customHeight="1" spans="1:20">
      <c r="A13" s="88" t="s">
        <v>70</v>
      </c>
      <c r="B13" s="89" t="s">
        <v>70</v>
      </c>
      <c r="C13" s="89" t="s">
        <v>303</v>
      </c>
      <c r="D13" s="89" t="s">
        <v>524</v>
      </c>
      <c r="E13" s="89" t="s">
        <v>523</v>
      </c>
      <c r="F13" s="89" t="s">
        <v>77</v>
      </c>
      <c r="G13" s="89" t="s">
        <v>515</v>
      </c>
      <c r="H13" s="90" t="s">
        <v>99</v>
      </c>
      <c r="I13" s="90" t="s">
        <v>524</v>
      </c>
      <c r="J13" s="75">
        <v>250000</v>
      </c>
      <c r="K13" s="75">
        <v>250000</v>
      </c>
      <c r="L13" s="75"/>
      <c r="M13" s="75"/>
      <c r="N13" s="75"/>
      <c r="O13" s="75"/>
      <c r="P13" s="75"/>
      <c r="Q13" s="75"/>
      <c r="R13" s="75"/>
      <c r="S13" s="75"/>
      <c r="T13" s="75"/>
    </row>
    <row r="14" ht="21" customHeight="1" spans="1:20">
      <c r="A14" s="88" t="s">
        <v>70</v>
      </c>
      <c r="B14" s="89" t="s">
        <v>70</v>
      </c>
      <c r="C14" s="89" t="s">
        <v>303</v>
      </c>
      <c r="D14" s="89" t="s">
        <v>525</v>
      </c>
      <c r="E14" s="89" t="s">
        <v>526</v>
      </c>
      <c r="F14" s="89" t="s">
        <v>77</v>
      </c>
      <c r="G14" s="89" t="s">
        <v>515</v>
      </c>
      <c r="H14" s="90" t="s">
        <v>99</v>
      </c>
      <c r="I14" s="90" t="s">
        <v>525</v>
      </c>
      <c r="J14" s="75">
        <v>30000</v>
      </c>
      <c r="K14" s="75">
        <v>30000</v>
      </c>
      <c r="L14" s="75"/>
      <c r="M14" s="75"/>
      <c r="N14" s="75"/>
      <c r="O14" s="75"/>
      <c r="P14" s="75"/>
      <c r="Q14" s="75"/>
      <c r="R14" s="75"/>
      <c r="S14" s="75"/>
      <c r="T14" s="75"/>
    </row>
    <row r="15" ht="21" customHeight="1" spans="1:20">
      <c r="A15" s="88" t="s">
        <v>70</v>
      </c>
      <c r="B15" s="89" t="s">
        <v>70</v>
      </c>
      <c r="C15" s="89" t="s">
        <v>303</v>
      </c>
      <c r="D15" s="89" t="s">
        <v>527</v>
      </c>
      <c r="E15" s="89" t="s">
        <v>526</v>
      </c>
      <c r="F15" s="89" t="s">
        <v>77</v>
      </c>
      <c r="G15" s="89" t="s">
        <v>515</v>
      </c>
      <c r="H15" s="90" t="s">
        <v>99</v>
      </c>
      <c r="I15" s="90" t="s">
        <v>527</v>
      </c>
      <c r="J15" s="75">
        <v>39600</v>
      </c>
      <c r="K15" s="75">
        <v>39600</v>
      </c>
      <c r="L15" s="75"/>
      <c r="M15" s="75"/>
      <c r="N15" s="75"/>
      <c r="O15" s="75"/>
      <c r="P15" s="75"/>
      <c r="Q15" s="75"/>
      <c r="R15" s="75"/>
      <c r="S15" s="75"/>
      <c r="T15" s="75"/>
    </row>
    <row r="16" ht="21" customHeight="1" spans="1:20">
      <c r="A16" s="88" t="s">
        <v>70</v>
      </c>
      <c r="B16" s="89" t="s">
        <v>70</v>
      </c>
      <c r="C16" s="89" t="s">
        <v>303</v>
      </c>
      <c r="D16" s="89" t="s">
        <v>415</v>
      </c>
      <c r="E16" s="89" t="s">
        <v>528</v>
      </c>
      <c r="F16" s="89" t="s">
        <v>77</v>
      </c>
      <c r="G16" s="89" t="s">
        <v>515</v>
      </c>
      <c r="H16" s="90" t="s">
        <v>99</v>
      </c>
      <c r="I16" s="90" t="s">
        <v>529</v>
      </c>
      <c r="J16" s="75">
        <v>30000</v>
      </c>
      <c r="K16" s="75">
        <v>30000</v>
      </c>
      <c r="L16" s="75"/>
      <c r="M16" s="75"/>
      <c r="N16" s="75"/>
      <c r="O16" s="75"/>
      <c r="P16" s="75"/>
      <c r="Q16" s="75"/>
      <c r="R16" s="75"/>
      <c r="S16" s="75"/>
      <c r="T16" s="75"/>
    </row>
    <row r="17" ht="21" customHeight="1" spans="1:20">
      <c r="A17" s="88" t="s">
        <v>70</v>
      </c>
      <c r="B17" s="89" t="s">
        <v>70</v>
      </c>
      <c r="C17" s="89" t="s">
        <v>305</v>
      </c>
      <c r="D17" s="89" t="s">
        <v>530</v>
      </c>
      <c r="E17" s="89" t="s">
        <v>531</v>
      </c>
      <c r="F17" s="89" t="s">
        <v>77</v>
      </c>
      <c r="G17" s="89" t="s">
        <v>515</v>
      </c>
      <c r="H17" s="90" t="s">
        <v>99</v>
      </c>
      <c r="I17" s="90" t="s">
        <v>530</v>
      </c>
      <c r="J17" s="75">
        <v>100000</v>
      </c>
      <c r="K17" s="75">
        <v>100000</v>
      </c>
      <c r="L17" s="75"/>
      <c r="M17" s="75"/>
      <c r="N17" s="75"/>
      <c r="O17" s="75"/>
      <c r="P17" s="75"/>
      <c r="Q17" s="75"/>
      <c r="R17" s="75"/>
      <c r="S17" s="75"/>
      <c r="T17" s="75"/>
    </row>
    <row r="18" ht="21" customHeight="1" spans="1:20">
      <c r="A18" s="88" t="s">
        <v>70</v>
      </c>
      <c r="B18" s="89" t="s">
        <v>70</v>
      </c>
      <c r="C18" s="89" t="s">
        <v>305</v>
      </c>
      <c r="D18" s="89" t="s">
        <v>532</v>
      </c>
      <c r="E18" s="89" t="s">
        <v>531</v>
      </c>
      <c r="F18" s="89" t="s">
        <v>77</v>
      </c>
      <c r="G18" s="89" t="s">
        <v>515</v>
      </c>
      <c r="H18" s="90" t="s">
        <v>99</v>
      </c>
      <c r="I18" s="90" t="s">
        <v>532</v>
      </c>
      <c r="J18" s="75">
        <v>60000</v>
      </c>
      <c r="K18" s="75">
        <v>60000</v>
      </c>
      <c r="L18" s="75"/>
      <c r="M18" s="75"/>
      <c r="N18" s="75"/>
      <c r="O18" s="75"/>
      <c r="P18" s="75"/>
      <c r="Q18" s="75"/>
      <c r="R18" s="75"/>
      <c r="S18" s="75"/>
      <c r="T18" s="75"/>
    </row>
    <row r="19" ht="21" customHeight="1" spans="1:20">
      <c r="A19" s="88" t="s">
        <v>70</v>
      </c>
      <c r="B19" s="89" t="s">
        <v>70</v>
      </c>
      <c r="C19" s="89" t="s">
        <v>305</v>
      </c>
      <c r="D19" s="89" t="s">
        <v>533</v>
      </c>
      <c r="E19" s="89" t="s">
        <v>531</v>
      </c>
      <c r="F19" s="89" t="s">
        <v>77</v>
      </c>
      <c r="G19" s="89" t="s">
        <v>515</v>
      </c>
      <c r="H19" s="90" t="s">
        <v>99</v>
      </c>
      <c r="I19" s="90" t="s">
        <v>533</v>
      </c>
      <c r="J19" s="75">
        <v>60000</v>
      </c>
      <c r="K19" s="75">
        <v>60000</v>
      </c>
      <c r="L19" s="75"/>
      <c r="M19" s="75"/>
      <c r="N19" s="75"/>
      <c r="O19" s="75"/>
      <c r="P19" s="75"/>
      <c r="Q19" s="75"/>
      <c r="R19" s="75"/>
      <c r="S19" s="75"/>
      <c r="T19" s="75"/>
    </row>
    <row r="20" ht="21" customHeight="1" spans="1:20">
      <c r="A20" s="88" t="s">
        <v>70</v>
      </c>
      <c r="B20" s="89" t="s">
        <v>70</v>
      </c>
      <c r="C20" s="89" t="s">
        <v>305</v>
      </c>
      <c r="D20" s="89" t="s">
        <v>534</v>
      </c>
      <c r="E20" s="89" t="s">
        <v>531</v>
      </c>
      <c r="F20" s="89" t="s">
        <v>77</v>
      </c>
      <c r="G20" s="89" t="s">
        <v>515</v>
      </c>
      <c r="H20" s="90" t="s">
        <v>99</v>
      </c>
      <c r="I20" s="90" t="s">
        <v>534</v>
      </c>
      <c r="J20" s="75">
        <v>60000</v>
      </c>
      <c r="K20" s="75">
        <v>60000</v>
      </c>
      <c r="L20" s="75"/>
      <c r="M20" s="75"/>
      <c r="N20" s="75"/>
      <c r="O20" s="75"/>
      <c r="P20" s="75"/>
      <c r="Q20" s="75"/>
      <c r="R20" s="75"/>
      <c r="S20" s="75"/>
      <c r="T20" s="75"/>
    </row>
    <row r="21" ht="21" customHeight="1" spans="1:20">
      <c r="A21" s="88" t="s">
        <v>70</v>
      </c>
      <c r="B21" s="89" t="s">
        <v>70</v>
      </c>
      <c r="C21" s="89" t="s">
        <v>305</v>
      </c>
      <c r="D21" s="89" t="s">
        <v>535</v>
      </c>
      <c r="E21" s="89" t="s">
        <v>531</v>
      </c>
      <c r="F21" s="89" t="s">
        <v>77</v>
      </c>
      <c r="G21" s="89" t="s">
        <v>515</v>
      </c>
      <c r="H21" s="90" t="s">
        <v>99</v>
      </c>
      <c r="I21" s="90" t="s">
        <v>535</v>
      </c>
      <c r="J21" s="75">
        <v>60000</v>
      </c>
      <c r="K21" s="75">
        <v>60000</v>
      </c>
      <c r="L21" s="75"/>
      <c r="M21" s="75"/>
      <c r="N21" s="75"/>
      <c r="O21" s="75"/>
      <c r="P21" s="75"/>
      <c r="Q21" s="75"/>
      <c r="R21" s="75"/>
      <c r="S21" s="75"/>
      <c r="T21" s="75"/>
    </row>
    <row r="22" ht="21" customHeight="1" spans="1:20">
      <c r="A22" s="88" t="s">
        <v>70</v>
      </c>
      <c r="B22" s="89" t="s">
        <v>70</v>
      </c>
      <c r="C22" s="89" t="s">
        <v>305</v>
      </c>
      <c r="D22" s="89" t="s">
        <v>536</v>
      </c>
      <c r="E22" s="89" t="s">
        <v>531</v>
      </c>
      <c r="F22" s="89" t="s">
        <v>77</v>
      </c>
      <c r="G22" s="89" t="s">
        <v>515</v>
      </c>
      <c r="H22" s="90" t="s">
        <v>99</v>
      </c>
      <c r="I22" s="90" t="s">
        <v>536</v>
      </c>
      <c r="J22" s="75">
        <v>100000</v>
      </c>
      <c r="K22" s="75">
        <v>100000</v>
      </c>
      <c r="L22" s="75"/>
      <c r="M22" s="75"/>
      <c r="N22" s="75"/>
      <c r="O22" s="75"/>
      <c r="P22" s="75"/>
      <c r="Q22" s="75"/>
      <c r="R22" s="75"/>
      <c r="S22" s="75"/>
      <c r="T22" s="75"/>
    </row>
    <row r="23" ht="21" customHeight="1" spans="1:20">
      <c r="A23" s="88" t="s">
        <v>70</v>
      </c>
      <c r="B23" s="89" t="s">
        <v>70</v>
      </c>
      <c r="C23" s="89" t="s">
        <v>305</v>
      </c>
      <c r="D23" s="89" t="s">
        <v>537</v>
      </c>
      <c r="E23" s="89" t="s">
        <v>531</v>
      </c>
      <c r="F23" s="89" t="s">
        <v>77</v>
      </c>
      <c r="G23" s="89" t="s">
        <v>515</v>
      </c>
      <c r="H23" s="90" t="s">
        <v>99</v>
      </c>
      <c r="I23" s="90" t="s">
        <v>537</v>
      </c>
      <c r="J23" s="75">
        <v>100000</v>
      </c>
      <c r="K23" s="75">
        <v>100000</v>
      </c>
      <c r="L23" s="75"/>
      <c r="M23" s="75"/>
      <c r="N23" s="75"/>
      <c r="O23" s="75"/>
      <c r="P23" s="75"/>
      <c r="Q23" s="75"/>
      <c r="R23" s="75"/>
      <c r="S23" s="75"/>
      <c r="T23" s="75"/>
    </row>
    <row r="24" ht="21" customHeight="1" spans="1:20">
      <c r="A24" s="88" t="s">
        <v>70</v>
      </c>
      <c r="B24" s="89" t="s">
        <v>70</v>
      </c>
      <c r="C24" s="89" t="s">
        <v>305</v>
      </c>
      <c r="D24" s="89" t="s">
        <v>538</v>
      </c>
      <c r="E24" s="89" t="s">
        <v>531</v>
      </c>
      <c r="F24" s="89" t="s">
        <v>77</v>
      </c>
      <c r="G24" s="89" t="s">
        <v>515</v>
      </c>
      <c r="H24" s="90" t="s">
        <v>99</v>
      </c>
      <c r="I24" s="90" t="s">
        <v>538</v>
      </c>
      <c r="J24" s="75">
        <v>100000</v>
      </c>
      <c r="K24" s="75">
        <v>100000</v>
      </c>
      <c r="L24" s="75"/>
      <c r="M24" s="75"/>
      <c r="N24" s="75"/>
      <c r="O24" s="75"/>
      <c r="P24" s="75"/>
      <c r="Q24" s="75"/>
      <c r="R24" s="75"/>
      <c r="S24" s="75"/>
      <c r="T24" s="75"/>
    </row>
    <row r="25" ht="21" customHeight="1" spans="1:20">
      <c r="A25" s="88" t="s">
        <v>70</v>
      </c>
      <c r="B25" s="89" t="s">
        <v>70</v>
      </c>
      <c r="C25" s="89" t="s">
        <v>305</v>
      </c>
      <c r="D25" s="89" t="s">
        <v>539</v>
      </c>
      <c r="E25" s="89" t="s">
        <v>531</v>
      </c>
      <c r="F25" s="89" t="s">
        <v>77</v>
      </c>
      <c r="G25" s="89" t="s">
        <v>515</v>
      </c>
      <c r="H25" s="90" t="s">
        <v>99</v>
      </c>
      <c r="I25" s="90" t="s">
        <v>539</v>
      </c>
      <c r="J25" s="75">
        <v>60000</v>
      </c>
      <c r="K25" s="75">
        <v>60000</v>
      </c>
      <c r="L25" s="75"/>
      <c r="M25" s="75"/>
      <c r="N25" s="75"/>
      <c r="O25" s="75"/>
      <c r="P25" s="75"/>
      <c r="Q25" s="75"/>
      <c r="R25" s="75"/>
      <c r="S25" s="75"/>
      <c r="T25" s="75"/>
    </row>
    <row r="26" ht="21" customHeight="1" spans="1:20">
      <c r="A26" s="88" t="s">
        <v>70</v>
      </c>
      <c r="B26" s="89" t="s">
        <v>70</v>
      </c>
      <c r="C26" s="89" t="s">
        <v>305</v>
      </c>
      <c r="D26" s="89" t="s">
        <v>540</v>
      </c>
      <c r="E26" s="89" t="s">
        <v>531</v>
      </c>
      <c r="F26" s="89" t="s">
        <v>77</v>
      </c>
      <c r="G26" s="89" t="s">
        <v>515</v>
      </c>
      <c r="H26" s="90" t="s">
        <v>99</v>
      </c>
      <c r="I26" s="90" t="s">
        <v>540</v>
      </c>
      <c r="J26" s="75">
        <v>300000</v>
      </c>
      <c r="K26" s="75">
        <v>300000</v>
      </c>
      <c r="L26" s="75"/>
      <c r="M26" s="75"/>
      <c r="N26" s="75"/>
      <c r="O26" s="75"/>
      <c r="P26" s="75"/>
      <c r="Q26" s="75"/>
      <c r="R26" s="75"/>
      <c r="S26" s="75"/>
      <c r="T26" s="75"/>
    </row>
    <row r="27" ht="21" customHeight="1" spans="1:20">
      <c r="A27" s="88" t="s">
        <v>70</v>
      </c>
      <c r="B27" s="89" t="s">
        <v>70</v>
      </c>
      <c r="C27" s="89" t="s">
        <v>307</v>
      </c>
      <c r="D27" s="89" t="s">
        <v>541</v>
      </c>
      <c r="E27" s="89" t="s">
        <v>526</v>
      </c>
      <c r="F27" s="89" t="s">
        <v>77</v>
      </c>
      <c r="G27" s="89" t="s">
        <v>515</v>
      </c>
      <c r="H27" s="90" t="s">
        <v>99</v>
      </c>
      <c r="I27" s="90" t="s">
        <v>541</v>
      </c>
      <c r="J27" s="75">
        <v>580400</v>
      </c>
      <c r="K27" s="75">
        <v>580400</v>
      </c>
      <c r="L27" s="75"/>
      <c r="M27" s="75"/>
      <c r="N27" s="75"/>
      <c r="O27" s="75"/>
      <c r="P27" s="75"/>
      <c r="Q27" s="75"/>
      <c r="R27" s="75"/>
      <c r="S27" s="75"/>
      <c r="T27" s="75"/>
    </row>
    <row r="28" ht="21" customHeight="1" spans="1:20">
      <c r="A28" s="88" t="s">
        <v>70</v>
      </c>
      <c r="B28" s="89" t="s">
        <v>70</v>
      </c>
      <c r="C28" s="89" t="s">
        <v>307</v>
      </c>
      <c r="D28" s="89" t="s">
        <v>541</v>
      </c>
      <c r="E28" s="89" t="s">
        <v>526</v>
      </c>
      <c r="F28" s="89" t="s">
        <v>77</v>
      </c>
      <c r="G28" s="89" t="s">
        <v>515</v>
      </c>
      <c r="H28" s="90" t="s">
        <v>99</v>
      </c>
      <c r="I28" s="90" t="s">
        <v>541</v>
      </c>
      <c r="J28" s="75">
        <v>200000</v>
      </c>
      <c r="K28" s="75">
        <v>200000</v>
      </c>
      <c r="L28" s="75"/>
      <c r="M28" s="75"/>
      <c r="N28" s="75"/>
      <c r="O28" s="75"/>
      <c r="P28" s="75"/>
      <c r="Q28" s="75"/>
      <c r="R28" s="75"/>
      <c r="S28" s="75"/>
      <c r="T28" s="75"/>
    </row>
    <row r="29" ht="21" customHeight="1" spans="1:20">
      <c r="A29" s="88" t="s">
        <v>70</v>
      </c>
      <c r="B29" s="89" t="s">
        <v>70</v>
      </c>
      <c r="C29" s="89" t="s">
        <v>307</v>
      </c>
      <c r="D29" s="89" t="s">
        <v>541</v>
      </c>
      <c r="E29" s="89" t="s">
        <v>526</v>
      </c>
      <c r="F29" s="89" t="s">
        <v>77</v>
      </c>
      <c r="G29" s="89" t="s">
        <v>515</v>
      </c>
      <c r="H29" s="90" t="s">
        <v>99</v>
      </c>
      <c r="I29" s="90" t="s">
        <v>541</v>
      </c>
      <c r="J29" s="75">
        <v>200000</v>
      </c>
      <c r="K29" s="75">
        <v>200000</v>
      </c>
      <c r="L29" s="75"/>
      <c r="M29" s="75"/>
      <c r="N29" s="75"/>
      <c r="O29" s="75"/>
      <c r="P29" s="75"/>
      <c r="Q29" s="75"/>
      <c r="R29" s="75"/>
      <c r="S29" s="75"/>
      <c r="T29" s="75"/>
    </row>
    <row r="30" ht="21" customHeight="1" spans="1:20">
      <c r="A30" s="88" t="s">
        <v>70</v>
      </c>
      <c r="B30" s="89" t="s">
        <v>70</v>
      </c>
      <c r="C30" s="89" t="s">
        <v>309</v>
      </c>
      <c r="D30" s="89" t="s">
        <v>542</v>
      </c>
      <c r="E30" s="89" t="s">
        <v>543</v>
      </c>
      <c r="F30" s="89" t="s">
        <v>77</v>
      </c>
      <c r="G30" s="89" t="s">
        <v>515</v>
      </c>
      <c r="H30" s="90" t="s">
        <v>99</v>
      </c>
      <c r="I30" s="90" t="s">
        <v>542</v>
      </c>
      <c r="J30" s="75">
        <v>50000</v>
      </c>
      <c r="K30" s="75">
        <v>50000</v>
      </c>
      <c r="L30" s="75"/>
      <c r="M30" s="75"/>
      <c r="N30" s="75"/>
      <c r="O30" s="75"/>
      <c r="P30" s="75"/>
      <c r="Q30" s="75"/>
      <c r="R30" s="75"/>
      <c r="S30" s="75"/>
      <c r="T30" s="75"/>
    </row>
    <row r="31" ht="21" customHeight="1" spans="1:20">
      <c r="A31" s="88" t="s">
        <v>70</v>
      </c>
      <c r="B31" s="89" t="s">
        <v>70</v>
      </c>
      <c r="C31" s="89" t="s">
        <v>309</v>
      </c>
      <c r="D31" s="89" t="s">
        <v>544</v>
      </c>
      <c r="E31" s="89" t="s">
        <v>523</v>
      </c>
      <c r="F31" s="89" t="s">
        <v>77</v>
      </c>
      <c r="G31" s="89" t="s">
        <v>515</v>
      </c>
      <c r="H31" s="90" t="s">
        <v>99</v>
      </c>
      <c r="I31" s="90" t="s">
        <v>544</v>
      </c>
      <c r="J31" s="75">
        <v>30000</v>
      </c>
      <c r="K31" s="75">
        <v>30000</v>
      </c>
      <c r="L31" s="75"/>
      <c r="M31" s="75"/>
      <c r="N31" s="75"/>
      <c r="O31" s="75"/>
      <c r="P31" s="75"/>
      <c r="Q31" s="75"/>
      <c r="R31" s="75"/>
      <c r="S31" s="75"/>
      <c r="T31" s="75"/>
    </row>
    <row r="32" ht="21" customHeight="1" spans="1:20">
      <c r="A32" s="88" t="s">
        <v>70</v>
      </c>
      <c r="B32" s="89" t="s">
        <v>70</v>
      </c>
      <c r="C32" s="89" t="s">
        <v>309</v>
      </c>
      <c r="D32" s="89" t="s">
        <v>545</v>
      </c>
      <c r="E32" s="89" t="s">
        <v>546</v>
      </c>
      <c r="F32" s="89" t="s">
        <v>77</v>
      </c>
      <c r="G32" s="89" t="s">
        <v>515</v>
      </c>
      <c r="H32" s="90" t="s">
        <v>99</v>
      </c>
      <c r="I32" s="90" t="s">
        <v>545</v>
      </c>
      <c r="J32" s="75">
        <v>40000</v>
      </c>
      <c r="K32" s="75">
        <v>40000</v>
      </c>
      <c r="L32" s="75"/>
      <c r="M32" s="75"/>
      <c r="N32" s="75"/>
      <c r="O32" s="75"/>
      <c r="P32" s="75"/>
      <c r="Q32" s="75"/>
      <c r="R32" s="75"/>
      <c r="S32" s="75"/>
      <c r="T32" s="75"/>
    </row>
    <row r="33" ht="21" customHeight="1" spans="1:20">
      <c r="A33" s="91" t="s">
        <v>182</v>
      </c>
      <c r="B33" s="92"/>
      <c r="C33" s="92"/>
      <c r="D33" s="92"/>
      <c r="E33" s="92"/>
      <c r="F33" s="92"/>
      <c r="G33" s="92"/>
      <c r="H33" s="93"/>
      <c r="I33" s="101"/>
      <c r="J33" s="75">
        <v>2940000</v>
      </c>
      <c r="K33" s="75">
        <v>2940000</v>
      </c>
      <c r="L33" s="75"/>
      <c r="M33" s="75"/>
      <c r="N33" s="75"/>
      <c r="O33" s="75"/>
      <c r="P33" s="75"/>
      <c r="Q33" s="75"/>
      <c r="R33" s="75"/>
      <c r="S33" s="75"/>
      <c r="T33" s="75"/>
    </row>
  </sheetData>
  <mergeCells count="19">
    <mergeCell ref="A2:T2"/>
    <mergeCell ref="A3:I3"/>
    <mergeCell ref="J4:T4"/>
    <mergeCell ref="O5:T5"/>
    <mergeCell ref="A33:I3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59292035398" defaultRowHeight="14.25" customHeight="1"/>
  <cols>
    <col min="1" max="1" width="37.7079646017699" customWidth="1"/>
    <col min="2" max="24" width="20" customWidth="1"/>
  </cols>
  <sheetData>
    <row r="1" ht="17.25" customHeight="1" spans="4:24">
      <c r="D1" s="67"/>
      <c r="W1" s="2"/>
      <c r="X1" s="2" t="s">
        <v>547</v>
      </c>
    </row>
    <row r="2" ht="41.25" customHeight="1" spans="1:24">
      <c r="A2" s="68"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2"/>
      <c r="X2" s="62"/>
    </row>
    <row r="3" ht="18" customHeight="1" spans="1:24">
      <c r="A3" s="69" t="str">
        <f>"单位名称："&amp;"昆明市五华区发展和改革局"</f>
        <v>单位名称：昆明市五华区发展和改革局</v>
      </c>
      <c r="B3" s="70"/>
      <c r="C3" s="70"/>
      <c r="D3" s="71"/>
      <c r="E3" s="72"/>
      <c r="F3" s="72"/>
      <c r="G3" s="72"/>
      <c r="H3" s="72"/>
      <c r="I3" s="72"/>
      <c r="W3" s="7"/>
      <c r="X3" s="7" t="s">
        <v>1</v>
      </c>
    </row>
    <row r="4" ht="19.5" customHeight="1" spans="1:24">
      <c r="A4" s="25" t="s">
        <v>548</v>
      </c>
      <c r="B4" s="10" t="s">
        <v>199</v>
      </c>
      <c r="C4" s="11"/>
      <c r="D4" s="11"/>
      <c r="E4" s="10" t="s">
        <v>549</v>
      </c>
      <c r="F4" s="11"/>
      <c r="G4" s="11"/>
      <c r="H4" s="11"/>
      <c r="I4" s="11"/>
      <c r="J4" s="11"/>
      <c r="K4" s="11"/>
      <c r="L4" s="11"/>
      <c r="M4" s="11"/>
      <c r="N4" s="11"/>
      <c r="O4" s="11"/>
      <c r="P4" s="11"/>
      <c r="Q4" s="11"/>
      <c r="R4" s="11"/>
      <c r="S4" s="11"/>
      <c r="T4" s="11"/>
      <c r="U4" s="11"/>
      <c r="V4" s="11"/>
      <c r="W4" s="76"/>
      <c r="X4" s="77"/>
    </row>
    <row r="5" ht="40.5" customHeight="1" spans="1:24">
      <c r="A5" s="18"/>
      <c r="B5" s="26" t="s">
        <v>55</v>
      </c>
      <c r="C5" s="9" t="s">
        <v>58</v>
      </c>
      <c r="D5" s="73" t="s">
        <v>494</v>
      </c>
      <c r="E5" s="45" t="s">
        <v>550</v>
      </c>
      <c r="F5" s="45" t="s">
        <v>551</v>
      </c>
      <c r="G5" s="45" t="s">
        <v>552</v>
      </c>
      <c r="H5" s="45" t="s">
        <v>553</v>
      </c>
      <c r="I5" s="45" t="s">
        <v>554</v>
      </c>
      <c r="J5" s="45" t="s">
        <v>555</v>
      </c>
      <c r="K5" s="45" t="s">
        <v>556</v>
      </c>
      <c r="L5" s="45" t="s">
        <v>557</v>
      </c>
      <c r="M5" s="45" t="s">
        <v>558</v>
      </c>
      <c r="N5" s="45" t="s">
        <v>559</v>
      </c>
      <c r="O5" s="45" t="s">
        <v>560</v>
      </c>
      <c r="P5" s="45" t="s">
        <v>561</v>
      </c>
      <c r="Q5" s="45" t="s">
        <v>562</v>
      </c>
      <c r="R5" s="45" t="s">
        <v>563</v>
      </c>
      <c r="S5" s="45" t="s">
        <v>564</v>
      </c>
      <c r="T5" s="45" t="s">
        <v>565</v>
      </c>
      <c r="U5" s="45" t="s">
        <v>566</v>
      </c>
      <c r="V5" s="45" t="s">
        <v>567</v>
      </c>
      <c r="W5" s="45" t="s">
        <v>568</v>
      </c>
      <c r="X5" s="78" t="s">
        <v>569</v>
      </c>
    </row>
    <row r="6" ht="19.5" customHeight="1" spans="1:24">
      <c r="A6" s="19">
        <v>1</v>
      </c>
      <c r="B6" s="19">
        <v>2</v>
      </c>
      <c r="C6" s="19">
        <v>3</v>
      </c>
      <c r="D6" s="74">
        <v>4</v>
      </c>
      <c r="E6" s="33">
        <v>5</v>
      </c>
      <c r="F6" s="19">
        <v>6</v>
      </c>
      <c r="G6" s="19">
        <v>7</v>
      </c>
      <c r="H6" s="74">
        <v>8</v>
      </c>
      <c r="I6" s="19">
        <v>9</v>
      </c>
      <c r="J6" s="19">
        <v>10</v>
      </c>
      <c r="K6" s="19">
        <v>11</v>
      </c>
      <c r="L6" s="74">
        <v>12</v>
      </c>
      <c r="M6" s="19">
        <v>13</v>
      </c>
      <c r="N6" s="19">
        <v>14</v>
      </c>
      <c r="O6" s="19">
        <v>15</v>
      </c>
      <c r="P6" s="74">
        <v>16</v>
      </c>
      <c r="Q6" s="19">
        <v>17</v>
      </c>
      <c r="R6" s="19">
        <v>18</v>
      </c>
      <c r="S6" s="19">
        <v>19</v>
      </c>
      <c r="T6" s="74">
        <v>20</v>
      </c>
      <c r="U6" s="74">
        <v>21</v>
      </c>
      <c r="V6" s="74">
        <v>22</v>
      </c>
      <c r="W6" s="33">
        <v>23</v>
      </c>
      <c r="X6" s="33">
        <v>24</v>
      </c>
    </row>
    <row r="7" ht="19.5" customHeight="1" spans="1:24">
      <c r="A7" s="27"/>
      <c r="B7" s="75"/>
      <c r="C7" s="75"/>
      <c r="D7" s="75"/>
      <c r="E7" s="75"/>
      <c r="F7" s="75"/>
      <c r="G7" s="75"/>
      <c r="H7" s="75"/>
      <c r="I7" s="75"/>
      <c r="J7" s="75"/>
      <c r="K7" s="75"/>
      <c r="L7" s="75"/>
      <c r="M7" s="75"/>
      <c r="N7" s="75"/>
      <c r="O7" s="75"/>
      <c r="P7" s="75"/>
      <c r="Q7" s="75"/>
      <c r="R7" s="75"/>
      <c r="S7" s="75"/>
      <c r="T7" s="75"/>
      <c r="U7" s="75"/>
      <c r="V7" s="75"/>
      <c r="W7" s="75"/>
      <c r="X7" s="75"/>
    </row>
    <row r="8" ht="19.5" customHeight="1" spans="1:24">
      <c r="A8" s="65"/>
      <c r="B8" s="75"/>
      <c r="C8" s="75"/>
      <c r="D8" s="75"/>
      <c r="E8" s="75"/>
      <c r="F8" s="75"/>
      <c r="G8" s="75"/>
      <c r="H8" s="75"/>
      <c r="I8" s="75"/>
      <c r="J8" s="75"/>
      <c r="K8" s="75"/>
      <c r="L8" s="75"/>
      <c r="M8" s="75"/>
      <c r="N8" s="75"/>
      <c r="O8" s="75"/>
      <c r="P8" s="75"/>
      <c r="Q8" s="75"/>
      <c r="R8" s="75"/>
      <c r="S8" s="75"/>
      <c r="T8" s="75"/>
      <c r="U8" s="75"/>
      <c r="V8" s="75"/>
      <c r="W8" s="75"/>
      <c r="X8" s="75"/>
    </row>
    <row r="9" customHeight="1" spans="1:1">
      <c r="A9" t="s">
        <v>570</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0" sqref="B10"/>
    </sheetView>
  </sheetViews>
  <sheetFormatPr defaultColWidth="9.14159292035398" defaultRowHeight="12" customHeight="1" outlineLevelRow="7"/>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ht="16.5" customHeight="1" spans="10:10">
      <c r="J1" s="2" t="s">
        <v>571</v>
      </c>
    </row>
    <row r="2" ht="41.25" customHeight="1" spans="1:10">
      <c r="A2" s="61" t="str">
        <f>"2025"&amp;"年对下转移支付绩效目标表"</f>
        <v>2025年对下转移支付绩效目标表</v>
      </c>
      <c r="B2" s="3"/>
      <c r="C2" s="3"/>
      <c r="D2" s="3"/>
      <c r="E2" s="3"/>
      <c r="F2" s="62"/>
      <c r="G2" s="3"/>
      <c r="H2" s="62"/>
      <c r="I2" s="62"/>
      <c r="J2" s="3"/>
    </row>
    <row r="3" ht="17.25" customHeight="1" spans="1:1">
      <c r="A3" s="4" t="str">
        <f>"单位名称："&amp;"昆明市五华区发展和改革局"</f>
        <v>单位名称：昆明市五华区发展和改革局</v>
      </c>
    </row>
    <row r="4" ht="44.25" customHeight="1" spans="1:10">
      <c r="A4" s="63" t="s">
        <v>548</v>
      </c>
      <c r="B4" s="63" t="s">
        <v>313</v>
      </c>
      <c r="C4" s="63" t="s">
        <v>314</v>
      </c>
      <c r="D4" s="63" t="s">
        <v>315</v>
      </c>
      <c r="E4" s="63" t="s">
        <v>316</v>
      </c>
      <c r="F4" s="64" t="s">
        <v>317</v>
      </c>
      <c r="G4" s="63" t="s">
        <v>318</v>
      </c>
      <c r="H4" s="64" t="s">
        <v>319</v>
      </c>
      <c r="I4" s="64" t="s">
        <v>320</v>
      </c>
      <c r="J4" s="63" t="s">
        <v>321</v>
      </c>
    </row>
    <row r="5" ht="14.25" customHeight="1" spans="1:10">
      <c r="A5" s="63">
        <v>1</v>
      </c>
      <c r="B5" s="63">
        <v>2</v>
      </c>
      <c r="C5" s="63">
        <v>3</v>
      </c>
      <c r="D5" s="63">
        <v>4</v>
      </c>
      <c r="E5" s="63">
        <v>5</v>
      </c>
      <c r="F5" s="64">
        <v>6</v>
      </c>
      <c r="G5" s="63">
        <v>7</v>
      </c>
      <c r="H5" s="64">
        <v>8</v>
      </c>
      <c r="I5" s="64">
        <v>9</v>
      </c>
      <c r="J5" s="63">
        <v>10</v>
      </c>
    </row>
    <row r="6" ht="42" customHeight="1" spans="1:10">
      <c r="A6" s="27"/>
      <c r="B6" s="65"/>
      <c r="C6" s="65"/>
      <c r="D6" s="65"/>
      <c r="E6" s="51"/>
      <c r="F6" s="66"/>
      <c r="G6" s="51"/>
      <c r="H6" s="66"/>
      <c r="I6" s="66"/>
      <c r="J6" s="51"/>
    </row>
    <row r="7" ht="42" customHeight="1" spans="1:10">
      <c r="A7" s="27"/>
      <c r="B7" s="20"/>
      <c r="C7" s="20"/>
      <c r="D7" s="20"/>
      <c r="E7" s="27"/>
      <c r="F7" s="20"/>
      <c r="G7" s="27"/>
      <c r="H7" s="20"/>
      <c r="I7" s="20"/>
      <c r="J7" s="27"/>
    </row>
    <row r="8" customHeight="1" spans="1:1">
      <c r="A8" t="s">
        <v>570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C14" sqref="C14"/>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35" t="s">
        <v>572</v>
      </c>
      <c r="B1" s="36"/>
      <c r="C1" s="36"/>
      <c r="D1" s="37"/>
      <c r="E1" s="37"/>
      <c r="F1" s="37"/>
      <c r="G1" s="36"/>
      <c r="H1" s="36"/>
      <c r="I1" s="37"/>
    </row>
    <row r="2" ht="41.25" customHeight="1" spans="1:9">
      <c r="A2" s="38" t="str">
        <f>"2025"&amp;"年新增资产配置预算表"</f>
        <v>2025年新增资产配置预算表</v>
      </c>
      <c r="B2" s="39"/>
      <c r="C2" s="39"/>
      <c r="D2" s="40"/>
      <c r="E2" s="40"/>
      <c r="F2" s="40"/>
      <c r="G2" s="39"/>
      <c r="H2" s="39"/>
      <c r="I2" s="40"/>
    </row>
    <row r="3" customHeight="1" spans="1:9">
      <c r="A3" s="41" t="str">
        <f>"单位名称："&amp;"昆明市五华区发展和改革局"</f>
        <v>单位名称：昆明市五华区发展和改革局</v>
      </c>
      <c r="B3" s="42"/>
      <c r="C3" s="42"/>
      <c r="D3" s="43"/>
      <c r="F3" s="40"/>
      <c r="G3" s="39"/>
      <c r="H3" s="39"/>
      <c r="I3" s="60" t="s">
        <v>1</v>
      </c>
    </row>
    <row r="4" ht="28.5" customHeight="1" spans="1:9">
      <c r="A4" s="44" t="s">
        <v>191</v>
      </c>
      <c r="B4" s="45" t="s">
        <v>192</v>
      </c>
      <c r="C4" s="46" t="s">
        <v>573</v>
      </c>
      <c r="D4" s="44" t="s">
        <v>574</v>
      </c>
      <c r="E4" s="44" t="s">
        <v>575</v>
      </c>
      <c r="F4" s="44" t="s">
        <v>576</v>
      </c>
      <c r="G4" s="45" t="s">
        <v>577</v>
      </c>
      <c r="H4" s="33"/>
      <c r="I4" s="44"/>
    </row>
    <row r="5" ht="21" customHeight="1" spans="1:9">
      <c r="A5" s="46"/>
      <c r="B5" s="47"/>
      <c r="C5" s="47"/>
      <c r="D5" s="48"/>
      <c r="E5" s="47"/>
      <c r="F5" s="47"/>
      <c r="G5" s="45" t="s">
        <v>492</v>
      </c>
      <c r="H5" s="45" t="s">
        <v>578</v>
      </c>
      <c r="I5" s="45" t="s">
        <v>579</v>
      </c>
    </row>
    <row r="6" ht="17.25" customHeight="1" spans="1:9">
      <c r="A6" s="49" t="s">
        <v>83</v>
      </c>
      <c r="B6" s="50" t="s">
        <v>84</v>
      </c>
      <c r="C6" s="49" t="s">
        <v>85</v>
      </c>
      <c r="D6" s="51" t="s">
        <v>86</v>
      </c>
      <c r="E6" s="49" t="s">
        <v>87</v>
      </c>
      <c r="F6" s="50" t="s">
        <v>88</v>
      </c>
      <c r="G6" s="52" t="s">
        <v>89</v>
      </c>
      <c r="H6" s="51" t="s">
        <v>90</v>
      </c>
      <c r="I6" s="51">
        <v>9</v>
      </c>
    </row>
    <row r="7" ht="19.5" customHeight="1" spans="1:9">
      <c r="A7" s="53"/>
      <c r="B7" s="29"/>
      <c r="C7" s="29"/>
      <c r="D7" s="27"/>
      <c r="E7" s="20"/>
      <c r="F7" s="52"/>
      <c r="G7" s="54"/>
      <c r="H7" s="55"/>
      <c r="I7" s="55"/>
    </row>
    <row r="8" ht="19.5" customHeight="1" spans="1:9">
      <c r="A8" s="56" t="s">
        <v>55</v>
      </c>
      <c r="B8" s="57"/>
      <c r="C8" s="57"/>
      <c r="D8" s="58"/>
      <c r="E8" s="59"/>
      <c r="F8" s="59"/>
      <c r="G8" s="54"/>
      <c r="H8" s="55"/>
      <c r="I8" s="55"/>
    </row>
    <row r="9" customHeight="1" spans="1:1">
      <c r="A9" t="s">
        <v>580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4:11">
      <c r="D1" s="1"/>
      <c r="E1" s="1"/>
      <c r="F1" s="1"/>
      <c r="G1" s="1"/>
      <c r="K1" s="2" t="s">
        <v>581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"单位名称："&amp;"昆明市五华区发展和改革局"</f>
        <v>单位名称：昆明市五华区发展和改革局</v>
      </c>
      <c r="B3" s="5"/>
      <c r="C3" s="5"/>
      <c r="D3" s="5"/>
      <c r="E3" s="5"/>
      <c r="F3" s="5"/>
      <c r="G3" s="5"/>
      <c r="H3" s="6"/>
      <c r="I3" s="6"/>
      <c r="J3" s="6"/>
      <c r="K3" s="7" t="s">
        <v>1</v>
      </c>
    </row>
    <row r="4" ht="21.75" customHeight="1" spans="1:11">
      <c r="A4" s="8" t="s">
        <v>282</v>
      </c>
      <c r="B4" s="8" t="s">
        <v>194</v>
      </c>
      <c r="C4" s="8" t="s">
        <v>283</v>
      </c>
      <c r="D4" s="9" t="s">
        <v>195</v>
      </c>
      <c r="E4" s="9" t="s">
        <v>196</v>
      </c>
      <c r="F4" s="9" t="s">
        <v>284</v>
      </c>
      <c r="G4" s="9" t="s">
        <v>285</v>
      </c>
      <c r="H4" s="25" t="s">
        <v>55</v>
      </c>
      <c r="I4" s="10" t="s">
        <v>582</v>
      </c>
      <c r="J4" s="11"/>
      <c r="K4" s="12"/>
    </row>
    <row r="5" ht="21.75" customHeight="1" spans="1:11">
      <c r="A5" s="13"/>
      <c r="B5" s="13"/>
      <c r="C5" s="13"/>
      <c r="D5" s="14"/>
      <c r="E5" s="14"/>
      <c r="F5" s="14"/>
      <c r="G5" s="14"/>
      <c r="H5" s="26"/>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3">
        <v>10</v>
      </c>
      <c r="K7" s="33">
        <v>11</v>
      </c>
    </row>
    <row r="8" ht="18.75" customHeight="1" spans="1:11">
      <c r="A8" s="27"/>
      <c r="B8" s="20"/>
      <c r="C8" s="27"/>
      <c r="D8" s="27"/>
      <c r="E8" s="27"/>
      <c r="F8" s="27"/>
      <c r="G8" s="27"/>
      <c r="H8" s="28"/>
      <c r="I8" s="34"/>
      <c r="J8" s="34"/>
      <c r="K8" s="28"/>
    </row>
    <row r="9" ht="18.75" customHeight="1" spans="1:11">
      <c r="A9" s="29"/>
      <c r="B9" s="20"/>
      <c r="C9" s="20"/>
      <c r="D9" s="20"/>
      <c r="E9" s="20"/>
      <c r="F9" s="20"/>
      <c r="G9" s="20"/>
      <c r="H9" s="21"/>
      <c r="I9" s="21"/>
      <c r="J9" s="21"/>
      <c r="K9" s="28"/>
    </row>
    <row r="10" ht="18.75" customHeight="1" spans="1:11">
      <c r="A10" s="30" t="s">
        <v>182</v>
      </c>
      <c r="B10" s="31"/>
      <c r="C10" s="31"/>
      <c r="D10" s="31"/>
      <c r="E10" s="31"/>
      <c r="F10" s="31"/>
      <c r="G10" s="32"/>
      <c r="H10" s="21"/>
      <c r="I10" s="21"/>
      <c r="J10" s="21"/>
      <c r="K10" s="28"/>
    </row>
    <row r="11" customHeight="1" spans="1:1">
      <c r="A11" t="s">
        <v>583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opLeftCell="B1" workbookViewId="0">
      <selection activeCell="F8" sqref="F8:G15"/>
    </sheetView>
  </sheetViews>
  <sheetFormatPr defaultColWidth="9.14159292035398" defaultRowHeight="14.25" customHeight="1" outlineLevelCol="6"/>
  <cols>
    <col min="1" max="1" width="35.283185840708" customWidth="1"/>
    <col min="2" max="4" width="28" customWidth="1"/>
    <col min="5" max="7" width="23.8495575221239" customWidth="1"/>
  </cols>
  <sheetData>
    <row r="1" ht="13.5" customHeight="1" spans="4:7">
      <c r="D1" s="1"/>
      <c r="G1" s="2" t="s">
        <v>584</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"单位名称："&amp;"昆明市五华区发展和改革局"</f>
        <v>单位名称：昆明市五华区发展和改革局</v>
      </c>
      <c r="B3" s="5"/>
      <c r="C3" s="5"/>
      <c r="D3" s="5"/>
      <c r="E3" s="6"/>
      <c r="F3" s="6"/>
      <c r="G3" s="7" t="s">
        <v>1</v>
      </c>
    </row>
    <row r="4" ht="21.75" customHeight="1" spans="1:7">
      <c r="A4" s="8" t="s">
        <v>283</v>
      </c>
      <c r="B4" s="8" t="s">
        <v>282</v>
      </c>
      <c r="C4" s="8" t="s">
        <v>194</v>
      </c>
      <c r="D4" s="9" t="s">
        <v>585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8.75" customHeight="1" spans="1:7">
      <c r="A8" s="20" t="s">
        <v>70</v>
      </c>
      <c r="B8" s="20" t="s">
        <v>586</v>
      </c>
      <c r="C8" s="20" t="s">
        <v>290</v>
      </c>
      <c r="D8" s="20" t="s">
        <v>587</v>
      </c>
      <c r="E8" s="21">
        <v>10000</v>
      </c>
      <c r="F8" s="21"/>
      <c r="G8" s="21"/>
    </row>
    <row r="9" ht="18.75" customHeight="1" spans="1:7">
      <c r="A9" s="20" t="s">
        <v>70</v>
      </c>
      <c r="B9" s="20" t="s">
        <v>588</v>
      </c>
      <c r="C9" s="20" t="s">
        <v>293</v>
      </c>
      <c r="D9" s="20" t="s">
        <v>587</v>
      </c>
      <c r="E9" s="21">
        <v>13000000</v>
      </c>
      <c r="F9" s="21"/>
      <c r="G9" s="21"/>
    </row>
    <row r="10" ht="18.75" customHeight="1" spans="1:7">
      <c r="A10" s="20" t="s">
        <v>70</v>
      </c>
      <c r="B10" s="20" t="s">
        <v>588</v>
      </c>
      <c r="C10" s="20" t="s">
        <v>297</v>
      </c>
      <c r="D10" s="20" t="s">
        <v>587</v>
      </c>
      <c r="E10" s="21">
        <v>514800</v>
      </c>
      <c r="F10" s="21"/>
      <c r="G10" s="21"/>
    </row>
    <row r="11" ht="18.75" customHeight="1" spans="1:7">
      <c r="A11" s="20" t="s">
        <v>70</v>
      </c>
      <c r="B11" s="20" t="s">
        <v>588</v>
      </c>
      <c r="C11" s="20" t="s">
        <v>303</v>
      </c>
      <c r="D11" s="20" t="s">
        <v>587</v>
      </c>
      <c r="E11" s="21">
        <v>869600</v>
      </c>
      <c r="F11" s="21"/>
      <c r="G11" s="21"/>
    </row>
    <row r="12" ht="18.75" customHeight="1" spans="1:7">
      <c r="A12" s="20" t="s">
        <v>70</v>
      </c>
      <c r="B12" s="20" t="s">
        <v>588</v>
      </c>
      <c r="C12" s="20" t="s">
        <v>305</v>
      </c>
      <c r="D12" s="20" t="s">
        <v>587</v>
      </c>
      <c r="E12" s="21">
        <v>1000000</v>
      </c>
      <c r="F12" s="21"/>
      <c r="G12" s="21"/>
    </row>
    <row r="13" ht="18.75" customHeight="1" spans="1:7">
      <c r="A13" s="20" t="s">
        <v>70</v>
      </c>
      <c r="B13" s="20" t="s">
        <v>588</v>
      </c>
      <c r="C13" s="20" t="s">
        <v>307</v>
      </c>
      <c r="D13" s="20" t="s">
        <v>587</v>
      </c>
      <c r="E13" s="21">
        <v>980400</v>
      </c>
      <c r="F13" s="21"/>
      <c r="G13" s="21"/>
    </row>
    <row r="14" ht="18.75" customHeight="1" spans="1:7">
      <c r="A14" s="20" t="s">
        <v>70</v>
      </c>
      <c r="B14" s="20" t="s">
        <v>588</v>
      </c>
      <c r="C14" s="20" t="s">
        <v>309</v>
      </c>
      <c r="D14" s="20" t="s">
        <v>587</v>
      </c>
      <c r="E14" s="21">
        <v>150000</v>
      </c>
      <c r="F14" s="21"/>
      <c r="G14" s="21"/>
    </row>
    <row r="15" ht="18.75" customHeight="1" spans="1:7">
      <c r="A15" s="22" t="s">
        <v>55</v>
      </c>
      <c r="B15" s="23" t="s">
        <v>589</v>
      </c>
      <c r="C15" s="23"/>
      <c r="D15" s="24"/>
      <c r="E15" s="21">
        <v>16524800</v>
      </c>
      <c r="F15" s="21"/>
      <c r="G15" s="21"/>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 _ManYu</cp:lastModifiedBy>
  <dcterms:created xsi:type="dcterms:W3CDTF">2025-03-04T02:39:00Z</dcterms:created>
  <dcterms:modified xsi:type="dcterms:W3CDTF">2025-03-13T07:35:54Z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B731480150BD472A92E3399CAF94C94C_12</vt:lpwstr>
  </property>
</Properties>
</file>