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tabRatio="894" firstSheet="2" activeTab="3"/>
  </bookViews>
  <sheets>
    <sheet name="部门财务收支预算总表01-1" sheetId="1" r:id="rId1"/>
    <sheet name="部门支出预算表01-3" sheetId="3" r:id="rId2"/>
    <sheet name="部门收入预算表01-2" sheetId="2"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区对下转移支付预算表09-1" sheetId="13" r:id="rId13"/>
    <sheet name="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2">'部门收入预算表01-2'!$A:$A,'部门收入预算表01-2'!$1:$1</definedName>
    <definedName name="_xlnm.Print_Titles" localSheetId="1">'部门支出预算表01-3'!$A:$A,'部门支出预算表01-3'!$1:$1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'区对下转移支付预算表09-1'!$A:$A,'区对下转移支付预算表09-1'!$1:$1</definedName>
    <definedName name="_xlnm.Print_Titles" localSheetId="13">'区对下转移支付绩效目标表09-2'!$A:$A,'区对下转移支付绩效目标表09-2'!$1:$1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<sst xmlns="http://schemas.openxmlformats.org/spreadsheetml/2006/main" count="1794" uniqueCount="622">
  <si>
    <t>预算01-1表</t>
  </si>
  <si>
    <t>单位名称：昆明市五华区环境卫生管理处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</si>
  <si>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</si>
  <si>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</si>
  <si>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</si>
  <si>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</si>
  <si>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</si>
  <si>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</si>
  <si>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</si>
  <si>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</si>
  <si>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</si>
  <si>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</si>
  <si>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</si>
  <si>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</si>
  <si>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</si>
  <si>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</si>
  <si>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</si>
  <si>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</si>
  <si>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</si>
  <si>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</si>
  <si>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</si>
  <si>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</si>
  <si>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</si>
  <si>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</si>
  <si>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</si>
  <si>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</si>
  <si>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</si>
  <si>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</si>
  <si>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</si>
  <si>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</si>
  <si>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</si>
  <si>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</si>
  <si>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</si>
  <si>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</si>
  <si>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</si>
  <si>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</si>
  <si>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</si>
  <si>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</si>
  <si>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</si>
  <si>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</si>
  <si>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</si>
  <si>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</si>
  <si>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</si>
  <si>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</si>
  <si>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</si>
  <si>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</si>
  <si>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</si>
  <si>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</si>
  <si>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</si>
  <si>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</si>
  <si>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</si>
  <si>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</si>
  <si>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</si>
  <si>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预算01-3表</t>
  </si>
  <si>
    <t>科目编码</t>
  </si>
  <si>
    <t>科目名称</t>
  </si>
  <si>
    <t>合计</t>
  </si>
  <si>
    <t>一般公共预算</t>
  </si>
  <si>
    <t>政府性基金预算</t>
  </si>
  <si>
    <t>国有资本经营预算</t>
  </si>
  <si>
    <t>财政专户管理的支出</t>
  </si>
  <si>
    <t>单位资金</t>
  </si>
  <si>
    <t>小计</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</si>
  <si>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</si>
  <si>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</si>
  <si>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</si>
  <si>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</si>
  <si>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</si>
  <si>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</si>
  <si>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</si>
  <si>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</si>
  <si>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</si>
  <si>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</si>
  <si>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</si>
  <si>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</si>
  <si>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</si>
  <si>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</si>
  <si>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</si>
  <si>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</si>
  <si>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</si>
  <si>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</si>
  <si>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</si>
  <si>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</si>
  <si>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</si>
  <si>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</si>
  <si>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社会保障和就业支出</t>
  </si>
  <si>
    <t>行政事业单位养老支出</t>
  </si>
  <si>
    <t>事业单位离退休</t>
  </si>
  <si>
    <t>机关事业单位基本养老保险缴费支出</t>
  </si>
  <si>
    <t>机关事业单位职业年金缴费支出</t>
  </si>
  <si>
    <t>抚恤</t>
  </si>
  <si>
    <t>2080801</t>
  </si>
  <si>
    <t>死亡抚恤</t>
  </si>
  <si>
    <t>卫生健康支出</t>
  </si>
  <si>
    <t>行政事业单位医疗</t>
  </si>
  <si>
    <t>事业单位医疗</t>
  </si>
  <si>
    <t>其他行政事业单位医疗支出</t>
  </si>
  <si>
    <t>城乡社区支出</t>
  </si>
  <si>
    <t>城乡社区环境卫生</t>
  </si>
  <si>
    <t>住房保障支出</t>
  </si>
  <si>
    <t>住房改革支出</t>
  </si>
  <si>
    <t>住房公积金</t>
  </si>
  <si>
    <t>预算01-2表</t>
  </si>
  <si>
    <t>部门（单位）代码</t>
  </si>
  <si>
    <t>部门（单位）名称</t>
  </si>
  <si>
    <t>本年收入</t>
  </si>
  <si>
    <t>财政专户管理资金</t>
  </si>
  <si>
    <t>使用非财政拨款结余</t>
  </si>
  <si>
    <t>事业收入</t>
  </si>
  <si>
    <t>事业单位经营收入</t>
  </si>
  <si>
    <t>上级补助收入</t>
  </si>
  <si>
    <t>附属单位上缴收入</t>
  </si>
  <si>
    <t>其他收入</t>
  </si>
  <si>
    <t>昆明市五华区环境卫生管理处</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</si>
  <si>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</si>
  <si>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</si>
  <si>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</si>
  <si>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</si>
  <si>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</si>
  <si>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</si>
  <si>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</si>
  <si>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</si>
  <si>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</si>
  <si>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</si>
  <si>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</si>
  <si>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</si>
  <si>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</si>
  <si>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</si>
  <si>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</si>
  <si>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</si>
  <si>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</si>
  <si>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</si>
  <si>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</si>
  <si>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</si>
  <si>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</si>
  <si>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</si>
  <si>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</si>
  <si>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</si>
  <si>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</si>
  <si>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</si>
  <si>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</si>
  <si>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</si>
  <si>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</si>
  <si>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</si>
  <si>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</si>
  <si>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</si>
  <si>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</si>
  <si>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</si>
  <si>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</si>
  <si>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</si>
  <si>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</si>
  <si>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</si>
  <si>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</si>
  <si>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</si>
  <si>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</si>
  <si>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</si>
  <si>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</si>
  <si>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</si>
  <si>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</si>
  <si>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</si>
  <si>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</si>
  <si>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</si>
  <si>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</si>
  <si>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</si>
  <si>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</si>
  <si>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</si>
  <si>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</si>
  <si>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</si>
  <si>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</si>
  <si>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</si>
  <si>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</si>
  <si>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</si>
  <si>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</si>
  <si>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</si>
  <si>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</si>
  <si>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</si>
  <si>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</si>
  <si>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</si>
  <si>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</si>
  <si>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昆明市五华区综合行政执法局</t>
  </si>
  <si>
    <t>530102210000000004806</t>
  </si>
  <si>
    <t>2210201</t>
  </si>
  <si>
    <t>30113</t>
  </si>
  <si>
    <t>530102210000000004804</t>
  </si>
  <si>
    <t>事业人员工资支出</t>
  </si>
  <si>
    <t>2120501</t>
  </si>
  <si>
    <t>30101</t>
  </si>
  <si>
    <t>基本工资</t>
  </si>
  <si>
    <t>30102</t>
  </si>
  <si>
    <t>津贴补贴</t>
  </si>
  <si>
    <t>30103</t>
  </si>
  <si>
    <t>奖金</t>
  </si>
  <si>
    <t>30107</t>
  </si>
  <si>
    <t>绩效工资</t>
  </si>
  <si>
    <t>530102210000000004805</t>
  </si>
  <si>
    <t>社会保障缴费</t>
  </si>
  <si>
    <t>2080505</t>
  </si>
  <si>
    <t>30108</t>
  </si>
  <si>
    <t>机关事业单位基本养老保险缴费</t>
  </si>
  <si>
    <t>2080506</t>
  </si>
  <si>
    <t>30109</t>
  </si>
  <si>
    <t>职业年金缴费</t>
  </si>
  <si>
    <t>2101102</t>
  </si>
  <si>
    <t>30110</t>
  </si>
  <si>
    <t>职工基本医疗保险缴费</t>
  </si>
  <si>
    <t>2101199</t>
  </si>
  <si>
    <t>30112</t>
  </si>
  <si>
    <t>其他社会保障缴费</t>
  </si>
  <si>
    <t>事业人员绩效奖励</t>
  </si>
  <si>
    <t>530102231100001447393</t>
  </si>
  <si>
    <t>530102210000000004810</t>
  </si>
  <si>
    <t>工会经费</t>
  </si>
  <si>
    <t>30228</t>
  </si>
  <si>
    <t>530102210000000004808</t>
  </si>
  <si>
    <t>公务用车运行维护费</t>
  </si>
  <si>
    <t>30231</t>
  </si>
  <si>
    <t>530102231100001604640</t>
  </si>
  <si>
    <t>其他生活补助</t>
  </si>
  <si>
    <t>30305</t>
  </si>
  <si>
    <t>生活补助</t>
  </si>
  <si>
    <t>530102231100001230771</t>
  </si>
  <si>
    <t>离退休人员支出</t>
  </si>
  <si>
    <t>2080502</t>
  </si>
  <si>
    <t>530102210000000004813</t>
  </si>
  <si>
    <t>一般公用经费</t>
  </si>
  <si>
    <t>30201</t>
  </si>
  <si>
    <t>办公费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</si>
  <si>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</si>
  <si>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</si>
  <si>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</si>
  <si>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</si>
  <si>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</si>
  <si>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</si>
  <si>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</si>
  <si>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</si>
  <si>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</si>
  <si>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</si>
  <si>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</si>
  <si>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</si>
  <si>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</si>
  <si>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</si>
  <si>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</si>
  <si>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</si>
  <si>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530102231100001447376</t>
  </si>
  <si>
    <t>离退休及特殊人员福利费</t>
  </si>
  <si>
    <t>预算05-1表</t>
  </si>
  <si>
    <t>项目分类</t>
  </si>
  <si>
    <t>项目单位</t>
  </si>
  <si>
    <t>经济科目编码</t>
  </si>
  <si>
    <t>经济科目名称</t>
  </si>
  <si>
    <t>本年拨款</t>
  </si>
  <si>
    <t>其中：本次下达</t>
  </si>
  <si>
    <t>312 民生类</t>
  </si>
  <si>
    <t>530102200000000000148</t>
  </si>
  <si>
    <t>五华区环卫一体化工作经费</t>
  </si>
  <si>
    <t>30227</t>
  </si>
  <si>
    <t>委托业务费</t>
  </si>
  <si>
    <t>530102200000000001044</t>
  </si>
  <si>
    <t>垃圾分类工作经费</t>
  </si>
  <si>
    <t>530102200000000001676</t>
  </si>
  <si>
    <t>昆明市五华区大气污染防治环卫项目经费</t>
  </si>
  <si>
    <t>530102200000000001732</t>
  </si>
  <si>
    <t>社会厕所免费开放经费</t>
  </si>
  <si>
    <t>530102211100000443589</t>
  </si>
  <si>
    <t>昆明市环卫工人节补助经费</t>
  </si>
  <si>
    <t>530102211100000445518</t>
  </si>
  <si>
    <t>五华区人居环境提升（化粪池信息化监管系统）项目经费</t>
  </si>
  <si>
    <t>530102211100001949841</t>
  </si>
  <si>
    <t>五华区华山片区城市服务精细化管理提升项目经费</t>
  </si>
  <si>
    <t>311 专项业务类</t>
  </si>
  <si>
    <t>530102241100002185617</t>
  </si>
  <si>
    <t>法律顾问经费</t>
  </si>
  <si>
    <t>530102251100003676866</t>
  </si>
  <si>
    <t>昆明市LNG绿色环卫试点项目执行款经费</t>
  </si>
  <si>
    <t>530102251100003713488</t>
  </si>
  <si>
    <t>五华区环卫一体化绩效考核工作经费</t>
  </si>
  <si>
    <t>530102251100003723901</t>
  </si>
  <si>
    <t>环卫一体化作业面积测绘经费</t>
  </si>
  <si>
    <t>216 其他公用支出</t>
  </si>
  <si>
    <t>530102251100003866609</t>
  </si>
  <si>
    <t>食堂运行经费</t>
  </si>
  <si>
    <t>530102251100003867984</t>
  </si>
  <si>
    <t>党建工作经费</t>
  </si>
  <si>
    <t>530102251100003868059</t>
  </si>
  <si>
    <t>物业管理经费</t>
  </si>
  <si>
    <t>预算05-2表</t>
  </si>
  <si>
    <t>项目年度绩效目标</t>
  </si>
  <si>
    <t>一级指标</t>
  </si>
  <si>
    <t>二级指标</t>
  </si>
  <si>
    <t>三级指标</t>
  </si>
  <si>
    <t>指标性质</t>
  </si>
  <si>
    <t>指标值</t>
  </si>
  <si>
    <t>度量单位</t>
  </si>
  <si>
    <t>指标属性</t>
  </si>
  <si>
    <t>指标内容</t>
  </si>
  <si>
    <t>依据五政办通（2017）25号《昆明市五华区人民政府办公室关于印发五华区环卫一体化市场运作工作方案的通知》具体目标：
（一）完成道路清扫保洁面积指标值9128876.81平方米、垃圾收集清运量指标值333600吨、管理维护和更新垃圾中转站及配套设备指标23座、管理维护和更新公共厕所运营131座、绿化带保洁面积指标值 1642679.08平方米、入湖河道保洁面积指标值1167485.56平方米。
（二）达到道路清扫保洁、垃圾清运、公厕中转站管理维护、绿化带保洁、入湖河道保洁质量指标率90%及以上；
（三）100%完成道路清扫、垃圾清运检查总体及时率、应急工作及无主建筑垃圾清运总体及时率； 
（四）完成预算执行率达成100% ；
（五）就业率目标达到100%；
（六）提升环卫工作运行效率和服务质量、提升昆明主城区环卫品质形象，达到效果良好；
（七）提升昆明市五华区市容环境，达到效果良好。
（八）完成环卫一体化长效管理机制创新指标，达到效果良好。
（九）社会公众满意度方面达到95%以上。</t>
  </si>
  <si>
    <t>产出指标</t>
  </si>
  <si>
    <t>数量指标</t>
  </si>
  <si>
    <t>提供就业岗位数</t>
  </si>
  <si>
    <t>&gt;=</t>
  </si>
  <si>
    <t>1800</t>
  </si>
  <si>
    <t>人次/年</t>
  </si>
  <si>
    <t>定量指标</t>
  </si>
  <si>
    <t>就业岗位实际完成情况</t>
  </si>
  <si>
    <t>道路清扫保洁面积</t>
  </si>
  <si>
    <t>=</t>
  </si>
  <si>
    <t>9128876.71</t>
  </si>
  <si>
    <t>平方米</t>
  </si>
  <si>
    <t>道路清扫保洁实际完成情况</t>
  </si>
  <si>
    <t>垃圾收集清运数量</t>
  </si>
  <si>
    <t>333600</t>
  </si>
  <si>
    <t>吨</t>
  </si>
  <si>
    <t>垃圾收集清运实际完成情况</t>
  </si>
  <si>
    <t>垃圾中转站及配套设备管理维护和更新数量</t>
  </si>
  <si>
    <t>23</t>
  </si>
  <si>
    <t>座</t>
  </si>
  <si>
    <t>垃圾中转站及配套设备管理维护和更新完成情况</t>
  </si>
  <si>
    <t>公共厕所运营管理维护及车辆设备的维护、更新数量</t>
  </si>
  <si>
    <t>131</t>
  </si>
  <si>
    <t>公共厕所运营管理维护及车辆设备的维护、更新完成情况</t>
  </si>
  <si>
    <t>绿化管养及绿化带保洁 面积</t>
  </si>
  <si>
    <t>1642679.08</t>
  </si>
  <si>
    <t>绿化管养及绿化带保洁实际完成情况</t>
  </si>
  <si>
    <t>入湖河道保洁面积</t>
  </si>
  <si>
    <t>1167485.56</t>
  </si>
  <si>
    <t>入湖河道保洁实际完成情况</t>
  </si>
  <si>
    <t>质量指标</t>
  </si>
  <si>
    <t>道路清扫保洁、垃圾清运、公厕中转站管理维护、绿化带保洁、入湖河道保洁质量完成达标率</t>
  </si>
  <si>
    <t>90</t>
  </si>
  <si>
    <t>%</t>
  </si>
  <si>
    <t>环卫一体化总体质量合格率</t>
  </si>
  <si>
    <t>时效指标</t>
  </si>
  <si>
    <t>道路清扫、垃圾清运检查总体完成及时率</t>
  </si>
  <si>
    <t>100</t>
  </si>
  <si>
    <t>环卫一体化总体完成及时率</t>
  </si>
  <si>
    <t>中转站、直管公厕维护工作总体完成及时率</t>
  </si>
  <si>
    <t>应急工作及无主建筑垃圾清运总体完成及时率</t>
  </si>
  <si>
    <t>成本指标</t>
  </si>
  <si>
    <t>社会成本指标</t>
  </si>
  <si>
    <t>&lt;=</t>
  </si>
  <si>
    <t>175000000</t>
  </si>
  <si>
    <t>元</t>
  </si>
  <si>
    <t>预算需要的成本完成情况</t>
  </si>
  <si>
    <t>效益指标</t>
  </si>
  <si>
    <t>经济效益</t>
  </si>
  <si>
    <t>就业达标率</t>
  </si>
  <si>
    <t>提供就业岗位目标完成情况</t>
  </si>
  <si>
    <t>社会效益</t>
  </si>
  <si>
    <t>提升环卫工作运行效率和服务质量</t>
  </si>
  <si>
    <t>效果良好</t>
  </si>
  <si>
    <t>是/否</t>
  </si>
  <si>
    <t>定性指标</t>
  </si>
  <si>
    <t>环卫工作运行效率和服务质量提升情况</t>
  </si>
  <si>
    <t>提升昆明主城区环卫品质形象</t>
  </si>
  <si>
    <t>昆明主城区环卫品质形象提升情况</t>
  </si>
  <si>
    <t>生态效益</t>
  </si>
  <si>
    <t>提升昆明市五华区市容环境</t>
  </si>
  <si>
    <t>昆明市主城区市容环境提升情况</t>
  </si>
  <si>
    <t>可持续影响</t>
  </si>
  <si>
    <t>完成环卫一体化长效管理机制创新指标</t>
  </si>
  <si>
    <t>环卫一体化长效管理机制创新情况</t>
  </si>
  <si>
    <t>满意度指标</t>
  </si>
  <si>
    <t>服务对象满意度</t>
  </si>
  <si>
    <t>社会公众满意度</t>
  </si>
  <si>
    <t>95</t>
  </si>
  <si>
    <t>市民对环卫一体化工作开展总体情况满意度</t>
  </si>
  <si>
    <t>1.为充分调动全区环卫工作者的工作积极性，肯定成绩、突出表率，于2024年10月举办第三十四届环卫工人节大会。一是对20名表现突出的先进典型环卫工人进行表扬；二是对现有作业一线环卫工人100%慰问；2.增强环卫工人的荣誉感、获得感、归属感。3.受益对象综合满意度达90%以上</t>
  </si>
  <si>
    <t>受表扬环卫工人数</t>
  </si>
  <si>
    <t>20</t>
  </si>
  <si>
    <t>人</t>
  </si>
  <si>
    <t>一线环卫工人慰问率</t>
  </si>
  <si>
    <t>反映一线环卫工人慰问情况</t>
  </si>
  <si>
    <t>补助人员的适当性</t>
  </si>
  <si>
    <t>反映补助人员的适当性</t>
  </si>
  <si>
    <t>环卫工人节举办时间</t>
  </si>
  <si>
    <t>2025年10月</t>
  </si>
  <si>
    <t>年</t>
  </si>
  <si>
    <t>拟提请同意于2025年10月26日召开五华区庆祝昆明市第三十五届环卫工人节会</t>
  </si>
  <si>
    <t>250000</t>
  </si>
  <si>
    <t>预计会议费用完成情况</t>
  </si>
  <si>
    <t>增强环卫工人的荣誉感</t>
  </si>
  <si>
    <t>有效增强</t>
  </si>
  <si>
    <t>反映环卫工人节举办的效果</t>
  </si>
  <si>
    <t>受益对象综合满意度</t>
  </si>
  <si>
    <t>反映受益对象综合满意度</t>
  </si>
  <si>
    <t>本年度，五华区环卫处与云南格元律师事务所合作的法律服务项目旨在实现以下目标：
1.提供全面的法律咨询和支持，确保事业单位运营合法合规。
2.通过法律顾问服务，预防和减少法律风险，降低纠纷发生率。
3.提高法律事务处理的效率和质量，优化决策流程。
4.增强事业单位员工的法律意识，通过培训和宣传提升整体法律素养。</t>
  </si>
  <si>
    <t>法律咨询服务次数、法律培训次数</t>
  </si>
  <si>
    <t>次</t>
  </si>
  <si>
    <t>反映顾问法律提供法律服务完成情况</t>
  </si>
  <si>
    <t>计划应付未付款</t>
  </si>
  <si>
    <t>75000</t>
  </si>
  <si>
    <t>计划2024年应付未付款</t>
  </si>
  <si>
    <t>法律意见采纳率</t>
  </si>
  <si>
    <t>反映提供法律咨询意见采纳情况</t>
  </si>
  <si>
    <t>回应法律问题及时率</t>
  </si>
  <si>
    <t>反映顾问法律出具法律文书及时情况</t>
  </si>
  <si>
    <t>经济成本指标</t>
  </si>
  <si>
    <t>150000</t>
  </si>
  <si>
    <t>预算资金的完成情况</t>
  </si>
  <si>
    <t>依法行政</t>
  </si>
  <si>
    <t>有效推进</t>
  </si>
  <si>
    <t>保障部门的运转</t>
  </si>
  <si>
    <t>单位人员满意度</t>
  </si>
  <si>
    <t>单位人员的满意程度</t>
  </si>
  <si>
    <t>按照上级党委的工作部署，环卫处党总支切实把从严治党的工作细化到岗，责任到人。</t>
  </si>
  <si>
    <t>党建经费</t>
  </si>
  <si>
    <t>反映公用经费保障部门（单位）党建工作正常运转。</t>
  </si>
  <si>
    <t>党建工作运转</t>
  </si>
  <si>
    <t>反映部门（单位）党建工作正常运转情况。</t>
  </si>
  <si>
    <t>反映社会公众对部门（单位）履职情况的满意程度。</t>
  </si>
  <si>
    <t>为进一步加强昆明市五华区大气污染防治环卫项目工作，加大对昆明市五华区范围内主要道路洒水降尘、喷淋、喷雾，提高昆明市五华区空气质量管理和应急水平，切实改善五华区空气质量。
（一）洒水降尘作业本项目洒水降尘服务范围包括对五华区普吉路、学府路、滇缅大
道、北二环以及金鼎山和五华科技产业园等 25 条道路及周边重点区
域加大洒水降尘作业。（二）喷雾作业本项目雾炮车运营内容及范围为：五华区普吉路、学府路、滇缅
大道、一二一大街及金鼎山北路。本项目服务内容，主要通过洒水车洒水、雾炮车喷雾降尘作业，
包括但不限于以下内容：
1.本项目洒水降尘运营服务内容包括对五华区普吉路、学府路、
滇缅大道、北二环以及金鼎山和五华科技产业园等 25条道路及周边
重点区域的洒水降尘作业。
2.本项目雾炮车运营服务内容主要对五华区普吉路、学府路、滇
缅大道、一二一大街及金鼎山北路喷雾降尘作业。
上述用水必须符合国家相关规定和标准。</t>
  </si>
  <si>
    <t>洒水降尘作业长度</t>
  </si>
  <si>
    <t>149.945</t>
  </si>
  <si>
    <t>千米</t>
  </si>
  <si>
    <t>五华区普吉路、学府路、滇缅大
道、北二环以及金鼎山和五华科技产业园等 23 条道路及周边重点区
域加大洒水降尘作业</t>
  </si>
  <si>
    <t>空气质量指数达标率</t>
  </si>
  <si>
    <t>98</t>
  </si>
  <si>
    <t>保证全年23 条道路及周边重点区
域加大洒水降尘作业</t>
  </si>
  <si>
    <t>洒水降尘作业频率</t>
  </si>
  <si>
    <t>次/天</t>
  </si>
  <si>
    <t>1200000</t>
  </si>
  <si>
    <t>预算完成情况</t>
  </si>
  <si>
    <t>提升城市空气质量</t>
  </si>
  <si>
    <t>有效提升</t>
  </si>
  <si>
    <t>保障公众健康，推进生态文明建设，促进经济社会可持续发展</t>
  </si>
  <si>
    <t>改善大气污染推进生态文明建设</t>
  </si>
  <si>
    <t>有效改善</t>
  </si>
  <si>
    <t>解决当前大气污染防治环卫
项目方面存在的突出问题，保障公众健康，推进生态文明建设</t>
  </si>
  <si>
    <t>社会公众满意</t>
  </si>
  <si>
    <t>群众满意率95%</t>
  </si>
  <si>
    <t>全区建成区范围100%的街道全面开展城市生活垃圾分类示范工作，90%的社区开展城市生活垃圾分类示范工作，在2025年底前，基本建成生活垃圾分类处理系统，基本形成相应的规章和标准体系，形成一批可复制、可推广的模式。厨余垃圾和可回收物在进入焚烧和填埋设施之前回收利用率合计达到60%以上。完成辖区垃圾分类示范点20个，建成垃圾分类示范点运营维护，完成辖区日常检查分类效果达到95%以上。通过垃圾分类项目，让广大市民终身受益，利国利民，提升城乡人居环境，建设文明城市效果良好，提高社会公众满意度。</t>
  </si>
  <si>
    <t>辖区垃圾分类示范点位</t>
  </si>
  <si>
    <t>点</t>
  </si>
  <si>
    <t>五华区的垃圾分类示范点</t>
  </si>
  <si>
    <t>市级考核的成绩完成情况</t>
  </si>
  <si>
    <t>市级考核成绩完成情况</t>
  </si>
  <si>
    <t>垃圾分类设备验收合格率</t>
  </si>
  <si>
    <t>项目完成及时率</t>
  </si>
  <si>
    <t>项目完成的及时情况</t>
  </si>
  <si>
    <t>1800000</t>
  </si>
  <si>
    <t>可回收物和厨余垃圾的回收利用率</t>
  </si>
  <si>
    <t>60</t>
  </si>
  <si>
    <t>居民生活垃圾分类参与度及准确率</t>
  </si>
  <si>
    <t>居民参与垃圾分类的情况及分类准确情况</t>
  </si>
  <si>
    <t>提升城市生活垃圾分类工作水平</t>
  </si>
  <si>
    <t>通过垃圾分类提升了居住环境</t>
  </si>
  <si>
    <t>示范小区公众满意度</t>
  </si>
  <si>
    <t>公众满意度</t>
  </si>
  <si>
    <t>根据《昆明市进一步加强城市公厕管理工作实施意见的通知》相关文件要求，确保五华区社会厕所免费对外开放，加大社会厕所管理力度，提高社会厕所管理服务质量，建立长效管理机制。一、二类社会厕所蹲位数90、三类社会厕所蹲位数250。
二、提升五华区社会厕所卫生环境，使之有所改善。
三、社会公众综合满意度达到95%以上。</t>
  </si>
  <si>
    <t>二类社会厕所蹲位数</t>
  </si>
  <si>
    <t>个</t>
  </si>
  <si>
    <t>二类社会厕所座，蹲位个，（数据为各成员单位统计上报）</t>
  </si>
  <si>
    <t>三类社会厕所蹲位数</t>
  </si>
  <si>
    <t>250</t>
  </si>
  <si>
    <t>三类社会厕所座，蹲位个，（数据为各成员单位统计上报）</t>
  </si>
  <si>
    <t>社会厕所卫生干净整洁率</t>
  </si>
  <si>
    <t>保证全年 免费开放，设施设备完好，厕内卫生干净整洁</t>
  </si>
  <si>
    <t>厕所清洁的及时性</t>
  </si>
  <si>
    <t>厕所清洁及时完成情况</t>
  </si>
  <si>
    <t>提升五华区社会厕所环境卫生</t>
  </si>
  <si>
    <t>有所改善</t>
  </si>
  <si>
    <t>提升我区环境卫生水平，解决人民群众最关心，最直接的环境卫生问题</t>
  </si>
  <si>
    <t>社会公众综合满意度</t>
  </si>
  <si>
    <t>群众满意率 95%以上</t>
  </si>
  <si>
    <t>经五华区第十七届人民政府第35次 常务会审议同意,由 昆明市中级人民法院组织调解,双方2023年11月24日协商一致达成和解,并签订 《执行和解协议》,环卫处将尽快向福龙马集团支付款项5万元。支付完成后,本案所涉购车款、案件受理费、执行费将全部结清。环卫处预计按期支付后可避免法律诉讼和产生高额延迟支付利息。</t>
  </si>
  <si>
    <t>LNG绿色环卫试点项目尾款</t>
  </si>
  <si>
    <t>万元</t>
  </si>
  <si>
    <t>支付尾款金额</t>
  </si>
  <si>
    <t>尾款执行完成率</t>
  </si>
  <si>
    <t>项目尾款执行完成情况</t>
  </si>
  <si>
    <t>尾款执行及时率</t>
  </si>
  <si>
    <t>预算指标到位情况下，资金支付的及时性</t>
  </si>
  <si>
    <t>50000</t>
  </si>
  <si>
    <t>预算指标到位情况下，成本是否控制在预算范围内</t>
  </si>
  <si>
    <t>保障部门正常运转</t>
  </si>
  <si>
    <t>有效保障</t>
  </si>
  <si>
    <t>资金支付后的社会效益，保障部门正常运转情况</t>
  </si>
  <si>
    <t>社会群众满意度</t>
  </si>
  <si>
    <t>资金支付后相关方的满意度情况</t>
  </si>
  <si>
    <t>按照PPP项目合同约定时限，按时保质完成绩效评价工作，实现绩效评价目的的同时，确保政府及时履约。委托1家第三方完成昆明市五华区环卫一体化PPP项目2024-2026年度绩效评价工作；委托1家机构完成昆明市五华区环卫一体化PPP项目智慧考核平台2025-2027年底服务相关工作，推动五华区环卫一体化工作高效、规范开展。</t>
  </si>
  <si>
    <t>项目绩效评价</t>
  </si>
  <si>
    <t>项</t>
  </si>
  <si>
    <t>反映最终考核评价数</t>
  </si>
  <si>
    <t>智慧平台评价</t>
  </si>
  <si>
    <t>考核报告验收合格率</t>
  </si>
  <si>
    <t>反映考核报告出具的质量情况</t>
  </si>
  <si>
    <t>报告提交及时率</t>
  </si>
  <si>
    <t>反映考核报告提交的及时情况</t>
  </si>
  <si>
    <t>预算执行情况</t>
  </si>
  <si>
    <t>帮助评价单位提高环境影响评价工作的质量和效率</t>
  </si>
  <si>
    <t>帮助评价单位提高环境影响评价工作的质量和效率，探索推广环境影响评价领域最新进展</t>
  </si>
  <si>
    <t>所属部门满意度</t>
  </si>
  <si>
    <t>委托物业管理公司提供机关办公区域内的保安、保洁、设备维护等服务。清扫保洁办公区、道路、停车场、室外公共卫生间等区域面积约744.48平方米，保证卫生干净整洁；提供服务达标，办公区域日常工作正常开展；综合满意度达95%以上。</t>
  </si>
  <si>
    <t>单位清扫保洁面积</t>
  </si>
  <si>
    <t>744.48</t>
  </si>
  <si>
    <t>单位办公楼的物管面积</t>
  </si>
  <si>
    <t>保安及保洁人员</t>
  </si>
  <si>
    <t>单位保安及保洁人数</t>
  </si>
  <si>
    <t>物业管理质量达标率</t>
  </si>
  <si>
    <t>物业管理的质量完成情况</t>
  </si>
  <si>
    <t>工作完成及时率</t>
  </si>
  <si>
    <t>物业管理工作的完成及时情况</t>
  </si>
  <si>
    <t>400000</t>
  </si>
  <si>
    <t>预算经济指标的完成情况</t>
  </si>
  <si>
    <t>保障部门运转</t>
  </si>
  <si>
    <t>正常运转</t>
  </si>
  <si>
    <t>保障部门支出运转</t>
  </si>
  <si>
    <t>单位人员满意情况</t>
  </si>
  <si>
    <t>提升环卫作业标准
按照《昆明市五华区人民政府常务会议纪要》区城市管理局、区住房和城乡建设局、华山街道办事处具体负责，进一步优化完善招标方案，细化明确具体服务范围，依法依规招标采购，并按照招标采购合同单价和实际移交的工作量实施。完成道路清扫保洁面积指标值440272.72平方米、垃圾收集容器维护389组、垃圾收集清运量指标值26400吨、管理维护垃圾中转站及配套设备2座、管理维护公共厕所运营28座、绿化带保洁面积指标值52871.49平方米、交通隔离栏清洗保洁面积指标值6011.39平方米、粪便清掏清运1888.5吨、洗手台管护29座。</t>
  </si>
  <si>
    <t>440272.72</t>
  </si>
  <si>
    <t>垃圾中转站及公共厕所运营管理维护数</t>
  </si>
  <si>
    <t>30</t>
  </si>
  <si>
    <t>垃圾中转站及公共厕所实际完成情况</t>
  </si>
  <si>
    <t>隔离栏、绿化带保洁面积</t>
  </si>
  <si>
    <t>58882.88</t>
  </si>
  <si>
    <t>垃圾收集处置</t>
  </si>
  <si>
    <t>26400</t>
  </si>
  <si>
    <t>垃圾收集处置完成情况</t>
  </si>
  <si>
    <t>绿化养护面积</t>
  </si>
  <si>
    <t>128979.26</t>
  </si>
  <si>
    <t>市政设施管养</t>
  </si>
  <si>
    <t>道路清扫保洁、垃圾清运、公厕中转站管理维护、绿化带保洁质量完成达标率</t>
  </si>
  <si>
    <t>华山片区精细化管理总体质量合格率</t>
  </si>
  <si>
    <t>环卫保洁、绿化、市政管养总体完成及时率</t>
  </si>
  <si>
    <t>华山片区精细化管理总体完成及时率</t>
  </si>
  <si>
    <t>2800000</t>
  </si>
  <si>
    <t>预算成本完成情况</t>
  </si>
  <si>
    <t>华山片区城市服务精细化管理效果</t>
  </si>
  <si>
    <t>华山片区环卫品质形象提升情况</t>
  </si>
  <si>
    <t>提升五华区华山片区市容环境</t>
  </si>
  <si>
    <t>华山片区市容环境提升情况</t>
  </si>
  <si>
    <t>市民对华山片区精细化管理工作开展总体情况满意度</t>
  </si>
  <si>
    <t>针对五华区130座直管固定公厕化粪池安装液位监测设备，并建设化粪池管理员、清运企业、粪便处置厂三方移动端进行数据实时收集，实现化粪池状态观测、清掏运输、接收处置全业务流程的监测管理，实现化粪池的信息化管理，实现对五华区化粪池的精准监测与高效管理，有效预防化粪池相关安全隐患与环境污染事件，提升城市人居环境品质与公共卫生安全水平，推动城市管理的数字化与智能化。</t>
  </si>
  <si>
    <t>一期化粪池监测设备</t>
  </si>
  <si>
    <t>130</t>
  </si>
  <si>
    <t>套</t>
  </si>
  <si>
    <t>五华区130座直管固定公厕化粪池安装液位监测设备</t>
  </si>
  <si>
    <t>设备维修达标率</t>
  </si>
  <si>
    <t>设备维修达标情况</t>
  </si>
  <si>
    <t>响应、维护及时率</t>
  </si>
  <si>
    <t>完成时间</t>
  </si>
  <si>
    <t>预算成本的完成情况</t>
  </si>
  <si>
    <t>提升城市卫生监管能力</t>
  </si>
  <si>
    <t>围绕人民群众关注的城市卫生问题，提升政府监管能力</t>
  </si>
  <si>
    <t>通过智慧化管理提升人居环境</t>
  </si>
  <si>
    <t>通过智慧化管理平台，提升城市人居环境品质</t>
  </si>
  <si>
    <t>使用部门满意度</t>
  </si>
  <si>
    <t>按照PPP项目合同约定时限，按时保质完成绩效评价工作，实现绩效评价目的的同时，确保政府及时履约。委托1家第三方对环卫一体化作业面积开展测绘工作，出具1份测绘数据，确保项目智慧考核平台的研发、使用、维护及后台数据收集服务。</t>
  </si>
  <si>
    <t>出具测绘数据</t>
  </si>
  <si>
    <t>份</t>
  </si>
  <si>
    <t>反映作业面积测绘数据</t>
  </si>
  <si>
    <t>测绘数据报告验收合格率</t>
  </si>
  <si>
    <t>反映测绘数据报告出具的质量情况</t>
  </si>
  <si>
    <t>测绘数据提交及时率</t>
  </si>
  <si>
    <t>反映测绘数据提交及时情况</t>
  </si>
  <si>
    <t>测绘数据的应用</t>
  </si>
  <si>
    <t>有效应用</t>
  </si>
  <si>
    <t>反映测绘数据应用情况</t>
  </si>
  <si>
    <t>所属部门满意情况</t>
  </si>
  <si>
    <t>做好本部门人员、公用经费保障，按规定落实干部职工各项待遇，支持部门正常履职。</t>
  </si>
  <si>
    <t>公用经费保障人数</t>
  </si>
  <si>
    <t>128</t>
  </si>
  <si>
    <t>反映公用经费保障部门。</t>
  </si>
  <si>
    <t>部门运转</t>
  </si>
  <si>
    <t>反映部门正常运转</t>
  </si>
  <si>
    <t>反映单位人员对单位公用经费满意情况</t>
  </si>
  <si>
    <t>预算06表</t>
  </si>
  <si>
    <t>政府性基金预算支出预算表</t>
  </si>
  <si>
    <t>单位名称：昆明市发展和改革委员会</t>
  </si>
  <si>
    <t>政府性基金预算支出</t>
  </si>
  <si>
    <t>备注：昆明市五华区环境卫生管理处2025年无政府性基金预算支出。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</si>
  <si>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</si>
  <si>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</si>
  <si>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</si>
  <si>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</si>
  <si>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</si>
  <si>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</si>
  <si>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</si>
  <si>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</si>
  <si>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</si>
  <si>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</si>
  <si>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</si>
  <si>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其他城镇公共卫生服务</t>
  </si>
  <si>
    <t>服务</t>
  </si>
  <si>
    <t>垃圾处理服务</t>
  </si>
  <si>
    <t>物业管理服务</t>
  </si>
  <si>
    <t>市容管理服务</t>
  </si>
  <si>
    <t>餐饮服务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</si>
  <si>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</si>
  <si>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</si>
  <si>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</si>
  <si>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</si>
  <si>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</si>
  <si>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</si>
  <si>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</si>
  <si>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</si>
  <si>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备注：昆明市五华区环境卫生管理处2025年无政府购买服务预算。</t>
  </si>
  <si>
    <t>预算09-1表</t>
  </si>
  <si>
    <t>单位名称（项目）</t>
  </si>
  <si>
    <t>地区</t>
  </si>
  <si>
    <t>备注：昆明市五华区环境卫生管理处2025年无区对下转移支付预算。</t>
  </si>
  <si>
    <t>预算09-2表</t>
  </si>
  <si>
    <t>备注：昆明市五华区环境卫生管理处2025年无区对下转移支付绩效目标。</t>
  </si>
  <si>
    <t xml:space="preserve">预算10表
</t>
  </si>
  <si>
    <t>资产类别</t>
  </si>
  <si>
    <t>资产分类代码.名称</t>
  </si>
  <si>
    <t>资产名称</t>
  </si>
  <si>
    <t>计量单位</t>
  </si>
  <si>
    <t>财政部门批复数（元）</t>
  </si>
  <si>
    <t>单价</t>
  </si>
  <si>
    <t>金额</t>
  </si>
  <si>
    <t>备注：昆明市五华区环境卫生管理处2025年无新增资产配置</t>
  </si>
  <si>
    <t>预算11表</t>
  </si>
  <si>
    <t>上级补助</t>
  </si>
  <si>
    <t>备注：昆明市五华区环境卫生管理处2025年无上级补助项目支出预算。</t>
  </si>
  <si>
    <t>预算12表</t>
  </si>
  <si>
    <t>项目级次</t>
  </si>
  <si>
    <t>经常性项目</t>
  </si>
  <si>
    <t>本级</t>
  </si>
  <si>
    <t xml:space="preserve">7,278,942.82
</t>
  </si>
  <si>
    <t>一次性项目</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</si>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</sst>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0.00;\-#,##0.00;;@"/>
    <numFmt numFmtId="179" formatCode="yyyy\-mm\-dd"/>
    <numFmt numFmtId="180" formatCode="hh:mm:ss"/>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rgb="FF242B39"/>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2"/>
      <color rgb="FF000000"/>
      <name val="宋体"/>
      <charset val="134"/>
    </font>
    <font>
      <sz val="1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19" fillId="3" borderId="0" applyNumberFormat="0" applyBorder="0" applyAlignment="0" applyProtection="0">
      <alignment vertical="center"/>
    </xf>
    <xf numFmtId="0" fontId="20" fillId="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4" fillId="0" borderId="7">
      <alignment horizontal="right" vertical="center"/>
    </xf>
    <xf numFmtId="0" fontId="19" fillId="5"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4" fillId="0" borderId="7">
      <alignment horizontal="right" vertical="center"/>
    </xf>
    <xf numFmtId="0" fontId="24" fillId="0" borderId="0" applyNumberFormat="0" applyFill="0" applyBorder="0" applyAlignment="0" applyProtection="0">
      <alignment vertical="center"/>
    </xf>
    <xf numFmtId="0" fontId="0" fillId="8" borderId="21"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2" applyNumberFormat="0" applyFill="0" applyAlignment="0" applyProtection="0">
      <alignment vertical="center"/>
    </xf>
    <xf numFmtId="0" fontId="22" fillId="10" borderId="0" applyNumberFormat="0" applyBorder="0" applyAlignment="0" applyProtection="0">
      <alignment vertical="center"/>
    </xf>
    <xf numFmtId="0" fontId="25" fillId="0" borderId="23" applyNumberFormat="0" applyFill="0" applyAlignment="0" applyProtection="0">
      <alignment vertical="center"/>
    </xf>
    <xf numFmtId="0" fontId="22" fillId="11" borderId="0" applyNumberFormat="0" applyBorder="0" applyAlignment="0" applyProtection="0">
      <alignment vertical="center"/>
    </xf>
    <xf numFmtId="0" fontId="31" fillId="12" borderId="24" applyNumberFormat="0" applyAlignment="0" applyProtection="0">
      <alignment vertical="center"/>
    </xf>
    <xf numFmtId="0" fontId="32" fillId="12" borderId="20" applyNumberFormat="0" applyAlignment="0" applyProtection="0">
      <alignment vertical="center"/>
    </xf>
    <xf numFmtId="0" fontId="33" fillId="13" borderId="25" applyNumberFormat="0" applyAlignment="0" applyProtection="0">
      <alignment vertical="center"/>
    </xf>
    <xf numFmtId="0" fontId="19" fillId="14" borderId="0" applyNumberFormat="0" applyBorder="0" applyAlignment="0" applyProtection="0">
      <alignment vertical="center"/>
    </xf>
    <xf numFmtId="0" fontId="22" fillId="15" borderId="0" applyNumberFormat="0" applyBorder="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10" fontId="14" fillId="0" borderId="7">
      <alignment horizontal="righ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22" fillId="33" borderId="0" applyNumberFormat="0" applyBorder="0" applyAlignment="0" applyProtection="0">
      <alignmen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80" fontId="14" fillId="0" borderId="7">
      <alignment horizontal="right" vertical="center"/>
    </xf>
    <xf numFmtId="176" fontId="14" fillId="0" borderId="7">
      <alignment horizontal="right" vertical="center"/>
    </xf>
    <xf numFmtId="0" fontId="14" fillId="0" borderId="0">
      <alignment vertical="top"/>
      <protection locked="0"/>
    </xf>
  </cellStyleXfs>
  <cellXfs count="26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4" fontId="5" fillId="0" borderId="0" xfId="0" applyNumberFormat="1" applyFont="1"/>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4" fillId="0" borderId="4"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1" fillId="0" borderId="2" xfId="0" applyFont="1" applyBorder="1" applyAlignment="1">
      <alignment horizontal="center" vertical="center"/>
    </xf>
    <xf numFmtId="178" fontId="6" fillId="0" borderId="7"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6" xfId="0" applyFont="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0"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9"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2" fillId="2" borderId="10"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6" fillId="0" borderId="1" xfId="56" applyNumberFormat="1" applyFont="1" applyBorder="1" applyAlignment="1">
      <alignment horizontal="center" vertical="center"/>
    </xf>
    <xf numFmtId="176" fontId="6" fillId="0" borderId="1"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3" fontId="2" fillId="0" borderId="14" xfId="0" applyNumberFormat="1" applyFont="1" applyBorder="1" applyAlignment="1">
      <alignment horizontal="center" vertical="center"/>
    </xf>
    <xf numFmtId="178" fontId="6" fillId="0" borderId="15" xfId="0" applyNumberFormat="1" applyFont="1" applyBorder="1" applyAlignment="1">
      <alignment horizontal="righ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2" borderId="14" xfId="0" applyFont="1" applyFill="1" applyBorder="1" applyAlignment="1">
      <alignment horizontal="center" vertical="center"/>
    </xf>
    <xf numFmtId="178" fontId="6" fillId="0" borderId="10" xfId="0" applyNumberFormat="1" applyFont="1" applyBorder="1" applyAlignment="1">
      <alignment horizontal="right" vertical="center"/>
    </xf>
    <xf numFmtId="0" fontId="2" fillId="2" borderId="10" xfId="0" applyFont="1" applyFill="1" applyBorder="1" applyAlignment="1">
      <alignment horizontal="righ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178" fontId="6" fillId="0" borderId="14" xfId="0" applyNumberFormat="1" applyFont="1" applyBorder="1" applyAlignment="1">
      <alignment horizontal="right" vertical="center"/>
    </xf>
    <xf numFmtId="178" fontId="6" fillId="0" borderId="6" xfId="0" applyNumberFormat="1" applyFont="1" applyBorder="1" applyAlignment="1">
      <alignment horizontal="right" vertical="center"/>
    </xf>
    <xf numFmtId="0" fontId="2" fillId="0" borderId="0" xfId="0" applyFont="1" applyBorder="1" applyAlignment="1">
      <alignment horizontal="right"/>
    </xf>
    <xf numFmtId="176" fontId="6" fillId="0" borderId="7" xfId="56" applyNumberFormat="1" applyFont="1" applyBorder="1" applyAlignment="1">
      <alignment horizontal="center" vertical="center"/>
    </xf>
    <xf numFmtId="178" fontId="6" fillId="0" borderId="4" xfId="0" applyNumberFormat="1" applyFont="1" applyBorder="1" applyAlignment="1">
      <alignment horizontal="right" vertical="center"/>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12" fillId="0" borderId="7" xfId="0" applyNumberFormat="1"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6" xfId="0" applyFont="1" applyFill="1" applyBorder="1" applyAlignment="1">
      <alignment horizontal="left" vertical="center" wrapText="1"/>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49" fontId="12" fillId="0" borderId="1" xfId="0" applyNumberFormat="1" applyFont="1" applyFill="1" applyBorder="1" applyAlignment="1">
      <alignment horizontal="left" vertical="center" wrapText="1"/>
    </xf>
    <xf numFmtId="0" fontId="2" fillId="0" borderId="11" xfId="0" applyFont="1" applyBorder="1" applyAlignment="1">
      <alignment horizontal="center" vertical="center" wrapText="1"/>
    </xf>
    <xf numFmtId="0" fontId="2" fillId="2" borderId="16" xfId="0" applyFont="1" applyFill="1" applyBorder="1" applyAlignment="1" applyProtection="1">
      <alignment horizontal="left" vertical="center" wrapText="1"/>
      <protection locked="0"/>
    </xf>
    <xf numFmtId="0" fontId="2" fillId="0" borderId="17" xfId="0" applyFont="1" applyBorder="1" applyAlignment="1">
      <alignment horizontal="center" vertical="center" wrapText="1"/>
    </xf>
    <xf numFmtId="0" fontId="2" fillId="2" borderId="18" xfId="0" applyFont="1" applyFill="1" applyBorder="1" applyAlignment="1" applyProtection="1">
      <alignment horizontal="left" vertical="center" wrapText="1"/>
      <protection locked="0"/>
    </xf>
    <xf numFmtId="0" fontId="2" fillId="0" borderId="8" xfId="0" applyFont="1" applyBorder="1" applyAlignment="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left" vertical="center" wrapText="1"/>
      <protection locked="0"/>
    </xf>
    <xf numFmtId="49" fontId="12" fillId="0" borderId="14"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0" fontId="0" fillId="0" borderId="0" xfId="0" applyFont="1"/>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vertical="top"/>
    </xf>
    <xf numFmtId="0" fontId="4" fillId="0" borderId="0" xfId="0" applyFont="1" applyBorder="1" applyAlignment="1">
      <alignment horizontal="left" vertical="center" wrapText="1"/>
    </xf>
    <xf numFmtId="0" fontId="2" fillId="0" borderId="1" xfId="0" applyFont="1" applyBorder="1" applyAlignment="1">
      <alignment vertical="center" wrapText="1"/>
    </xf>
    <xf numFmtId="0" fontId="2" fillId="2" borderId="7" xfId="0" applyFont="1" applyFill="1" applyBorder="1" applyAlignment="1" applyProtection="1">
      <alignment horizontal="left" vertical="center"/>
      <protection locked="0"/>
    </xf>
    <xf numFmtId="0" fontId="1" fillId="0" borderId="8" xfId="0" applyFont="1" applyBorder="1" applyAlignment="1" applyProtection="1">
      <alignment horizontal="center" vertical="center" wrapText="1"/>
      <protection locked="0"/>
    </xf>
    <xf numFmtId="0" fontId="2"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10"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178"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3" fillId="0" borderId="14" xfId="57" applyFont="1" applyFill="1" applyBorder="1" applyAlignment="1" applyProtection="1">
      <alignment horizontal="center" vertical="center"/>
    </xf>
    <xf numFmtId="0" fontId="14" fillId="0" borderId="7"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4" fillId="0" borderId="7" xfId="0" applyNumberFormat="1" applyFont="1" applyFill="1" applyBorder="1" applyAlignment="1" applyProtection="1">
      <alignment horizontal="right" vertical="center"/>
      <protection locked="0"/>
    </xf>
    <xf numFmtId="178" fontId="14"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1" xfId="0" applyFont="1" applyBorder="1" applyAlignment="1">
      <alignment horizontal="center" vertical="center"/>
    </xf>
    <xf numFmtId="0" fontId="2" fillId="2" borderId="14" xfId="0" applyFont="1" applyFill="1" applyBorder="1" applyAlignment="1">
      <alignment horizontal="left" vertical="center" wrapText="1"/>
    </xf>
    <xf numFmtId="0" fontId="2" fillId="2" borderId="19" xfId="0" applyFont="1" applyFill="1" applyBorder="1" applyAlignment="1">
      <alignment horizontal="left" vertical="center" wrapText="1"/>
    </xf>
    <xf numFmtId="4" fontId="2" fillId="0" borderId="14" xfId="0" applyNumberFormat="1" applyFont="1" applyFill="1" applyBorder="1" applyAlignment="1">
      <alignment horizontal="right" vertical="center"/>
    </xf>
    <xf numFmtId="0" fontId="0" fillId="0" borderId="0" xfId="0" applyFill="1" applyBorder="1" applyAlignment="1"/>
    <xf numFmtId="0" fontId="2" fillId="2" borderId="7" xfId="0" applyFont="1" applyFill="1" applyBorder="1" applyAlignment="1">
      <alignment horizontal="left" vertical="center" wrapText="1" indent="1"/>
    </xf>
    <xf numFmtId="0" fontId="2" fillId="2" borderId="19" xfId="0" applyFont="1" applyFill="1" applyBorder="1" applyAlignment="1">
      <alignment horizontal="left" vertical="center"/>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14" xfId="0" applyFont="1" applyFill="1" applyBorder="1" applyAlignment="1">
      <alignment horizontal="center" vertical="center" wrapText="1"/>
    </xf>
    <xf numFmtId="0" fontId="2" fillId="2" borderId="2" xfId="0" applyFont="1" applyFill="1" applyBorder="1" applyAlignment="1">
      <alignment horizontal="left" vertical="center" wrapText="1" indent="1"/>
    </xf>
    <xf numFmtId="0" fontId="2" fillId="2" borderId="2" xfId="0" applyFont="1" applyFill="1" applyBorder="1" applyAlignment="1">
      <alignment horizontal="left" vertical="center" wrapText="1"/>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7" fillId="2" borderId="0" xfId="0" applyFont="1" applyFill="1" applyBorder="1" applyAlignment="1">
      <alignment horizontal="left" vertical="center"/>
    </xf>
    <xf numFmtId="0" fontId="16" fillId="0" borderId="7" xfId="0" applyFont="1" applyBorder="1" applyAlignment="1" applyProtection="1">
      <alignment horizontal="center" vertical="center" wrapText="1"/>
      <protection locked="0"/>
    </xf>
    <xf numFmtId="0" fontId="16"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7" fillId="0" borderId="7" xfId="0" applyFont="1" applyBorder="1" applyAlignment="1">
      <alignment horizontal="center" vertical="center"/>
    </xf>
    <xf numFmtId="4"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lignment horizontal="right" vertical="center"/>
    </xf>
    <xf numFmtId="0" fontId="17" fillId="0" borderId="7" xfId="0" applyFont="1" applyBorder="1" applyAlignment="1" applyProtection="1">
      <alignment horizontal="center" vertical="center" wrapText="1"/>
      <protection locked="0"/>
    </xf>
    <xf numFmtId="178" fontId="18" fillId="0" borderId="7" xfId="0" applyNumberFormat="1" applyFont="1" applyBorder="1" applyAlignment="1">
      <alignment horizontal="right" vertical="center"/>
    </xf>
    <xf numFmtId="4" fontId="17" fillId="0" borderId="7" xfId="0" applyNumberFormat="1" applyFont="1" applyFill="1" applyBorder="1" applyAlignment="1" applyProtection="1">
      <alignment horizontal="right" vertical="center"/>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0" borderId="14" xfId="57" applyFont="1" applyFill="1" applyBorder="1" applyAlignment="1" applyProtection="1">
      <alignment horizontal="left" vertical="center"/>
    </xf>
    <xf numFmtId="0" fontId="1" fillId="0" borderId="14" xfId="57" applyFont="1" applyFill="1" applyBorder="1" applyAlignment="1" applyProtection="1">
      <alignment horizontal="center" vertical="center"/>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10" xfId="0" applyFont="1" applyFill="1" applyBorder="1" applyAlignment="1" applyProtection="1">
      <alignment horizontal="right" vertical="center"/>
      <protection locked="0"/>
    </xf>
    <xf numFmtId="0" fontId="16" fillId="2" borderId="1"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2" borderId="5"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2" borderId="12"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 fontId="2" fillId="2" borderId="4" xfId="0" applyNumberFormat="1" applyFont="1" applyFill="1" applyBorder="1" applyAlignment="1" applyProtection="1">
      <alignment horizontal="right" vertical="center"/>
      <protection locked="0"/>
    </xf>
    <xf numFmtId="0" fontId="2" fillId="2" borderId="8" xfId="0" applyFont="1" applyFill="1" applyBorder="1" applyAlignment="1">
      <alignment horizontal="center" vertical="center" wrapText="1"/>
    </xf>
    <xf numFmtId="0" fontId="2" fillId="2" borderId="9" xfId="0" applyFont="1" applyFill="1" applyBorder="1" applyAlignment="1">
      <alignment horizontal="left" vertical="center"/>
    </xf>
    <xf numFmtId="4" fontId="2" fillId="2" borderId="14" xfId="0" applyNumberFormat="1" applyFont="1" applyFill="1" applyBorder="1" applyAlignment="1" applyProtection="1">
      <alignment horizontal="right" vertical="center"/>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pplyProtection="1">
      <alignment horizontal="center" vertical="center" wrapText="1"/>
      <protection locked="0"/>
    </xf>
    <xf numFmtId="0" fontId="2" fillId="0" borderId="7" xfId="0" applyFont="1" applyBorder="1" applyAlignment="1" applyProtection="1">
      <alignment vertical="center"/>
      <protection locked="0"/>
    </xf>
    <xf numFmtId="0" fontId="13" fillId="0" borderId="14" xfId="57" applyFont="1" applyFill="1" applyBorder="1" applyAlignment="1" applyProtection="1" quotePrefix="1">
      <alignment horizontal="center" vertical="center"/>
    </xf>
    <xf numFmtId="0" fontId="2" fillId="0" borderId="1" xfId="0" applyFont="1" applyBorder="1" applyAlignment="1" quotePrefix="1">
      <alignment vertical="center" wrapText="1"/>
    </xf>
    <xf numFmtId="0" fontId="2" fillId="0" borderId="14" xfId="0" applyFont="1" applyBorder="1" applyAlignment="1" quotePrefix="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zoomScale="115" zoomScaleNormal="115" workbookViewId="0">
      <pane ySplit="1" topLeftCell="A16" activePane="bottomLeft" state="frozen"/>
      <selection/>
      <selection pane="bottomLeft" activeCell="D25" sqref="D25"/>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
        <v>1</v>
      </c>
      <c r="B4" s="218"/>
      <c r="D4" s="182" t="s">
        <v>2</v>
      </c>
    </row>
    <row r="5" ht="23.25" customHeight="1" spans="1:4">
      <c r="A5" s="219" t="s">
        <v>3</v>
      </c>
      <c r="B5" s="220"/>
      <c r="C5" s="219" t="s">
        <v>4</v>
      </c>
      <c r="D5" s="220"/>
    </row>
    <row r="6" ht="24" customHeight="1" spans="1:4">
      <c r="A6" s="219" t="s">
        <v>5</v>
      </c>
      <c r="B6" s="219" t="s">
        <v>6</v>
      </c>
      <c r="C6" s="219" t="s">
        <v>7</v>
      </c>
      <c r="D6" s="219" t="s">
        <v>6</v>
      </c>
    </row>
    <row r="7" ht="17.25" customHeight="1" spans="1:4">
      <c r="A7" s="221" t="s">
        <v>8</v>
      </c>
      <c r="B7" s="224">
        <v>220240475.88</v>
      </c>
      <c r="C7" s="221" t="s">
        <v>9</v>
      </c>
      <c r="D7" s="81"/>
    </row>
    <row r="8" ht="17.25" customHeight="1" spans="1:4">
      <c r="A8" s="221" t="s">
        <v>10</v>
      </c>
      <c r="B8" s="81"/>
      <c r="C8" s="221" t="s">
        <v>11</v>
      </c>
      <c r="D8" s="81"/>
    </row>
    <row r="9" ht="17.25" customHeight="1" spans="1:4">
      <c r="A9" s="221" t="s">
        <v>12</v>
      </c>
      <c r="B9" s="81"/>
      <c r="C9" s="261" t="s">
        <v>13</v>
      </c>
      <c r="D9" s="81"/>
    </row>
    <row r="10" ht="17.25" customHeight="1" spans="1:4">
      <c r="A10" s="221" t="s">
        <v>14</v>
      </c>
      <c r="B10" s="81"/>
      <c r="C10" s="261" t="s">
        <v>15</v>
      </c>
      <c r="D10" s="81"/>
    </row>
    <row r="11" ht="17.25" customHeight="1" spans="1:4">
      <c r="A11" s="221" t="s">
        <v>16</v>
      </c>
      <c r="B11" s="81"/>
      <c r="C11" s="261" t="s">
        <v>17</v>
      </c>
      <c r="D11" s="81"/>
    </row>
    <row r="12" ht="17.25" customHeight="1" spans="1:4">
      <c r="A12" s="221" t="s">
        <v>18</v>
      </c>
      <c r="B12" s="81"/>
      <c r="C12" s="261" t="s">
        <v>19</v>
      </c>
      <c r="D12" s="81"/>
    </row>
    <row r="13" ht="17.25" customHeight="1" spans="1:4">
      <c r="A13" s="221" t="s">
        <v>20</v>
      </c>
      <c r="B13" s="81"/>
      <c r="C13" s="23" t="s">
        <v>21</v>
      </c>
      <c r="D13" s="81"/>
    </row>
    <row r="14" ht="17.25" customHeight="1" spans="1:4">
      <c r="A14" s="221" t="s">
        <v>22</v>
      </c>
      <c r="B14" s="81"/>
      <c r="C14" s="23" t="s">
        <v>23</v>
      </c>
      <c r="D14" s="224">
        <v>12020725.6</v>
      </c>
    </row>
    <row r="15" ht="17.25" customHeight="1" spans="1:4">
      <c r="A15" s="221" t="s">
        <v>24</v>
      </c>
      <c r="B15" s="81"/>
      <c r="C15" s="23" t="s">
        <v>25</v>
      </c>
      <c r="D15" s="224">
        <v>3082401.24</v>
      </c>
    </row>
    <row r="16" ht="17.25" customHeight="1" spans="1:4">
      <c r="A16" s="221" t="s">
        <v>26</v>
      </c>
      <c r="B16" s="81"/>
      <c r="C16" s="23" t="s">
        <v>27</v>
      </c>
      <c r="D16" s="81"/>
    </row>
    <row r="17" ht="17.25" customHeight="1" spans="1:4">
      <c r="A17" s="222"/>
      <c r="B17" s="81"/>
      <c r="C17" s="23" t="s">
        <v>28</v>
      </c>
      <c r="D17" s="225">
        <v>203640349.04</v>
      </c>
    </row>
    <row r="18" ht="17.25" customHeight="1" spans="1:4">
      <c r="A18" s="223"/>
      <c r="B18" s="81"/>
      <c r="C18" s="23" t="s">
        <v>29</v>
      </c>
      <c r="D18" s="81"/>
    </row>
    <row r="19" ht="17.25" customHeight="1" spans="1:4">
      <c r="A19" s="223"/>
      <c r="B19" s="81"/>
      <c r="C19" s="23" t="s">
        <v>30</v>
      </c>
      <c r="D19" s="81"/>
    </row>
    <row r="20" ht="17.25" customHeight="1" spans="1:4">
      <c r="A20" s="223"/>
      <c r="B20" s="81"/>
      <c r="C20" s="23" t="s">
        <v>31</v>
      </c>
      <c r="D20" s="81"/>
    </row>
    <row r="21" ht="17.25" customHeight="1" spans="1:4">
      <c r="A21" s="223"/>
      <c r="B21" s="81"/>
      <c r="C21" s="23" t="s">
        <v>32</v>
      </c>
      <c r="D21" s="81"/>
    </row>
    <row r="22" ht="17.25" customHeight="1" spans="1:4">
      <c r="A22" s="223"/>
      <c r="B22" s="81"/>
      <c r="C22" s="23" t="s">
        <v>33</v>
      </c>
      <c r="D22" s="81"/>
    </row>
    <row r="23" ht="17.25" customHeight="1" spans="1:4">
      <c r="A23" s="223"/>
      <c r="B23" s="81"/>
      <c r="C23" s="23" t="s">
        <v>34</v>
      </c>
      <c r="D23" s="81"/>
    </row>
    <row r="24" ht="17.25" customHeight="1" spans="1:4">
      <c r="A24" s="223"/>
      <c r="B24" s="81"/>
      <c r="C24" s="23" t="s">
        <v>35</v>
      </c>
      <c r="D24" s="81"/>
    </row>
    <row r="25" ht="17.25" customHeight="1" spans="1:4">
      <c r="A25" s="223"/>
      <c r="B25" s="81"/>
      <c r="C25" s="23" t="s">
        <v>36</v>
      </c>
      <c r="D25" s="225">
        <v>1497000</v>
      </c>
    </row>
    <row r="26" ht="17.25" customHeight="1" spans="1:4">
      <c r="A26" s="223"/>
      <c r="B26" s="81"/>
      <c r="C26" s="23" t="s">
        <v>37</v>
      </c>
      <c r="D26" s="81"/>
    </row>
    <row r="27" ht="17.25" customHeight="1" spans="1:4">
      <c r="A27" s="223"/>
      <c r="B27" s="81"/>
      <c r="C27" s="222" t="s">
        <v>38</v>
      </c>
      <c r="D27" s="81"/>
    </row>
    <row r="28" ht="17.25" customHeight="1" spans="1:4">
      <c r="A28" s="223"/>
      <c r="B28" s="81"/>
      <c r="C28" s="23" t="s">
        <v>39</v>
      </c>
      <c r="D28" s="81"/>
    </row>
    <row r="29" ht="16.5" customHeight="1" spans="1:4">
      <c r="A29" s="223"/>
      <c r="B29" s="81"/>
      <c r="C29" s="23" t="s">
        <v>40</v>
      </c>
      <c r="D29" s="81"/>
    </row>
    <row r="30" ht="16.5" customHeight="1" spans="1:4">
      <c r="A30" s="223"/>
      <c r="B30" s="81"/>
      <c r="C30" s="222" t="s">
        <v>41</v>
      </c>
      <c r="D30" s="81"/>
    </row>
    <row r="31" ht="17.25" customHeight="1" spans="1:4">
      <c r="A31" s="223"/>
      <c r="B31" s="81"/>
      <c r="C31" s="222" t="s">
        <v>42</v>
      </c>
      <c r="D31" s="81"/>
    </row>
    <row r="32" ht="17.25" customHeight="1" spans="1:4">
      <c r="A32" s="223"/>
      <c r="B32" s="81"/>
      <c r="C32" s="23" t="s">
        <v>43</v>
      </c>
      <c r="D32" s="81"/>
    </row>
    <row r="33" ht="16.5" customHeight="1" spans="1:4">
      <c r="A33" s="223" t="s">
        <v>44</v>
      </c>
      <c r="B33" s="81">
        <v>220240475.88</v>
      </c>
      <c r="C33" s="223" t="s">
        <v>45</v>
      </c>
      <c r="D33" s="228">
        <v>220240475.88</v>
      </c>
    </row>
    <row r="34" ht="16.5" customHeight="1" spans="1:4">
      <c r="A34" s="222" t="s">
        <v>46</v>
      </c>
      <c r="B34" s="81"/>
      <c r="C34" s="222" t="s">
        <v>47</v>
      </c>
      <c r="D34" s="81"/>
    </row>
    <row r="35" ht="16.5" customHeight="1" spans="1:4">
      <c r="A35" s="23" t="s">
        <v>48</v>
      </c>
      <c r="B35" s="81"/>
      <c r="C35" s="23" t="s">
        <v>48</v>
      </c>
      <c r="D35" s="81"/>
    </row>
    <row r="36" ht="16.5" customHeight="1" spans="1:4">
      <c r="A36" s="23" t="s">
        <v>49</v>
      </c>
      <c r="B36" s="81"/>
      <c r="C36" s="23" t="s">
        <v>50</v>
      </c>
      <c r="D36" s="81"/>
    </row>
    <row r="37" ht="16.5" customHeight="1" spans="1:4">
      <c r="A37" s="226" t="s">
        <v>51</v>
      </c>
      <c r="B37" s="81">
        <v>220240475.88</v>
      </c>
      <c r="C37" s="226" t="s">
        <v>52</v>
      </c>
      <c r="D37" s="228">
        <v>220240475.88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4" sqref="C1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1">
        <v>1</v>
      </c>
      <c r="B2" s="132">
        <v>0</v>
      </c>
      <c r="C2" s="131">
        <v>1</v>
      </c>
      <c r="D2" s="133"/>
      <c r="E2" s="133"/>
      <c r="F2" s="128" t="s">
        <v>566</v>
      </c>
    </row>
    <row r="3" ht="42" customHeight="1" spans="1:6">
      <c r="A3" s="134" t="str">
        <f>"2025"&amp;"年部门政府性基金预算支出预算表"</f>
        <v>2025年部门政府性基金预算支出预算表</v>
      </c>
      <c r="B3" s="134" t="s">
        <v>567</v>
      </c>
      <c r="C3" s="135"/>
      <c r="D3" s="136"/>
      <c r="E3" s="136"/>
      <c r="F3" s="136"/>
    </row>
    <row r="4" ht="13.5" customHeight="1" spans="1:6">
      <c r="A4" s="5" t="s">
        <v>1</v>
      </c>
      <c r="B4" s="5" t="s">
        <v>568</v>
      </c>
      <c r="C4" s="131"/>
      <c r="D4" s="133"/>
      <c r="E4" s="133"/>
      <c r="F4" s="128" t="s">
        <v>2</v>
      </c>
    </row>
    <row r="5" ht="19.5" customHeight="1" spans="1:6">
      <c r="A5" s="137" t="s">
        <v>162</v>
      </c>
      <c r="B5" s="138" t="s">
        <v>54</v>
      </c>
      <c r="C5" s="137" t="s">
        <v>55</v>
      </c>
      <c r="D5" s="11" t="s">
        <v>569</v>
      </c>
      <c r="E5" s="12"/>
      <c r="F5" s="13"/>
    </row>
    <row r="6" ht="18.75" customHeight="1" spans="1:6">
      <c r="A6" s="139"/>
      <c r="B6" s="140"/>
      <c r="C6" s="139"/>
      <c r="D6" s="16" t="s">
        <v>56</v>
      </c>
      <c r="E6" s="11" t="s">
        <v>63</v>
      </c>
      <c r="F6" s="16" t="s">
        <v>64</v>
      </c>
    </row>
    <row r="7" ht="18.75" customHeight="1" spans="1:6">
      <c r="A7" s="68">
        <v>1</v>
      </c>
      <c r="B7" s="141" t="s">
        <v>71</v>
      </c>
      <c r="C7" s="68">
        <v>3</v>
      </c>
      <c r="D7" s="142">
        <v>4</v>
      </c>
      <c r="E7" s="142">
        <v>5</v>
      </c>
      <c r="F7" s="142">
        <v>6</v>
      </c>
    </row>
    <row r="8" ht="21" customHeight="1" spans="1:6">
      <c r="A8" s="22"/>
      <c r="B8" s="22"/>
      <c r="C8" s="22"/>
      <c r="D8" s="81"/>
      <c r="E8" s="81"/>
      <c r="F8" s="81"/>
    </row>
    <row r="9" ht="21" customHeight="1" spans="1:6">
      <c r="A9" s="22"/>
      <c r="B9" s="22"/>
      <c r="C9" s="22"/>
      <c r="D9" s="81"/>
      <c r="E9" s="81"/>
      <c r="F9" s="81"/>
    </row>
    <row r="10" ht="18.75" customHeight="1" spans="1:6">
      <c r="A10" s="143" t="s">
        <v>152</v>
      </c>
      <c r="B10" s="143" t="s">
        <v>152</v>
      </c>
      <c r="C10" s="144" t="s">
        <v>152</v>
      </c>
      <c r="D10" s="81"/>
      <c r="E10" s="81"/>
      <c r="F10" s="81"/>
    </row>
    <row r="11" customHeight="1" spans="1:1">
      <c r="A11" t="s">
        <v>570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571</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
        <v>1</v>
      </c>
      <c r="B4" s="85"/>
      <c r="C4" s="85"/>
      <c r="D4" s="7"/>
      <c r="E4" s="7"/>
      <c r="F4" s="7"/>
      <c r="G4" s="7"/>
      <c r="H4" s="7"/>
      <c r="I4" s="7"/>
      <c r="J4" s="7"/>
      <c r="K4" s="7"/>
      <c r="L4" s="7"/>
      <c r="R4" s="8"/>
      <c r="S4" s="128" t="s">
        <v>2</v>
      </c>
    </row>
    <row r="5" ht="15.75" customHeight="1" spans="1:19">
      <c r="A5" s="10" t="s">
        <v>161</v>
      </c>
      <c r="B5" s="86" t="s">
        <v>162</v>
      </c>
      <c r="C5" s="86" t="s">
        <v>572</v>
      </c>
      <c r="D5" s="87" t="s">
        <v>573</v>
      </c>
      <c r="E5" s="87" t="s">
        <v>574</v>
      </c>
      <c r="F5" s="87" t="s">
        <v>575</v>
      </c>
      <c r="G5" s="87" t="s">
        <v>576</v>
      </c>
      <c r="H5" s="87" t="s">
        <v>577</v>
      </c>
      <c r="I5" s="100" t="s">
        <v>169</v>
      </c>
      <c r="J5" s="100"/>
      <c r="K5" s="100"/>
      <c r="L5" s="100"/>
      <c r="M5" s="101"/>
      <c r="N5" s="100"/>
      <c r="O5" s="100"/>
      <c r="P5" s="108"/>
      <c r="Q5" s="100"/>
      <c r="R5" s="101"/>
      <c r="S5" s="77"/>
    </row>
    <row r="6" ht="17.25" customHeight="1" spans="1:19">
      <c r="A6" s="15"/>
      <c r="B6" s="88"/>
      <c r="C6" s="88"/>
      <c r="D6" s="89"/>
      <c r="E6" s="89"/>
      <c r="F6" s="89"/>
      <c r="G6" s="89"/>
      <c r="H6" s="89"/>
      <c r="I6" s="89" t="s">
        <v>56</v>
      </c>
      <c r="J6" s="89" t="s">
        <v>57</v>
      </c>
      <c r="K6" s="89" t="s">
        <v>578</v>
      </c>
      <c r="L6" s="89" t="s">
        <v>579</v>
      </c>
      <c r="M6" s="102" t="s">
        <v>580</v>
      </c>
      <c r="N6" s="103" t="s">
        <v>581</v>
      </c>
      <c r="O6" s="103"/>
      <c r="P6" s="109"/>
      <c r="Q6" s="103"/>
      <c r="R6" s="110"/>
      <c r="S6" s="90"/>
    </row>
    <row r="7" ht="54" customHeight="1" spans="1:19">
      <c r="A7" s="18"/>
      <c r="B7" s="90"/>
      <c r="C7" s="90"/>
      <c r="D7" s="91"/>
      <c r="E7" s="91"/>
      <c r="F7" s="91"/>
      <c r="G7" s="91"/>
      <c r="H7" s="91"/>
      <c r="I7" s="91"/>
      <c r="J7" s="91" t="s">
        <v>62</v>
      </c>
      <c r="K7" s="91"/>
      <c r="L7" s="91"/>
      <c r="M7" s="104"/>
      <c r="N7" s="91" t="s">
        <v>62</v>
      </c>
      <c r="O7" s="91" t="s">
        <v>108</v>
      </c>
      <c r="P7" s="90" t="s">
        <v>109</v>
      </c>
      <c r="Q7" s="91" t="s">
        <v>110</v>
      </c>
      <c r="R7" s="104" t="s">
        <v>111</v>
      </c>
      <c r="S7" s="90" t="s">
        <v>112</v>
      </c>
    </row>
    <row r="8" ht="18" customHeight="1" spans="1:19">
      <c r="A8" s="112">
        <v>1</v>
      </c>
      <c r="B8" s="112" t="s">
        <v>71</v>
      </c>
      <c r="C8" s="113">
        <v>3</v>
      </c>
      <c r="D8" s="113">
        <v>4</v>
      </c>
      <c r="E8" s="112">
        <v>5</v>
      </c>
      <c r="F8" s="112">
        <v>6</v>
      </c>
      <c r="G8" s="112">
        <v>7</v>
      </c>
      <c r="H8" s="112">
        <v>8</v>
      </c>
      <c r="I8" s="112">
        <v>9</v>
      </c>
      <c r="J8" s="112">
        <v>10</v>
      </c>
      <c r="K8" s="112">
        <v>11</v>
      </c>
      <c r="L8" s="112">
        <v>12</v>
      </c>
      <c r="M8" s="112">
        <v>13</v>
      </c>
      <c r="N8" s="112">
        <v>14</v>
      </c>
      <c r="O8" s="112">
        <v>15</v>
      </c>
      <c r="P8" s="112">
        <v>16</v>
      </c>
      <c r="Q8" s="112">
        <v>17</v>
      </c>
      <c r="R8" s="129">
        <v>18</v>
      </c>
      <c r="S8" s="129">
        <v>19</v>
      </c>
    </row>
    <row r="9" ht="21" customHeight="1" spans="1:19">
      <c r="A9" s="114" t="s">
        <v>179</v>
      </c>
      <c r="B9" s="115" t="s">
        <v>113</v>
      </c>
      <c r="C9" s="115" t="s">
        <v>260</v>
      </c>
      <c r="D9" s="116" t="s">
        <v>582</v>
      </c>
      <c r="E9" s="116" t="s">
        <v>583</v>
      </c>
      <c r="F9" s="114" t="s">
        <v>341</v>
      </c>
      <c r="G9" s="117">
        <v>1</v>
      </c>
      <c r="H9" s="118">
        <v>1200000</v>
      </c>
      <c r="I9" s="118">
        <v>1200000</v>
      </c>
      <c r="J9" s="118">
        <v>1200000</v>
      </c>
      <c r="K9" s="126"/>
      <c r="L9" s="126"/>
      <c r="M9" s="126"/>
      <c r="N9" s="126"/>
      <c r="O9" s="126"/>
      <c r="P9" s="126"/>
      <c r="Q9" s="126"/>
      <c r="R9" s="130"/>
      <c r="S9" s="81"/>
    </row>
    <row r="10" ht="21" customHeight="1" spans="1:19">
      <c r="A10" s="119" t="s">
        <v>179</v>
      </c>
      <c r="B10" s="115" t="s">
        <v>113</v>
      </c>
      <c r="C10" s="115" t="s">
        <v>258</v>
      </c>
      <c r="D10" s="120" t="s">
        <v>584</v>
      </c>
      <c r="E10" s="120" t="s">
        <v>583</v>
      </c>
      <c r="F10" s="114" t="s">
        <v>341</v>
      </c>
      <c r="G10" s="121">
        <v>1</v>
      </c>
      <c r="H10" s="118">
        <v>1800000</v>
      </c>
      <c r="I10" s="118">
        <v>1800000</v>
      </c>
      <c r="J10" s="118">
        <v>1800000</v>
      </c>
      <c r="K10" s="126"/>
      <c r="L10" s="126"/>
      <c r="M10" s="126"/>
      <c r="N10" s="126"/>
      <c r="O10" s="126"/>
      <c r="P10" s="126"/>
      <c r="Q10" s="126"/>
      <c r="R10" s="130"/>
      <c r="S10" s="81"/>
    </row>
    <row r="11" ht="21" customHeight="1" spans="1:19">
      <c r="A11" s="119" t="s">
        <v>179</v>
      </c>
      <c r="B11" s="115" t="s">
        <v>113</v>
      </c>
      <c r="C11" s="115" t="s">
        <v>284</v>
      </c>
      <c r="D11" s="120" t="s">
        <v>585</v>
      </c>
      <c r="E11" s="120" t="s">
        <v>583</v>
      </c>
      <c r="F11" s="114" t="s">
        <v>341</v>
      </c>
      <c r="G11" s="121">
        <v>1</v>
      </c>
      <c r="H11" s="118">
        <v>400000</v>
      </c>
      <c r="I11" s="118">
        <v>400000</v>
      </c>
      <c r="J11" s="118">
        <v>400000</v>
      </c>
      <c r="K11" s="126"/>
      <c r="L11" s="126"/>
      <c r="M11" s="126"/>
      <c r="N11" s="126"/>
      <c r="O11" s="126"/>
      <c r="P11" s="126"/>
      <c r="Q11" s="126"/>
      <c r="R11" s="130"/>
      <c r="S11" s="81"/>
    </row>
    <row r="12" ht="21" customHeight="1" spans="1:19">
      <c r="A12" s="119" t="s">
        <v>179</v>
      </c>
      <c r="B12" s="115" t="s">
        <v>113</v>
      </c>
      <c r="C12" s="115" t="s">
        <v>268</v>
      </c>
      <c r="D12" s="120" t="s">
        <v>586</v>
      </c>
      <c r="E12" s="120" t="s">
        <v>583</v>
      </c>
      <c r="F12" s="114" t="s">
        <v>341</v>
      </c>
      <c r="G12" s="121">
        <v>1</v>
      </c>
      <c r="H12" s="118"/>
      <c r="I12" s="118">
        <v>2800000</v>
      </c>
      <c r="J12" s="118">
        <v>2800000</v>
      </c>
      <c r="K12" s="126"/>
      <c r="L12" s="126"/>
      <c r="M12" s="126"/>
      <c r="N12" s="126"/>
      <c r="O12" s="126"/>
      <c r="P12" s="126"/>
      <c r="Q12" s="126"/>
      <c r="R12" s="130"/>
      <c r="S12" s="81"/>
    </row>
    <row r="13" ht="21" customHeight="1" spans="1:19">
      <c r="A13" s="119" t="s">
        <v>179</v>
      </c>
      <c r="B13" s="115" t="s">
        <v>113</v>
      </c>
      <c r="C13" s="115" t="s">
        <v>280</v>
      </c>
      <c r="D13" s="120" t="s">
        <v>587</v>
      </c>
      <c r="E13" s="120" t="s">
        <v>583</v>
      </c>
      <c r="F13" s="114" t="s">
        <v>341</v>
      </c>
      <c r="G13" s="121">
        <v>1</v>
      </c>
      <c r="H13" s="122">
        <v>811008</v>
      </c>
      <c r="I13" s="122">
        <v>811008</v>
      </c>
      <c r="J13" s="122">
        <v>811008</v>
      </c>
      <c r="K13" s="127"/>
      <c r="L13" s="127"/>
      <c r="M13" s="127"/>
      <c r="N13" s="127"/>
      <c r="O13" s="127"/>
      <c r="P13" s="127"/>
      <c r="Q13" s="127"/>
      <c r="R13" s="81"/>
      <c r="S13" s="81"/>
    </row>
    <row r="14" ht="21" customHeight="1" spans="1:19">
      <c r="A14" s="95" t="s">
        <v>152</v>
      </c>
      <c r="B14" s="96"/>
      <c r="C14" s="96"/>
      <c r="D14" s="97"/>
      <c r="E14" s="97"/>
      <c r="F14" s="97"/>
      <c r="G14" s="123"/>
      <c r="H14" s="81"/>
      <c r="I14" s="81">
        <v>7011008</v>
      </c>
      <c r="J14" s="81">
        <v>7011008</v>
      </c>
      <c r="K14" s="81"/>
      <c r="L14" s="81"/>
      <c r="M14" s="81"/>
      <c r="N14" s="81"/>
      <c r="O14" s="81"/>
      <c r="P14" s="81"/>
      <c r="Q14" s="81"/>
      <c r="R14" s="81"/>
      <c r="S14" s="81"/>
    </row>
    <row r="15" ht="21" customHeight="1" spans="1:19">
      <c r="A15" s="111" t="s">
        <v>588</v>
      </c>
      <c r="B15" s="5"/>
      <c r="C15" s="5"/>
      <c r="D15" s="111"/>
      <c r="E15" s="111"/>
      <c r="F15" s="111"/>
      <c r="G15" s="124"/>
      <c r="H15" s="125"/>
      <c r="I15" s="125"/>
      <c r="J15" s="125"/>
      <c r="K15" s="125"/>
      <c r="L15" s="125"/>
      <c r="M15" s="125"/>
      <c r="N15" s="125"/>
      <c r="O15" s="125"/>
      <c r="P15" s="125"/>
      <c r="Q15" s="125"/>
      <c r="R15" s="125"/>
      <c r="S15" s="125"/>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2"/>
      <c r="B2" s="83"/>
      <c r="C2" s="83"/>
      <c r="D2" s="83"/>
      <c r="E2" s="83"/>
      <c r="F2" s="83"/>
      <c r="G2" s="83"/>
      <c r="H2" s="82"/>
      <c r="I2" s="82"/>
      <c r="J2" s="82"/>
      <c r="K2" s="82"/>
      <c r="L2" s="82"/>
      <c r="M2" s="82"/>
      <c r="N2" s="98"/>
      <c r="O2" s="82"/>
      <c r="P2" s="82"/>
      <c r="Q2" s="83"/>
      <c r="R2" s="82"/>
      <c r="S2" s="106"/>
      <c r="T2" s="106" t="s">
        <v>589</v>
      </c>
    </row>
    <row r="3" ht="41.25" customHeight="1" spans="1:20">
      <c r="A3" s="73" t="str">
        <f>"2025"&amp;"年部门政府购买服务预算表"</f>
        <v>2025年部门政府购买服务预算表</v>
      </c>
      <c r="B3" s="66"/>
      <c r="C3" s="66"/>
      <c r="D3" s="66"/>
      <c r="E3" s="66"/>
      <c r="F3" s="66"/>
      <c r="G3" s="66"/>
      <c r="H3" s="84"/>
      <c r="I3" s="84"/>
      <c r="J3" s="84"/>
      <c r="K3" s="84"/>
      <c r="L3" s="84"/>
      <c r="M3" s="84"/>
      <c r="N3" s="99"/>
      <c r="O3" s="84"/>
      <c r="P3" s="84"/>
      <c r="Q3" s="66"/>
      <c r="R3" s="84"/>
      <c r="S3" s="99"/>
      <c r="T3" s="66"/>
    </row>
    <row r="4" ht="22.5" customHeight="1" spans="1:20">
      <c r="A4" s="74" t="s">
        <v>1</v>
      </c>
      <c r="B4" s="85"/>
      <c r="C4" s="85"/>
      <c r="D4" s="85"/>
      <c r="E4" s="85"/>
      <c r="F4" s="85"/>
      <c r="G4" s="85"/>
      <c r="H4" s="75"/>
      <c r="I4" s="75"/>
      <c r="J4" s="75"/>
      <c r="K4" s="75"/>
      <c r="L4" s="75"/>
      <c r="M4" s="75"/>
      <c r="N4" s="98"/>
      <c r="O4" s="82"/>
      <c r="P4" s="82"/>
      <c r="Q4" s="83"/>
      <c r="R4" s="82"/>
      <c r="S4" s="107"/>
      <c r="T4" s="106" t="s">
        <v>2</v>
      </c>
    </row>
    <row r="5" ht="24" customHeight="1" spans="1:20">
      <c r="A5" s="10" t="s">
        <v>161</v>
      </c>
      <c r="B5" s="86" t="s">
        <v>162</v>
      </c>
      <c r="C5" s="86" t="s">
        <v>572</v>
      </c>
      <c r="D5" s="86" t="s">
        <v>590</v>
      </c>
      <c r="E5" s="86" t="s">
        <v>591</v>
      </c>
      <c r="F5" s="86" t="s">
        <v>592</v>
      </c>
      <c r="G5" s="86" t="s">
        <v>593</v>
      </c>
      <c r="H5" s="87" t="s">
        <v>594</v>
      </c>
      <c r="I5" s="87" t="s">
        <v>595</v>
      </c>
      <c r="J5" s="100" t="s">
        <v>169</v>
      </c>
      <c r="K5" s="100"/>
      <c r="L5" s="100"/>
      <c r="M5" s="100"/>
      <c r="N5" s="101"/>
      <c r="O5" s="100"/>
      <c r="P5" s="100"/>
      <c r="Q5" s="108"/>
      <c r="R5" s="100"/>
      <c r="S5" s="101"/>
      <c r="T5" s="77"/>
    </row>
    <row r="6" ht="24" customHeight="1" spans="1:20">
      <c r="A6" s="15"/>
      <c r="B6" s="88"/>
      <c r="C6" s="88"/>
      <c r="D6" s="88"/>
      <c r="E6" s="88"/>
      <c r="F6" s="88"/>
      <c r="G6" s="88"/>
      <c r="H6" s="89"/>
      <c r="I6" s="89"/>
      <c r="J6" s="89" t="s">
        <v>56</v>
      </c>
      <c r="K6" s="89" t="s">
        <v>57</v>
      </c>
      <c r="L6" s="89" t="s">
        <v>578</v>
      </c>
      <c r="M6" s="89" t="s">
        <v>579</v>
      </c>
      <c r="N6" s="102" t="s">
        <v>580</v>
      </c>
      <c r="O6" s="103" t="s">
        <v>581</v>
      </c>
      <c r="P6" s="103"/>
      <c r="Q6" s="109"/>
      <c r="R6" s="103"/>
      <c r="S6" s="110"/>
      <c r="T6" s="90"/>
    </row>
    <row r="7" ht="54" customHeight="1" spans="1:20">
      <c r="A7" s="18"/>
      <c r="B7" s="90"/>
      <c r="C7" s="90"/>
      <c r="D7" s="90"/>
      <c r="E7" s="90"/>
      <c r="F7" s="90"/>
      <c r="G7" s="90"/>
      <c r="H7" s="91"/>
      <c r="I7" s="91"/>
      <c r="J7" s="91"/>
      <c r="K7" s="91" t="s">
        <v>62</v>
      </c>
      <c r="L7" s="91"/>
      <c r="M7" s="91"/>
      <c r="N7" s="104"/>
      <c r="O7" s="91" t="s">
        <v>62</v>
      </c>
      <c r="P7" s="91" t="s">
        <v>108</v>
      </c>
      <c r="Q7" s="90" t="s">
        <v>109</v>
      </c>
      <c r="R7" s="91" t="s">
        <v>110</v>
      </c>
      <c r="S7" s="104" t="s">
        <v>111</v>
      </c>
      <c r="T7" s="90" t="s">
        <v>112</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81"/>
      <c r="K9" s="81"/>
      <c r="L9" s="81"/>
      <c r="M9" s="81"/>
      <c r="N9" s="81"/>
      <c r="O9" s="81"/>
      <c r="P9" s="81"/>
      <c r="Q9" s="81"/>
      <c r="R9" s="81"/>
      <c r="S9" s="81"/>
      <c r="T9" s="81"/>
    </row>
    <row r="10" ht="21" customHeight="1" spans="1:20">
      <c r="A10" s="95" t="s">
        <v>152</v>
      </c>
      <c r="B10" s="96"/>
      <c r="C10" s="96"/>
      <c r="D10" s="96"/>
      <c r="E10" s="96"/>
      <c r="F10" s="96"/>
      <c r="G10" s="96"/>
      <c r="H10" s="97"/>
      <c r="I10" s="105"/>
      <c r="J10" s="81"/>
      <c r="K10" s="81"/>
      <c r="L10" s="81"/>
      <c r="M10" s="81"/>
      <c r="N10" s="81"/>
      <c r="O10" s="81"/>
      <c r="P10" s="81"/>
      <c r="Q10" s="81"/>
      <c r="R10" s="81"/>
      <c r="S10" s="81"/>
      <c r="T10" s="81"/>
    </row>
    <row r="11" customHeight="1" spans="1:1">
      <c r="A11" t="s">
        <v>596</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10" sqref="A10"/>
    </sheetView>
  </sheetViews>
  <sheetFormatPr defaultColWidth="9.14166666666667" defaultRowHeight="14.25" customHeight="1" outlineLevelCol="4"/>
  <cols>
    <col min="1" max="1" width="37.7083333333333" customWidth="1"/>
    <col min="2" max="5" width="20" customWidth="1"/>
  </cols>
  <sheetData>
    <row r="1" customHeight="1" spans="1:5">
      <c r="A1" s="1"/>
      <c r="B1" s="1"/>
      <c r="C1" s="1"/>
      <c r="D1" s="1"/>
      <c r="E1" s="1"/>
    </row>
    <row r="2" ht="17.25" customHeight="1" spans="4:5">
      <c r="D2" s="72"/>
      <c r="E2" s="3" t="s">
        <v>597</v>
      </c>
    </row>
    <row r="3" ht="41.25" customHeight="1" spans="1:5">
      <c r="A3" s="73" t="str">
        <f>"2025"&amp;"年区对下转移支付预算表"</f>
        <v>2025年区对下转移支付预算表</v>
      </c>
      <c r="B3" s="4"/>
      <c r="C3" s="4"/>
      <c r="D3" s="4"/>
      <c r="E3" s="66"/>
    </row>
    <row r="4" ht="18" customHeight="1" spans="1:5">
      <c r="A4" s="74" t="s">
        <v>1</v>
      </c>
      <c r="B4" s="75"/>
      <c r="C4" s="75"/>
      <c r="D4" s="76"/>
      <c r="E4" s="8" t="s">
        <v>2</v>
      </c>
    </row>
    <row r="5" ht="19.5" customHeight="1" spans="1:5">
      <c r="A5" s="29" t="s">
        <v>598</v>
      </c>
      <c r="B5" s="11" t="s">
        <v>169</v>
      </c>
      <c r="C5" s="12"/>
      <c r="D5" s="12"/>
      <c r="E5" s="77"/>
    </row>
    <row r="6" ht="40.5" customHeight="1" spans="1:5">
      <c r="A6" s="19"/>
      <c r="B6" s="30" t="s">
        <v>56</v>
      </c>
      <c r="C6" s="10" t="s">
        <v>57</v>
      </c>
      <c r="D6" s="78" t="s">
        <v>578</v>
      </c>
      <c r="E6" s="79" t="s">
        <v>599</v>
      </c>
    </row>
    <row r="7" ht="19.5" customHeight="1" spans="1:5">
      <c r="A7" s="21">
        <v>1</v>
      </c>
      <c r="B7" s="21">
        <v>2</v>
      </c>
      <c r="C7" s="21">
        <v>3</v>
      </c>
      <c r="D7" s="80">
        <v>4</v>
      </c>
      <c r="E7" s="36">
        <v>5</v>
      </c>
    </row>
    <row r="8" ht="19.5" customHeight="1" spans="1:5">
      <c r="A8" s="31"/>
      <c r="B8" s="81"/>
      <c r="C8" s="81"/>
      <c r="D8" s="81"/>
      <c r="E8" s="81"/>
    </row>
    <row r="9" ht="19.5" customHeight="1" spans="1:5">
      <c r="A9" s="69"/>
      <c r="B9" s="81"/>
      <c r="C9" s="81"/>
      <c r="D9" s="81"/>
      <c r="E9" s="81"/>
    </row>
    <row r="10" customHeight="1" spans="1:1">
      <c r="A10" t="s">
        <v>600</v>
      </c>
    </row>
  </sheetData>
  <mergeCells count="4">
    <mergeCell ref="A3:E3"/>
    <mergeCell ref="A4:D4"/>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D17" sqref="D1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601</v>
      </c>
    </row>
    <row r="3" ht="41.25" customHeight="1" spans="1:10">
      <c r="A3" s="65" t="str">
        <f>"2025"&amp;"年区对下转移支付绩效目标表"</f>
        <v>2025年区对下转移支付绩效目标表</v>
      </c>
      <c r="B3" s="4"/>
      <c r="C3" s="4"/>
      <c r="D3" s="4"/>
      <c r="E3" s="4"/>
      <c r="F3" s="66"/>
      <c r="G3" s="4"/>
      <c r="H3" s="66"/>
      <c r="I3" s="66"/>
      <c r="J3" s="4"/>
    </row>
    <row r="4" ht="17.25" customHeight="1" spans="1:1">
      <c r="A4" s="5" t="s">
        <v>1</v>
      </c>
    </row>
    <row r="5" ht="44.25" customHeight="1" spans="1:10">
      <c r="A5" s="67" t="s">
        <v>598</v>
      </c>
      <c r="B5" s="67" t="s">
        <v>286</v>
      </c>
      <c r="C5" s="67" t="s">
        <v>287</v>
      </c>
      <c r="D5" s="67" t="s">
        <v>288</v>
      </c>
      <c r="E5" s="67" t="s">
        <v>289</v>
      </c>
      <c r="F5" s="68" t="s">
        <v>290</v>
      </c>
      <c r="G5" s="67" t="s">
        <v>291</v>
      </c>
      <c r="H5" s="68" t="s">
        <v>292</v>
      </c>
      <c r="I5" s="68" t="s">
        <v>293</v>
      </c>
      <c r="J5" s="67" t="s">
        <v>294</v>
      </c>
    </row>
    <row r="6" ht="14.25" customHeight="1" spans="1:10">
      <c r="A6" s="67">
        <v>1</v>
      </c>
      <c r="B6" s="67">
        <v>2</v>
      </c>
      <c r="C6" s="67">
        <v>3</v>
      </c>
      <c r="D6" s="67">
        <v>4</v>
      </c>
      <c r="E6" s="67">
        <v>5</v>
      </c>
      <c r="F6" s="68">
        <v>6</v>
      </c>
      <c r="G6" s="67">
        <v>7</v>
      </c>
      <c r="H6" s="68">
        <v>8</v>
      </c>
      <c r="I6" s="68">
        <v>9</v>
      </c>
      <c r="J6" s="67">
        <v>10</v>
      </c>
    </row>
    <row r="7" ht="42" customHeight="1" spans="1:10">
      <c r="A7" s="31"/>
      <c r="B7" s="69"/>
      <c r="C7" s="69"/>
      <c r="D7" s="69"/>
      <c r="E7" s="70"/>
      <c r="F7" s="71"/>
      <c r="G7" s="70"/>
      <c r="H7" s="71"/>
      <c r="I7" s="71"/>
      <c r="J7" s="70"/>
    </row>
    <row r="8" ht="42" customHeight="1" spans="1:10">
      <c r="A8" s="31"/>
      <c r="B8" s="22"/>
      <c r="C8" s="22"/>
      <c r="D8" s="22"/>
      <c r="E8" s="31"/>
      <c r="F8" s="22"/>
      <c r="G8" s="31"/>
      <c r="H8" s="22"/>
      <c r="I8" s="22"/>
      <c r="J8" s="31"/>
    </row>
    <row r="9" customHeight="1" spans="1:1">
      <c r="A9" t="s">
        <v>602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603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4" t="s">
        <v>2</v>
      </c>
    </row>
    <row r="5" ht="28.5" customHeight="1" spans="1:9">
      <c r="A5" s="47" t="s">
        <v>161</v>
      </c>
      <c r="B5" s="48" t="s">
        <v>162</v>
      </c>
      <c r="C5" s="49" t="s">
        <v>604</v>
      </c>
      <c r="D5" s="47" t="s">
        <v>605</v>
      </c>
      <c r="E5" s="47" t="s">
        <v>606</v>
      </c>
      <c r="F5" s="47" t="s">
        <v>607</v>
      </c>
      <c r="G5" s="48" t="s">
        <v>608</v>
      </c>
      <c r="H5" s="36"/>
      <c r="I5" s="47"/>
    </row>
    <row r="6" ht="21" customHeight="1" spans="1:9">
      <c r="A6" s="49"/>
      <c r="B6" s="50"/>
      <c r="C6" s="50"/>
      <c r="D6" s="51"/>
      <c r="E6" s="50"/>
      <c r="F6" s="50"/>
      <c r="G6" s="48" t="s">
        <v>576</v>
      </c>
      <c r="H6" s="48" t="s">
        <v>609</v>
      </c>
      <c r="I6" s="48" t="s">
        <v>610</v>
      </c>
    </row>
    <row r="7" ht="17.25" customHeight="1" spans="1:9">
      <c r="A7" s="52" t="s">
        <v>70</v>
      </c>
      <c r="B7" s="53"/>
      <c r="C7" s="54" t="s">
        <v>71</v>
      </c>
      <c r="D7" s="52" t="s">
        <v>72</v>
      </c>
      <c r="E7" s="55" t="s">
        <v>73</v>
      </c>
      <c r="F7" s="52" t="s">
        <v>74</v>
      </c>
      <c r="G7" s="54" t="s">
        <v>75</v>
      </c>
      <c r="H7" s="56" t="s">
        <v>76</v>
      </c>
      <c r="I7" s="55" t="s">
        <v>77</v>
      </c>
    </row>
    <row r="8" ht="19.5" customHeight="1" spans="1:9">
      <c r="A8" s="57"/>
      <c r="B8" s="23"/>
      <c r="C8" s="23"/>
      <c r="D8" s="31"/>
      <c r="E8" s="22"/>
      <c r="F8" s="56"/>
      <c r="G8" s="58"/>
      <c r="H8" s="59"/>
      <c r="I8" s="59"/>
    </row>
    <row r="9" ht="19.5" customHeight="1" spans="1:9">
      <c r="A9" s="60" t="s">
        <v>56</v>
      </c>
      <c r="B9" s="61"/>
      <c r="C9" s="61"/>
      <c r="D9" s="62"/>
      <c r="E9" s="63"/>
      <c r="F9" s="63"/>
      <c r="G9" s="58"/>
      <c r="H9" s="59"/>
      <c r="I9" s="59"/>
    </row>
    <row r="10" customHeight="1" spans="1:1">
      <c r="A10" t="s">
        <v>611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612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246</v>
      </c>
      <c r="B5" s="9" t="s">
        <v>164</v>
      </c>
      <c r="C5" s="9" t="s">
        <v>247</v>
      </c>
      <c r="D5" s="10" t="s">
        <v>165</v>
      </c>
      <c r="E5" s="10" t="s">
        <v>166</v>
      </c>
      <c r="F5" s="10" t="s">
        <v>248</v>
      </c>
      <c r="G5" s="10" t="s">
        <v>249</v>
      </c>
      <c r="H5" s="29" t="s">
        <v>56</v>
      </c>
      <c r="I5" s="11" t="s">
        <v>613</v>
      </c>
      <c r="J5" s="12"/>
      <c r="K5" s="13"/>
    </row>
    <row r="6" ht="21.75" customHeight="1" spans="1:11">
      <c r="A6" s="14"/>
      <c r="B6" s="14"/>
      <c r="C6" s="14"/>
      <c r="D6" s="15"/>
      <c r="E6" s="15"/>
      <c r="F6" s="15"/>
      <c r="G6" s="15"/>
      <c r="H6" s="30"/>
      <c r="I6" s="10" t="s">
        <v>57</v>
      </c>
      <c r="J6" s="10" t="s">
        <v>58</v>
      </c>
      <c r="K6" s="10" t="s">
        <v>59</v>
      </c>
    </row>
    <row r="7" ht="40.5" customHeight="1" spans="1:11">
      <c r="A7" s="17"/>
      <c r="B7" s="17"/>
      <c r="C7" s="17"/>
      <c r="D7" s="18"/>
      <c r="E7" s="18"/>
      <c r="F7" s="18"/>
      <c r="G7" s="18"/>
      <c r="H7" s="19"/>
      <c r="I7" s="18" t="s">
        <v>62</v>
      </c>
      <c r="J7" s="18"/>
      <c r="K7" s="18"/>
    </row>
    <row r="8" ht="15" customHeight="1" spans="1:11">
      <c r="A8" s="21">
        <v>1</v>
      </c>
      <c r="B8" s="21">
        <v>2</v>
      </c>
      <c r="C8" s="21">
        <v>3</v>
      </c>
      <c r="D8" s="21">
        <v>4</v>
      </c>
      <c r="E8" s="21">
        <v>5</v>
      </c>
      <c r="F8" s="21">
        <v>6</v>
      </c>
      <c r="G8" s="21">
        <v>7</v>
      </c>
      <c r="H8" s="21">
        <v>8</v>
      </c>
      <c r="I8" s="21">
        <v>9</v>
      </c>
      <c r="J8" s="36">
        <v>10</v>
      </c>
      <c r="K8" s="36">
        <v>11</v>
      </c>
    </row>
    <row r="9" ht="18.75" customHeight="1" spans="1:11">
      <c r="A9" s="31"/>
      <c r="B9" s="22"/>
      <c r="C9" s="31"/>
      <c r="D9" s="31"/>
      <c r="E9" s="31"/>
      <c r="F9" s="31"/>
      <c r="G9" s="31"/>
      <c r="H9" s="32"/>
      <c r="I9" s="37"/>
      <c r="J9" s="37"/>
      <c r="K9" s="32"/>
    </row>
    <row r="10" ht="18.75" customHeight="1" spans="1:11">
      <c r="A10" s="23"/>
      <c r="B10" s="22"/>
      <c r="C10" s="22"/>
      <c r="D10" s="22"/>
      <c r="E10" s="22"/>
      <c r="F10" s="22"/>
      <c r="G10" s="22"/>
      <c r="H10" s="24"/>
      <c r="I10" s="24"/>
      <c r="J10" s="24"/>
      <c r="K10" s="32"/>
    </row>
    <row r="11" ht="18.75" customHeight="1" spans="1:11">
      <c r="A11" s="33" t="s">
        <v>152</v>
      </c>
      <c r="B11" s="34"/>
      <c r="C11" s="34"/>
      <c r="D11" s="34"/>
      <c r="E11" s="34"/>
      <c r="F11" s="34"/>
      <c r="G11" s="35"/>
      <c r="H11" s="24"/>
      <c r="I11" s="24"/>
      <c r="J11" s="24"/>
      <c r="K11" s="32"/>
    </row>
    <row r="12" customHeight="1" spans="1:1">
      <c r="A12" t="s">
        <v>614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zoomScale="115" zoomScaleNormal="115" workbookViewId="0">
      <pane ySplit="1" topLeftCell="A5" activePane="bottomLeft" state="frozen"/>
      <selection/>
      <selection pane="bottomLeft" activeCell="C1" sqref="C$1:C$1048576"/>
    </sheetView>
  </sheetViews>
  <sheetFormatPr defaultColWidth="9.14166666666667" defaultRowHeight="14.25" customHeight="1" outlineLevelCol="6"/>
  <cols>
    <col min="1" max="1" width="35.2833333333333" customWidth="1"/>
    <col min="2" max="2" width="28" customWidth="1"/>
    <col min="3" max="3" width="44.0166666666667" customWidth="1"/>
    <col min="4" max="4" width="28" customWidth="1"/>
    <col min="5" max="7" width="23.85" customWidth="1"/>
  </cols>
  <sheetData>
    <row r="1" customHeight="1" spans="1:7">
      <c r="A1" s="1"/>
      <c r="B1" s="1"/>
      <c r="C1" s="1"/>
      <c r="D1" s="1"/>
      <c r="E1" s="1"/>
      <c r="F1" s="1"/>
      <c r="G1" s="1"/>
    </row>
    <row r="2" ht="13.5" customHeight="1" spans="4:7">
      <c r="D2" s="2"/>
      <c r="G2" s="3" t="s">
        <v>615</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247</v>
      </c>
      <c r="B5" s="9" t="s">
        <v>246</v>
      </c>
      <c r="C5" s="9" t="s">
        <v>164</v>
      </c>
      <c r="D5" s="10" t="s">
        <v>616</v>
      </c>
      <c r="E5" s="11" t="s">
        <v>57</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62</v>
      </c>
      <c r="G7" s="18"/>
    </row>
    <row r="8" ht="15" customHeight="1" spans="1:7">
      <c r="A8" s="20">
        <v>1</v>
      </c>
      <c r="B8" s="20">
        <v>2</v>
      </c>
      <c r="C8" s="20">
        <v>3</v>
      </c>
      <c r="D8" s="20">
        <v>4</v>
      </c>
      <c r="E8" s="20">
        <v>5</v>
      </c>
      <c r="F8" s="21">
        <v>6</v>
      </c>
      <c r="G8" s="21">
        <v>7</v>
      </c>
    </row>
    <row r="9" ht="17.25" customHeight="1" spans="1:7">
      <c r="A9" s="22" t="s">
        <v>113</v>
      </c>
      <c r="B9" s="23" t="s">
        <v>617</v>
      </c>
      <c r="C9" s="22" t="s">
        <v>254</v>
      </c>
      <c r="D9" s="22" t="s">
        <v>618</v>
      </c>
      <c r="E9" s="24">
        <v>175000000</v>
      </c>
      <c r="F9" s="24">
        <v>169339022.42</v>
      </c>
      <c r="G9" s="24">
        <v>169339022.42</v>
      </c>
    </row>
    <row r="10" ht="18.75" customHeight="1" spans="1:7">
      <c r="A10" s="22" t="s">
        <v>113</v>
      </c>
      <c r="B10" s="23" t="s">
        <v>617</v>
      </c>
      <c r="C10" s="22" t="s">
        <v>258</v>
      </c>
      <c r="D10" s="22" t="s">
        <v>618</v>
      </c>
      <c r="E10" s="24">
        <v>1800000</v>
      </c>
      <c r="F10" s="24">
        <v>4947804.8</v>
      </c>
      <c r="G10" s="24">
        <v>4947804.8</v>
      </c>
    </row>
    <row r="11" ht="17" customHeight="1" spans="1:7">
      <c r="A11" s="22" t="s">
        <v>113</v>
      </c>
      <c r="B11" s="23" t="s">
        <v>617</v>
      </c>
      <c r="C11" s="22" t="s">
        <v>260</v>
      </c>
      <c r="D11" s="22" t="s">
        <v>618</v>
      </c>
      <c r="E11" s="24">
        <v>1200000</v>
      </c>
      <c r="F11" s="24" t="s">
        <v>619</v>
      </c>
      <c r="G11" s="24" t="s">
        <v>619</v>
      </c>
    </row>
    <row r="12" ht="18.75" customHeight="1" spans="1:7">
      <c r="A12" s="22" t="s">
        <v>113</v>
      </c>
      <c r="B12" s="23" t="s">
        <v>617</v>
      </c>
      <c r="C12" s="22" t="s">
        <v>262</v>
      </c>
      <c r="D12" s="22" t="s">
        <v>618</v>
      </c>
      <c r="E12" s="24">
        <v>1200000</v>
      </c>
      <c r="F12" s="24">
        <v>4951000</v>
      </c>
      <c r="G12" s="24">
        <v>4951000</v>
      </c>
    </row>
    <row r="13" ht="18.75" customHeight="1" spans="1:7">
      <c r="A13" s="22" t="s">
        <v>113</v>
      </c>
      <c r="B13" s="23" t="s">
        <v>617</v>
      </c>
      <c r="C13" s="22" t="s">
        <v>264</v>
      </c>
      <c r="D13" s="22" t="s">
        <v>618</v>
      </c>
      <c r="E13" s="24">
        <v>250000</v>
      </c>
      <c r="F13" s="24">
        <v>500000</v>
      </c>
      <c r="G13" s="24">
        <v>500000</v>
      </c>
    </row>
    <row r="14" ht="18.75" customHeight="1" spans="1:7">
      <c r="A14" s="22" t="s">
        <v>113</v>
      </c>
      <c r="B14" s="23" t="s">
        <v>617</v>
      </c>
      <c r="C14" s="22" t="s">
        <v>266</v>
      </c>
      <c r="D14" s="22" t="s">
        <v>618</v>
      </c>
      <c r="E14" s="24">
        <v>50000</v>
      </c>
      <c r="F14" s="24">
        <v>676664</v>
      </c>
      <c r="G14" s="24">
        <v>676664</v>
      </c>
    </row>
    <row r="15" ht="18.75" customHeight="1" spans="1:7">
      <c r="A15" s="22" t="s">
        <v>113</v>
      </c>
      <c r="B15" s="23" t="s">
        <v>617</v>
      </c>
      <c r="C15" s="22" t="s">
        <v>268</v>
      </c>
      <c r="D15" s="22" t="s">
        <v>618</v>
      </c>
      <c r="E15" s="24">
        <v>2800000</v>
      </c>
      <c r="F15" s="24">
        <v>18299629.01</v>
      </c>
      <c r="G15" s="24">
        <v>18299629.01</v>
      </c>
    </row>
    <row r="16" ht="18.75" customHeight="1" spans="1:7">
      <c r="A16" s="22" t="s">
        <v>113</v>
      </c>
      <c r="B16" s="23" t="s">
        <v>617</v>
      </c>
      <c r="C16" s="22" t="s">
        <v>271</v>
      </c>
      <c r="D16" s="22" t="s">
        <v>618</v>
      </c>
      <c r="E16" s="24">
        <v>150000</v>
      </c>
      <c r="F16" s="25">
        <v>78000</v>
      </c>
      <c r="G16" s="24">
        <v>78000</v>
      </c>
    </row>
    <row r="17" ht="18.75" customHeight="1" spans="1:7">
      <c r="A17" s="22" t="s">
        <v>113</v>
      </c>
      <c r="B17" s="23" t="s">
        <v>620</v>
      </c>
      <c r="C17" s="22" t="s">
        <v>273</v>
      </c>
      <c r="D17" s="22" t="s">
        <v>618</v>
      </c>
      <c r="E17" s="24">
        <v>50000</v>
      </c>
      <c r="F17" s="24">
        <v>0</v>
      </c>
      <c r="G17" s="24">
        <v>0</v>
      </c>
    </row>
    <row r="18" ht="18.75" customHeight="1" spans="1:7">
      <c r="A18" s="22" t="s">
        <v>113</v>
      </c>
      <c r="B18" s="23" t="s">
        <v>617</v>
      </c>
      <c r="C18" s="22" t="s">
        <v>275</v>
      </c>
      <c r="D18" s="22" t="s">
        <v>618</v>
      </c>
      <c r="E18" s="24">
        <v>50000</v>
      </c>
      <c r="F18" s="24">
        <v>200000</v>
      </c>
      <c r="G18" s="24">
        <v>200000</v>
      </c>
    </row>
    <row r="19" ht="18.75" customHeight="1" spans="1:7">
      <c r="A19" s="22" t="s">
        <v>113</v>
      </c>
      <c r="B19" s="23" t="s">
        <v>620</v>
      </c>
      <c r="C19" s="22" t="s">
        <v>277</v>
      </c>
      <c r="D19" s="22" t="s">
        <v>618</v>
      </c>
      <c r="E19" s="24">
        <v>50000</v>
      </c>
      <c r="F19" s="24"/>
      <c r="G19" s="24"/>
    </row>
    <row r="20" ht="18.75" customHeight="1" spans="1:7">
      <c r="A20" s="22" t="s">
        <v>113</v>
      </c>
      <c r="B20" s="23" t="s">
        <v>617</v>
      </c>
      <c r="C20" s="22" t="s">
        <v>280</v>
      </c>
      <c r="D20" s="22" t="s">
        <v>618</v>
      </c>
      <c r="E20" s="24">
        <v>811008</v>
      </c>
      <c r="F20" s="24">
        <v>675840</v>
      </c>
      <c r="G20" s="24">
        <v>675840</v>
      </c>
    </row>
    <row r="21" ht="18.75" customHeight="1" spans="1:7">
      <c r="A21" s="22" t="s">
        <v>113</v>
      </c>
      <c r="B21" s="23" t="s">
        <v>617</v>
      </c>
      <c r="C21" s="22" t="s">
        <v>282</v>
      </c>
      <c r="D21" s="22" t="s">
        <v>618</v>
      </c>
      <c r="E21" s="24">
        <v>20000</v>
      </c>
      <c r="F21" s="24">
        <v>20000</v>
      </c>
      <c r="G21" s="24">
        <v>20000</v>
      </c>
    </row>
    <row r="22" ht="18.75" customHeight="1" spans="1:7">
      <c r="A22" s="22" t="s">
        <v>113</v>
      </c>
      <c r="B22" s="23" t="s">
        <v>617</v>
      </c>
      <c r="C22" s="22" t="s">
        <v>284</v>
      </c>
      <c r="D22" s="22" t="s">
        <v>618</v>
      </c>
      <c r="E22" s="24">
        <v>400000</v>
      </c>
      <c r="F22" s="24">
        <v>400000</v>
      </c>
      <c r="G22" s="24">
        <v>400000</v>
      </c>
    </row>
    <row r="23" ht="18.75" customHeight="1" spans="1:7">
      <c r="A23" s="26" t="s">
        <v>56</v>
      </c>
      <c r="B23" s="27" t="s">
        <v>621</v>
      </c>
      <c r="C23" s="27"/>
      <c r="D23" s="28"/>
      <c r="E23" s="24">
        <v>183831008</v>
      </c>
      <c r="F23" s="24">
        <v>200087960.23</v>
      </c>
      <c r="G23" s="24">
        <v>200087960.23</v>
      </c>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3" activePane="bottomLeft" state="frozen"/>
      <selection/>
      <selection pane="bottomLeft" activeCell="A8" sqref="A8:C2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53</v>
      </c>
    </row>
    <row r="3" ht="41.25" customHeight="1" spans="1:1">
      <c r="A3" s="41" t="str">
        <f>"2025"&amp;"年部门支出预算表"</f>
        <v>2025年部门支出预算表</v>
      </c>
    </row>
    <row r="4" ht="17.25" customHeight="1" spans="1:15">
      <c r="A4" s="44" t="s">
        <v>1</v>
      </c>
      <c r="O4" s="46" t="s">
        <v>2</v>
      </c>
    </row>
    <row r="5" ht="27" customHeight="1" spans="1:15">
      <c r="A5" s="244" t="s">
        <v>54</v>
      </c>
      <c r="B5" s="244" t="s">
        <v>55</v>
      </c>
      <c r="C5" s="244" t="s">
        <v>56</v>
      </c>
      <c r="D5" s="245" t="s">
        <v>57</v>
      </c>
      <c r="E5" s="246"/>
      <c r="F5" s="247"/>
      <c r="G5" s="248" t="s">
        <v>58</v>
      </c>
      <c r="H5" s="248" t="s">
        <v>59</v>
      </c>
      <c r="I5" s="248" t="s">
        <v>60</v>
      </c>
      <c r="J5" s="245" t="s">
        <v>61</v>
      </c>
      <c r="K5" s="246"/>
      <c r="L5" s="246"/>
      <c r="M5" s="246"/>
      <c r="N5" s="258"/>
      <c r="O5" s="259"/>
    </row>
    <row r="6" ht="42" customHeight="1" spans="1:15">
      <c r="A6" s="249"/>
      <c r="B6" s="249"/>
      <c r="C6" s="250"/>
      <c r="D6" s="251" t="s">
        <v>62</v>
      </c>
      <c r="E6" s="251" t="s">
        <v>63</v>
      </c>
      <c r="F6" s="251" t="s">
        <v>64</v>
      </c>
      <c r="G6" s="250"/>
      <c r="H6" s="250"/>
      <c r="I6" s="260"/>
      <c r="J6" s="251" t="s">
        <v>62</v>
      </c>
      <c r="K6" s="219" t="s">
        <v>65</v>
      </c>
      <c r="L6" s="219" t="s">
        <v>66</v>
      </c>
      <c r="M6" s="219" t="s">
        <v>67</v>
      </c>
      <c r="N6" s="219" t="s">
        <v>68</v>
      </c>
      <c r="O6" s="219" t="s">
        <v>69</v>
      </c>
    </row>
    <row r="7" ht="18" customHeight="1" spans="1:15">
      <c r="A7" s="213" t="s">
        <v>70</v>
      </c>
      <c r="B7" s="213" t="s">
        <v>71</v>
      </c>
      <c r="C7" s="252" t="s">
        <v>72</v>
      </c>
      <c r="D7" s="253" t="s">
        <v>73</v>
      </c>
      <c r="E7" s="56" t="s">
        <v>74</v>
      </c>
      <c r="F7" s="56" t="s">
        <v>75</v>
      </c>
      <c r="G7" s="56" t="s">
        <v>76</v>
      </c>
      <c r="H7" s="56" t="s">
        <v>77</v>
      </c>
      <c r="I7" s="56" t="s">
        <v>78</v>
      </c>
      <c r="J7" s="56" t="s">
        <v>79</v>
      </c>
      <c r="K7" s="56" t="s">
        <v>80</v>
      </c>
      <c r="L7" s="56" t="s">
        <v>81</v>
      </c>
      <c r="M7" s="56" t="s">
        <v>82</v>
      </c>
      <c r="N7" s="52" t="s">
        <v>83</v>
      </c>
      <c r="O7" s="56" t="s">
        <v>84</v>
      </c>
    </row>
    <row r="8" ht="21" customHeight="1" spans="1:15">
      <c r="A8" s="205">
        <v>208</v>
      </c>
      <c r="B8" s="206" t="s">
        <v>85</v>
      </c>
      <c r="C8" s="207">
        <v>12020725.6</v>
      </c>
      <c r="D8" s="207">
        <v>12020725.6</v>
      </c>
      <c r="E8" s="254">
        <v>12020725.6</v>
      </c>
      <c r="F8" s="180"/>
      <c r="G8" s="81"/>
      <c r="H8" s="81"/>
      <c r="I8" s="81"/>
      <c r="J8" s="81"/>
      <c r="K8" s="81"/>
      <c r="L8" s="81"/>
      <c r="M8" s="81"/>
      <c r="N8" s="81"/>
      <c r="O8" s="81"/>
    </row>
    <row r="9" ht="21" customHeight="1" spans="1:15">
      <c r="A9" s="209">
        <v>20805</v>
      </c>
      <c r="B9" s="210" t="s">
        <v>86</v>
      </c>
      <c r="C9" s="207">
        <v>11937328</v>
      </c>
      <c r="D9" s="207">
        <v>11937328</v>
      </c>
      <c r="E9" s="254">
        <v>11937328</v>
      </c>
      <c r="F9" s="180"/>
      <c r="G9" s="81"/>
      <c r="H9" s="81"/>
      <c r="I9" s="81"/>
      <c r="J9" s="81"/>
      <c r="K9" s="81"/>
      <c r="L9" s="81"/>
      <c r="M9" s="81"/>
      <c r="N9" s="81"/>
      <c r="O9" s="81"/>
    </row>
    <row r="10" ht="21" customHeight="1" spans="1:15">
      <c r="A10" s="211">
        <v>2080502</v>
      </c>
      <c r="B10" s="212" t="s">
        <v>87</v>
      </c>
      <c r="C10" s="207">
        <v>9120000</v>
      </c>
      <c r="D10" s="207">
        <v>9120000</v>
      </c>
      <c r="E10" s="254">
        <v>9120000</v>
      </c>
      <c r="F10" s="180"/>
      <c r="G10" s="81"/>
      <c r="H10" s="81"/>
      <c r="I10" s="81"/>
      <c r="J10" s="81"/>
      <c r="K10" s="81"/>
      <c r="L10" s="81"/>
      <c r="M10" s="81"/>
      <c r="N10" s="81"/>
      <c r="O10" s="81"/>
    </row>
    <row r="11" ht="21" customHeight="1" spans="1:15">
      <c r="A11" s="213">
        <v>2080505</v>
      </c>
      <c r="B11" s="212" t="s">
        <v>88</v>
      </c>
      <c r="C11" s="207">
        <v>1817328</v>
      </c>
      <c r="D11" s="207">
        <v>1817328</v>
      </c>
      <c r="E11" s="254">
        <v>1817328</v>
      </c>
      <c r="F11" s="180"/>
      <c r="G11" s="81"/>
      <c r="H11" s="81"/>
      <c r="I11" s="81"/>
      <c r="J11" s="81"/>
      <c r="K11" s="81"/>
      <c r="L11" s="81"/>
      <c r="M11" s="81"/>
      <c r="N11" s="81"/>
      <c r="O11" s="81"/>
    </row>
    <row r="12" ht="21" customHeight="1" spans="1:15">
      <c r="A12" s="213">
        <v>2080506</v>
      </c>
      <c r="B12" s="212" t="s">
        <v>89</v>
      </c>
      <c r="C12" s="207">
        <v>1000000</v>
      </c>
      <c r="D12" s="207">
        <v>1000000</v>
      </c>
      <c r="E12" s="254">
        <v>1000000</v>
      </c>
      <c r="F12" s="180"/>
      <c r="G12" s="81"/>
      <c r="H12" s="81"/>
      <c r="I12" s="81"/>
      <c r="J12" s="81"/>
      <c r="K12" s="81"/>
      <c r="L12" s="81"/>
      <c r="M12" s="81"/>
      <c r="N12" s="81"/>
      <c r="O12" s="81"/>
    </row>
    <row r="13" ht="21" customHeight="1" spans="1:15">
      <c r="A13" s="209">
        <v>20808</v>
      </c>
      <c r="B13" s="214" t="s">
        <v>90</v>
      </c>
      <c r="C13" s="207">
        <v>83397.6</v>
      </c>
      <c r="D13" s="207">
        <v>83397.6</v>
      </c>
      <c r="E13" s="254">
        <v>83397.6</v>
      </c>
      <c r="F13" s="180"/>
      <c r="G13" s="81"/>
      <c r="H13" s="81"/>
      <c r="I13" s="81"/>
      <c r="J13" s="81"/>
      <c r="K13" s="81"/>
      <c r="L13" s="81"/>
      <c r="M13" s="81"/>
      <c r="N13" s="81"/>
      <c r="O13" s="81"/>
    </row>
    <row r="14" ht="21" customHeight="1" spans="1:15">
      <c r="A14" s="211" t="s">
        <v>91</v>
      </c>
      <c r="B14" s="212" t="s">
        <v>92</v>
      </c>
      <c r="C14" s="207">
        <v>83397.6</v>
      </c>
      <c r="D14" s="207">
        <v>83397.6</v>
      </c>
      <c r="E14" s="254">
        <v>83397.6</v>
      </c>
      <c r="F14" s="180"/>
      <c r="G14" s="81"/>
      <c r="H14" s="81"/>
      <c r="I14" s="81"/>
      <c r="J14" s="81"/>
      <c r="K14" s="81"/>
      <c r="L14" s="81"/>
      <c r="M14" s="81"/>
      <c r="N14" s="81"/>
      <c r="O14" s="81"/>
    </row>
    <row r="15" ht="21" customHeight="1" spans="1:15">
      <c r="A15" s="57">
        <v>210</v>
      </c>
      <c r="B15" s="215" t="s">
        <v>93</v>
      </c>
      <c r="C15" s="207">
        <v>3082401.24</v>
      </c>
      <c r="D15" s="207">
        <v>3082401.24</v>
      </c>
      <c r="E15" s="254">
        <v>3082401.24</v>
      </c>
      <c r="F15" s="180"/>
      <c r="G15" s="81"/>
      <c r="H15" s="81"/>
      <c r="I15" s="81"/>
      <c r="J15" s="81"/>
      <c r="K15" s="81"/>
      <c r="L15" s="81"/>
      <c r="M15" s="81"/>
      <c r="N15" s="81"/>
      <c r="O15" s="81"/>
    </row>
    <row r="16" ht="21" customHeight="1" spans="1:15">
      <c r="A16" s="209">
        <v>21011</v>
      </c>
      <c r="B16" s="214" t="s">
        <v>94</v>
      </c>
      <c r="C16" s="207">
        <v>3082401.24</v>
      </c>
      <c r="D16" s="207">
        <v>3082401.24</v>
      </c>
      <c r="E16" s="254">
        <v>3082401.24</v>
      </c>
      <c r="F16" s="180"/>
      <c r="G16" s="81"/>
      <c r="H16" s="81"/>
      <c r="I16" s="81"/>
      <c r="J16" s="81"/>
      <c r="K16" s="81"/>
      <c r="L16" s="81"/>
      <c r="M16" s="81"/>
      <c r="N16" s="81"/>
      <c r="O16" s="81"/>
    </row>
    <row r="17" ht="21" customHeight="1" spans="1:15">
      <c r="A17" s="213">
        <v>2101102</v>
      </c>
      <c r="B17" s="212" t="s">
        <v>95</v>
      </c>
      <c r="C17" s="207">
        <v>3059684.64</v>
      </c>
      <c r="D17" s="207">
        <v>3059684.64</v>
      </c>
      <c r="E17" s="254">
        <v>3059684.64</v>
      </c>
      <c r="F17" s="180"/>
      <c r="G17" s="81"/>
      <c r="H17" s="81"/>
      <c r="I17" s="81"/>
      <c r="J17" s="81"/>
      <c r="K17" s="81"/>
      <c r="L17" s="81"/>
      <c r="M17" s="81"/>
      <c r="N17" s="81"/>
      <c r="O17" s="81"/>
    </row>
    <row r="18" ht="21" customHeight="1" spans="1:15">
      <c r="A18" s="213">
        <v>2101199</v>
      </c>
      <c r="B18" s="212" t="s">
        <v>96</v>
      </c>
      <c r="C18" s="207">
        <v>22716.6</v>
      </c>
      <c r="D18" s="207">
        <v>22716.6</v>
      </c>
      <c r="E18" s="254">
        <v>22716.6</v>
      </c>
      <c r="F18" s="180"/>
      <c r="G18" s="81"/>
      <c r="H18" s="81"/>
      <c r="I18" s="81"/>
      <c r="J18" s="81"/>
      <c r="K18" s="81"/>
      <c r="L18" s="81"/>
      <c r="M18" s="81"/>
      <c r="N18" s="81"/>
      <c r="O18" s="81"/>
    </row>
    <row r="19" ht="21" customHeight="1" spans="1:15">
      <c r="A19" s="57">
        <v>212</v>
      </c>
      <c r="B19" s="215" t="s">
        <v>97</v>
      </c>
      <c r="C19" s="207">
        <v>203640349.04</v>
      </c>
      <c r="D19" s="207">
        <v>203640349.04</v>
      </c>
      <c r="E19" s="254">
        <v>19809341.04</v>
      </c>
      <c r="F19" s="180">
        <v>183831008</v>
      </c>
      <c r="G19" s="81"/>
      <c r="H19" s="81"/>
      <c r="I19" s="81"/>
      <c r="J19" s="81"/>
      <c r="K19" s="81"/>
      <c r="L19" s="81"/>
      <c r="M19" s="81"/>
      <c r="N19" s="81"/>
      <c r="O19" s="81"/>
    </row>
    <row r="20" ht="21" customHeight="1" spans="1:15">
      <c r="A20" s="209">
        <v>21205</v>
      </c>
      <c r="B20" s="214" t="s">
        <v>98</v>
      </c>
      <c r="C20" s="207">
        <v>203640349.04</v>
      </c>
      <c r="D20" s="207">
        <v>203640349.04</v>
      </c>
      <c r="E20" s="254">
        <v>19809341.04</v>
      </c>
      <c r="F20" s="180">
        <v>183831008</v>
      </c>
      <c r="G20" s="81"/>
      <c r="H20" s="81"/>
      <c r="I20" s="81"/>
      <c r="J20" s="81"/>
      <c r="K20" s="81"/>
      <c r="L20" s="81"/>
      <c r="M20" s="81"/>
      <c r="N20" s="81"/>
      <c r="O20" s="81"/>
    </row>
    <row r="21" ht="21" customHeight="1" spans="1:15">
      <c r="A21" s="213">
        <v>2120501</v>
      </c>
      <c r="B21" s="212" t="s">
        <v>98</v>
      </c>
      <c r="C21" s="207">
        <v>203640349.04</v>
      </c>
      <c r="D21" s="207">
        <v>203640349.04</v>
      </c>
      <c r="E21" s="254">
        <v>19809341.04</v>
      </c>
      <c r="F21" s="180">
        <v>183831008</v>
      </c>
      <c r="G21" s="81"/>
      <c r="H21" s="81"/>
      <c r="I21" s="81"/>
      <c r="J21" s="81"/>
      <c r="K21" s="81"/>
      <c r="L21" s="81"/>
      <c r="M21" s="81"/>
      <c r="N21" s="81"/>
      <c r="O21" s="81"/>
    </row>
    <row r="22" ht="21" customHeight="1" spans="1:15">
      <c r="A22" s="57">
        <v>221</v>
      </c>
      <c r="B22" s="215" t="s">
        <v>99</v>
      </c>
      <c r="C22" s="207">
        <v>1497000</v>
      </c>
      <c r="D22" s="207">
        <v>1497000</v>
      </c>
      <c r="E22" s="254">
        <v>1497000</v>
      </c>
      <c r="F22" s="180"/>
      <c r="G22" s="81"/>
      <c r="H22" s="81"/>
      <c r="I22" s="81"/>
      <c r="J22" s="81"/>
      <c r="K22" s="81"/>
      <c r="L22" s="81"/>
      <c r="M22" s="81"/>
      <c r="N22" s="81"/>
      <c r="O22" s="81"/>
    </row>
    <row r="23" ht="21" customHeight="1" spans="1:15">
      <c r="A23" s="209">
        <v>22102</v>
      </c>
      <c r="B23" s="214" t="s">
        <v>100</v>
      </c>
      <c r="C23" s="207">
        <v>1497000</v>
      </c>
      <c r="D23" s="207">
        <v>1497000</v>
      </c>
      <c r="E23" s="254">
        <v>1497000</v>
      </c>
      <c r="F23" s="180"/>
      <c r="G23" s="81"/>
      <c r="H23" s="81"/>
      <c r="I23" s="81"/>
      <c r="J23" s="81"/>
      <c r="K23" s="81"/>
      <c r="L23" s="81"/>
      <c r="M23" s="81"/>
      <c r="N23" s="81"/>
      <c r="O23" s="81"/>
    </row>
    <row r="24" ht="21" customHeight="1" spans="1:15">
      <c r="A24" s="213">
        <v>2210201</v>
      </c>
      <c r="B24" s="212" t="s">
        <v>101</v>
      </c>
      <c r="C24" s="207">
        <v>1497000</v>
      </c>
      <c r="D24" s="207">
        <v>1497000</v>
      </c>
      <c r="E24" s="254">
        <v>1497000</v>
      </c>
      <c r="F24" s="180"/>
      <c r="G24" s="81"/>
      <c r="H24" s="81"/>
      <c r="I24" s="81"/>
      <c r="J24" s="81"/>
      <c r="K24" s="81"/>
      <c r="L24" s="81"/>
      <c r="M24" s="81"/>
      <c r="N24" s="81"/>
      <c r="O24" s="81"/>
    </row>
    <row r="25" ht="21" customHeight="1" spans="1:15">
      <c r="A25" s="255" t="s">
        <v>56</v>
      </c>
      <c r="B25" s="256"/>
      <c r="C25" s="257">
        <v>220240475.88</v>
      </c>
      <c r="D25" s="257">
        <v>220240475.88</v>
      </c>
      <c r="E25" s="254">
        <v>36409467.88</v>
      </c>
      <c r="F25" s="180">
        <v>183831008</v>
      </c>
      <c r="G25" s="81"/>
      <c r="H25" s="81"/>
      <c r="I25" s="81"/>
      <c r="J25" s="81"/>
      <c r="K25" s="81"/>
      <c r="L25" s="81"/>
      <c r="M25" s="81"/>
      <c r="N25" s="81"/>
      <c r="O25" s="81"/>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B9" sqref="B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102</v>
      </c>
    </row>
    <row r="3" ht="41.25" customHeight="1" spans="1:1">
      <c r="A3" s="41" t="str">
        <f>"2025"&amp;"年部门收入预算表"</f>
        <v>2025年部门收入预算表</v>
      </c>
    </row>
    <row r="4" ht="17.25" customHeight="1" spans="1:19">
      <c r="A4" s="44" t="s">
        <v>1</v>
      </c>
      <c r="S4" s="46" t="s">
        <v>2</v>
      </c>
    </row>
    <row r="5" ht="21.75" customHeight="1" spans="1:19">
      <c r="A5" s="229" t="s">
        <v>103</v>
      </c>
      <c r="B5" s="230" t="s">
        <v>104</v>
      </c>
      <c r="C5" s="230" t="s">
        <v>56</v>
      </c>
      <c r="D5" s="231" t="s">
        <v>105</v>
      </c>
      <c r="E5" s="231"/>
      <c r="F5" s="231"/>
      <c r="G5" s="231"/>
      <c r="H5" s="231"/>
      <c r="I5" s="143"/>
      <c r="J5" s="231"/>
      <c r="K5" s="231"/>
      <c r="L5" s="231"/>
      <c r="M5" s="231"/>
      <c r="N5" s="239"/>
      <c r="O5" s="231" t="s">
        <v>46</v>
      </c>
      <c r="P5" s="231"/>
      <c r="Q5" s="231"/>
      <c r="R5" s="231"/>
      <c r="S5" s="239"/>
    </row>
    <row r="6" ht="27" customHeight="1" spans="1:19">
      <c r="A6" s="232"/>
      <c r="B6" s="233"/>
      <c r="C6" s="233"/>
      <c r="D6" s="233" t="s">
        <v>62</v>
      </c>
      <c r="E6" s="233" t="s">
        <v>57</v>
      </c>
      <c r="F6" s="233" t="s">
        <v>58</v>
      </c>
      <c r="G6" s="233" t="s">
        <v>59</v>
      </c>
      <c r="H6" s="233" t="s">
        <v>106</v>
      </c>
      <c r="I6" s="240" t="s">
        <v>61</v>
      </c>
      <c r="J6" s="241"/>
      <c r="K6" s="241"/>
      <c r="L6" s="241"/>
      <c r="M6" s="241"/>
      <c r="N6" s="242"/>
      <c r="O6" s="233" t="s">
        <v>62</v>
      </c>
      <c r="P6" s="233" t="s">
        <v>57</v>
      </c>
      <c r="Q6" s="233" t="s">
        <v>58</v>
      </c>
      <c r="R6" s="233" t="s">
        <v>59</v>
      </c>
      <c r="S6" s="233" t="s">
        <v>107</v>
      </c>
    </row>
    <row r="7" ht="30" customHeight="1" spans="1:19">
      <c r="A7" s="234"/>
      <c r="B7" s="105"/>
      <c r="C7" s="123"/>
      <c r="D7" s="123"/>
      <c r="E7" s="123"/>
      <c r="F7" s="123"/>
      <c r="G7" s="123"/>
      <c r="H7" s="123"/>
      <c r="I7" s="71" t="s">
        <v>62</v>
      </c>
      <c r="J7" s="242" t="s">
        <v>108</v>
      </c>
      <c r="K7" s="242" t="s">
        <v>109</v>
      </c>
      <c r="L7" s="242" t="s">
        <v>110</v>
      </c>
      <c r="M7" s="242" t="s">
        <v>111</v>
      </c>
      <c r="N7" s="242" t="s">
        <v>112</v>
      </c>
      <c r="O7" s="243"/>
      <c r="P7" s="243"/>
      <c r="Q7" s="243"/>
      <c r="R7" s="243"/>
      <c r="S7" s="123"/>
    </row>
    <row r="8" ht="15" customHeight="1" spans="1:19">
      <c r="A8" s="235">
        <v>1</v>
      </c>
      <c r="B8" s="235">
        <v>2</v>
      </c>
      <c r="C8" s="235">
        <v>3</v>
      </c>
      <c r="D8" s="235">
        <v>4</v>
      </c>
      <c r="E8" s="235">
        <v>5</v>
      </c>
      <c r="F8" s="235">
        <v>6</v>
      </c>
      <c r="G8" s="235">
        <v>7</v>
      </c>
      <c r="H8" s="235">
        <v>8</v>
      </c>
      <c r="I8" s="71">
        <v>9</v>
      </c>
      <c r="J8" s="235">
        <v>10</v>
      </c>
      <c r="K8" s="235">
        <v>11</v>
      </c>
      <c r="L8" s="235">
        <v>12</v>
      </c>
      <c r="M8" s="235">
        <v>13</v>
      </c>
      <c r="N8" s="235">
        <v>14</v>
      </c>
      <c r="O8" s="235">
        <v>15</v>
      </c>
      <c r="P8" s="235">
        <v>16</v>
      </c>
      <c r="Q8" s="235">
        <v>17</v>
      </c>
      <c r="R8" s="235">
        <v>18</v>
      </c>
      <c r="S8" s="235">
        <v>19</v>
      </c>
    </row>
    <row r="9" ht="18" customHeight="1" spans="1:19">
      <c r="A9" s="236">
        <v>721</v>
      </c>
      <c r="B9" s="237" t="s">
        <v>113</v>
      </c>
      <c r="C9" s="81">
        <v>220240475.88</v>
      </c>
      <c r="D9" s="81">
        <v>220240475.88</v>
      </c>
      <c r="E9" s="81">
        <v>220240475.88</v>
      </c>
      <c r="F9" s="81"/>
      <c r="G9" s="81"/>
      <c r="H9" s="81"/>
      <c r="I9" s="81"/>
      <c r="J9" s="81"/>
      <c r="K9" s="81"/>
      <c r="L9" s="81"/>
      <c r="M9" s="81"/>
      <c r="N9" s="81"/>
      <c r="O9" s="81"/>
      <c r="P9" s="81"/>
      <c r="Q9" s="81"/>
      <c r="R9" s="81"/>
      <c r="S9" s="81"/>
    </row>
    <row r="10" ht="18" customHeight="1" spans="1:19">
      <c r="A10" s="236">
        <v>721001</v>
      </c>
      <c r="B10" s="237" t="s">
        <v>113</v>
      </c>
      <c r="C10" s="81">
        <v>220240475.88</v>
      </c>
      <c r="D10" s="81">
        <v>220240475.88</v>
      </c>
      <c r="E10" s="81">
        <v>220240475.88</v>
      </c>
      <c r="F10" s="81"/>
      <c r="G10" s="81"/>
      <c r="H10" s="81"/>
      <c r="I10" s="81"/>
      <c r="J10" s="81"/>
      <c r="K10" s="81"/>
      <c r="L10" s="81"/>
      <c r="M10" s="81"/>
      <c r="N10" s="81"/>
      <c r="O10" s="81"/>
      <c r="P10" s="81"/>
      <c r="Q10" s="81"/>
      <c r="R10" s="81"/>
      <c r="S10" s="81"/>
    </row>
    <row r="11" ht="18" customHeight="1" spans="1:19">
      <c r="A11" s="49" t="s">
        <v>56</v>
      </c>
      <c r="B11" s="238"/>
      <c r="C11" s="81">
        <v>220240475.88</v>
      </c>
      <c r="D11" s="81">
        <v>220240475.88</v>
      </c>
      <c r="E11" s="81">
        <v>220240475.88</v>
      </c>
      <c r="F11" s="81"/>
      <c r="G11" s="81"/>
      <c r="H11" s="81"/>
      <c r="I11" s="81"/>
      <c r="J11" s="81"/>
      <c r="K11" s="81"/>
      <c r="L11" s="81"/>
      <c r="M11" s="81"/>
      <c r="N11" s="81"/>
      <c r="O11" s="81"/>
      <c r="P11" s="81"/>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tabSelected="1" workbookViewId="0">
      <pane ySplit="1" topLeftCell="A2" activePane="bottomLeft" state="frozen"/>
      <selection/>
      <selection pane="bottomLeft" activeCell="D15" sqref="D15:D27"/>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114</v>
      </c>
    </row>
    <row r="3" ht="41.25" customHeight="1" spans="1:1">
      <c r="A3" s="41" t="str">
        <f>"2025"&amp;"年部门财政拨款收支预算总表"</f>
        <v>2025年部门财政拨款收支预算总表</v>
      </c>
    </row>
    <row r="4" ht="17.25" customHeight="1" spans="1:4">
      <c r="A4" s="44" t="s">
        <v>1</v>
      </c>
      <c r="B4" s="218"/>
      <c r="D4" s="46" t="s">
        <v>2</v>
      </c>
    </row>
    <row r="5" ht="17.25" customHeight="1" spans="1:4">
      <c r="A5" s="219" t="s">
        <v>3</v>
      </c>
      <c r="B5" s="220"/>
      <c r="C5" s="219" t="s">
        <v>4</v>
      </c>
      <c r="D5" s="220"/>
    </row>
    <row r="6" ht="18.75" customHeight="1" spans="1:4">
      <c r="A6" s="219" t="s">
        <v>5</v>
      </c>
      <c r="B6" s="219" t="s">
        <v>6</v>
      </c>
      <c r="C6" s="219" t="s">
        <v>7</v>
      </c>
      <c r="D6" s="219" t="s">
        <v>6</v>
      </c>
    </row>
    <row r="7" ht="16.5" customHeight="1" spans="1:4">
      <c r="A7" s="221" t="s">
        <v>115</v>
      </c>
      <c r="B7" s="81"/>
      <c r="C7" s="221" t="s">
        <v>116</v>
      </c>
      <c r="D7" s="81"/>
    </row>
    <row r="8" ht="16.5" customHeight="1" spans="1:4">
      <c r="A8" s="221" t="s">
        <v>117</v>
      </c>
      <c r="B8" s="81">
        <v>220240475.88</v>
      </c>
      <c r="C8" s="221" t="s">
        <v>118</v>
      </c>
      <c r="D8" s="81"/>
    </row>
    <row r="9" ht="16.5" customHeight="1" spans="1:4">
      <c r="A9" s="221" t="s">
        <v>119</v>
      </c>
      <c r="B9" s="81"/>
      <c r="C9" s="221" t="s">
        <v>120</v>
      </c>
      <c r="D9" s="81"/>
    </row>
    <row r="10" ht="16.5" customHeight="1" spans="1:4">
      <c r="A10" s="221" t="s">
        <v>121</v>
      </c>
      <c r="B10" s="81"/>
      <c r="C10" s="221" t="s">
        <v>122</v>
      </c>
      <c r="D10" s="81"/>
    </row>
    <row r="11" ht="16.5" customHeight="1" spans="1:4">
      <c r="A11" s="221" t="s">
        <v>123</v>
      </c>
      <c r="B11" s="81"/>
      <c r="C11" s="221" t="s">
        <v>124</v>
      </c>
      <c r="D11" s="81"/>
    </row>
    <row r="12" ht="16.5" customHeight="1" spans="1:4">
      <c r="A12" s="221" t="s">
        <v>117</v>
      </c>
      <c r="B12" s="81"/>
      <c r="C12" s="221" t="s">
        <v>125</v>
      </c>
      <c r="D12" s="81"/>
    </row>
    <row r="13" ht="16.5" customHeight="1" spans="1:4">
      <c r="A13" s="222" t="s">
        <v>119</v>
      </c>
      <c r="B13" s="81"/>
      <c r="C13" s="69" t="s">
        <v>126</v>
      </c>
      <c r="D13" s="81"/>
    </row>
    <row r="14" ht="16.5" customHeight="1" spans="1:4">
      <c r="A14" s="222" t="s">
        <v>121</v>
      </c>
      <c r="B14" s="81"/>
      <c r="C14" s="69" t="s">
        <v>127</v>
      </c>
      <c r="D14" s="81"/>
    </row>
    <row r="15" ht="16.5" customHeight="1" spans="1:4">
      <c r="A15" s="223"/>
      <c r="B15" s="81"/>
      <c r="C15" s="69" t="s">
        <v>128</v>
      </c>
      <c r="D15" s="224">
        <v>12020725.6</v>
      </c>
    </row>
    <row r="16" ht="16.5" customHeight="1" spans="1:4">
      <c r="A16" s="223"/>
      <c r="B16" s="81"/>
      <c r="C16" s="69" t="s">
        <v>129</v>
      </c>
      <c r="D16" s="224">
        <v>3082401.24</v>
      </c>
    </row>
    <row r="17" ht="16.5" customHeight="1" spans="1:4">
      <c r="A17" s="223"/>
      <c r="B17" s="81"/>
      <c r="C17" s="69" t="s">
        <v>130</v>
      </c>
      <c r="D17" s="81"/>
    </row>
    <row r="18" ht="16.5" customHeight="1" spans="1:4">
      <c r="A18" s="223"/>
      <c r="B18" s="81"/>
      <c r="C18" s="69" t="s">
        <v>131</v>
      </c>
      <c r="D18" s="225">
        <v>203640349.04</v>
      </c>
    </row>
    <row r="19" ht="16.5" customHeight="1" spans="1:4">
      <c r="A19" s="223"/>
      <c r="B19" s="81"/>
      <c r="C19" s="69" t="s">
        <v>132</v>
      </c>
      <c r="D19" s="81"/>
    </row>
    <row r="20" ht="16.5" customHeight="1" spans="1:4">
      <c r="A20" s="223"/>
      <c r="B20" s="81"/>
      <c r="C20" s="69" t="s">
        <v>133</v>
      </c>
      <c r="D20" s="81"/>
    </row>
    <row r="21" ht="16.5" customHeight="1" spans="1:4">
      <c r="A21" s="223"/>
      <c r="B21" s="81"/>
      <c r="C21" s="69" t="s">
        <v>134</v>
      </c>
      <c r="D21" s="81"/>
    </row>
    <row r="22" ht="16.5" customHeight="1" spans="1:4">
      <c r="A22" s="223"/>
      <c r="B22" s="81"/>
      <c r="C22" s="69" t="s">
        <v>135</v>
      </c>
      <c r="D22" s="81"/>
    </row>
    <row r="23" ht="16.5" customHeight="1" spans="1:4">
      <c r="A23" s="223"/>
      <c r="B23" s="81"/>
      <c r="C23" s="69" t="s">
        <v>136</v>
      </c>
      <c r="D23" s="81"/>
    </row>
    <row r="24" ht="16.5" customHeight="1" spans="1:4">
      <c r="A24" s="223"/>
      <c r="B24" s="81"/>
      <c r="C24" s="69" t="s">
        <v>137</v>
      </c>
      <c r="D24" s="81"/>
    </row>
    <row r="25" ht="16.5" customHeight="1" spans="1:4">
      <c r="A25" s="223"/>
      <c r="B25" s="81"/>
      <c r="C25" s="69" t="s">
        <v>138</v>
      </c>
      <c r="D25" s="81"/>
    </row>
    <row r="26" ht="16.5" customHeight="1" spans="1:4">
      <c r="A26" s="223"/>
      <c r="B26" s="81"/>
      <c r="C26" s="69" t="s">
        <v>139</v>
      </c>
      <c r="D26" s="225">
        <v>1497000</v>
      </c>
    </row>
    <row r="27" ht="16.5" customHeight="1" spans="1:4">
      <c r="A27" s="223"/>
      <c r="B27" s="81"/>
      <c r="C27" s="69" t="s">
        <v>140</v>
      </c>
      <c r="D27" s="81"/>
    </row>
    <row r="28" ht="16.5" customHeight="1" spans="1:4">
      <c r="A28" s="223"/>
      <c r="B28" s="81"/>
      <c r="C28" s="69" t="s">
        <v>141</v>
      </c>
      <c r="D28" s="81"/>
    </row>
    <row r="29" ht="16.5" customHeight="1" spans="1:4">
      <c r="A29" s="223"/>
      <c r="B29" s="81"/>
      <c r="C29" s="69" t="s">
        <v>142</v>
      </c>
      <c r="D29" s="81"/>
    </row>
    <row r="30" ht="16.5" customHeight="1" spans="1:4">
      <c r="A30" s="223"/>
      <c r="B30" s="81"/>
      <c r="C30" s="69" t="s">
        <v>143</v>
      </c>
      <c r="D30" s="81"/>
    </row>
    <row r="31" ht="16.5" customHeight="1" spans="1:4">
      <c r="A31" s="223"/>
      <c r="B31" s="81"/>
      <c r="C31" s="69" t="s">
        <v>144</v>
      </c>
      <c r="D31" s="81"/>
    </row>
    <row r="32" ht="16.5" customHeight="1" spans="1:4">
      <c r="A32" s="223"/>
      <c r="B32" s="81"/>
      <c r="C32" s="222" t="s">
        <v>145</v>
      </c>
      <c r="D32" s="81"/>
    </row>
    <row r="33" ht="16.5" customHeight="1" spans="1:4">
      <c r="A33" s="223"/>
      <c r="B33" s="81"/>
      <c r="C33" s="222" t="s">
        <v>146</v>
      </c>
      <c r="D33" s="81"/>
    </row>
    <row r="34" ht="16.5" customHeight="1" spans="1:4">
      <c r="A34" s="223"/>
      <c r="B34" s="81"/>
      <c r="C34" s="31" t="s">
        <v>147</v>
      </c>
      <c r="D34" s="81"/>
    </row>
    <row r="35" ht="15" customHeight="1" spans="1:4">
      <c r="A35" s="226" t="s">
        <v>51</v>
      </c>
      <c r="B35" s="227">
        <v>220240475.88</v>
      </c>
      <c r="C35" s="226" t="s">
        <v>52</v>
      </c>
      <c r="D35" s="228">
        <v>220240475.88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5"/>
  <sheetViews>
    <sheetView showZeros="0" workbookViewId="0">
      <pane ySplit="1" topLeftCell="A2" activePane="bottomLeft" state="frozen"/>
      <selection/>
      <selection pane="bottomLeft" activeCell="K28" sqref="K28"/>
    </sheetView>
  </sheetViews>
  <sheetFormatPr defaultColWidth="9.14166666666667" defaultRowHeight="14.25" customHeight="1" outlineLevelCol="7"/>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70"/>
      <c r="F2" s="72"/>
      <c r="G2" s="182" t="s">
        <v>148</v>
      </c>
    </row>
    <row r="3" ht="41.25" customHeight="1" spans="1:7">
      <c r="A3" s="136" t="str">
        <f>"2025"&amp;"年一般公共预算支出预算表（按功能科目分类）"</f>
        <v>2025年一般公共预算支出预算表（按功能科目分类）</v>
      </c>
      <c r="B3" s="136"/>
      <c r="C3" s="136"/>
      <c r="D3" s="136"/>
      <c r="E3" s="136"/>
      <c r="F3" s="136"/>
      <c r="G3" s="136"/>
    </row>
    <row r="4" ht="18" customHeight="1" spans="1:7">
      <c r="A4" s="5" t="s">
        <v>1</v>
      </c>
      <c r="F4" s="133"/>
      <c r="G4" s="182" t="s">
        <v>2</v>
      </c>
    </row>
    <row r="5" ht="20.25" customHeight="1" spans="1:7">
      <c r="A5" s="201" t="s">
        <v>149</v>
      </c>
      <c r="B5" s="202"/>
      <c r="C5" s="137" t="s">
        <v>56</v>
      </c>
      <c r="D5" s="191" t="s">
        <v>63</v>
      </c>
      <c r="E5" s="12"/>
      <c r="F5" s="13"/>
      <c r="G5" s="177" t="s">
        <v>64</v>
      </c>
    </row>
    <row r="6" ht="20.25" customHeight="1" spans="1:7">
      <c r="A6" s="203" t="s">
        <v>54</v>
      </c>
      <c r="B6" s="203" t="s">
        <v>55</v>
      </c>
      <c r="C6" s="19"/>
      <c r="D6" s="142" t="s">
        <v>62</v>
      </c>
      <c r="E6" s="142" t="s">
        <v>150</v>
      </c>
      <c r="F6" s="142" t="s">
        <v>151</v>
      </c>
      <c r="G6" s="179"/>
    </row>
    <row r="7" ht="15" customHeight="1" spans="1:7">
      <c r="A7" s="204" t="s">
        <v>70</v>
      </c>
      <c r="B7" s="204" t="s">
        <v>71</v>
      </c>
      <c r="C7" s="60" t="s">
        <v>72</v>
      </c>
      <c r="D7" s="60" t="s">
        <v>73</v>
      </c>
      <c r="E7" s="60" t="s">
        <v>74</v>
      </c>
      <c r="F7" s="60" t="s">
        <v>75</v>
      </c>
      <c r="G7" s="60" t="s">
        <v>76</v>
      </c>
    </row>
    <row r="8" ht="18" customHeight="1" spans="1:8">
      <c r="A8" s="205">
        <v>208</v>
      </c>
      <c r="B8" s="206" t="s">
        <v>85</v>
      </c>
      <c r="C8" s="207">
        <v>12020725.6</v>
      </c>
      <c r="D8" s="180">
        <v>12020725.6</v>
      </c>
      <c r="E8" s="180">
        <v>10652725.6</v>
      </c>
      <c r="F8" s="180">
        <v>1368000</v>
      </c>
      <c r="G8" s="180"/>
      <c r="H8" s="208"/>
    </row>
    <row r="9" ht="18" customHeight="1" spans="1:8">
      <c r="A9" s="209">
        <v>20805</v>
      </c>
      <c r="B9" s="210" t="s">
        <v>86</v>
      </c>
      <c r="C9" s="207">
        <v>11937328</v>
      </c>
      <c r="D9" s="180">
        <v>11937328</v>
      </c>
      <c r="E9" s="180">
        <v>10569328</v>
      </c>
      <c r="F9" s="180">
        <v>1368000</v>
      </c>
      <c r="G9" s="180"/>
      <c r="H9" s="208"/>
    </row>
    <row r="10" ht="18" customHeight="1" spans="1:8">
      <c r="A10" s="211">
        <v>2080502</v>
      </c>
      <c r="B10" s="212" t="s">
        <v>87</v>
      </c>
      <c r="C10" s="207">
        <v>9120000</v>
      </c>
      <c r="D10" s="180">
        <v>9120000</v>
      </c>
      <c r="E10" s="180">
        <v>7752000</v>
      </c>
      <c r="F10" s="180">
        <v>1368000</v>
      </c>
      <c r="G10" s="180"/>
      <c r="H10" s="208"/>
    </row>
    <row r="11" ht="18" customHeight="1" spans="1:8">
      <c r="A11" s="213">
        <v>2080505</v>
      </c>
      <c r="B11" s="212" t="s">
        <v>88</v>
      </c>
      <c r="C11" s="207">
        <v>1817328</v>
      </c>
      <c r="D11" s="180">
        <v>1817328</v>
      </c>
      <c r="E11" s="180">
        <v>1817328</v>
      </c>
      <c r="F11" s="180"/>
      <c r="G11" s="180"/>
      <c r="H11" s="208"/>
    </row>
    <row r="12" ht="18" customHeight="1" spans="1:8">
      <c r="A12" s="213">
        <v>2080506</v>
      </c>
      <c r="B12" s="212" t="s">
        <v>89</v>
      </c>
      <c r="C12" s="207">
        <v>1000000</v>
      </c>
      <c r="D12" s="180">
        <v>1000000</v>
      </c>
      <c r="E12" s="180">
        <v>1000000</v>
      </c>
      <c r="F12" s="180"/>
      <c r="G12" s="180"/>
      <c r="H12" s="208"/>
    </row>
    <row r="13" ht="18" customHeight="1" spans="1:8">
      <c r="A13" s="209">
        <v>20808</v>
      </c>
      <c r="B13" s="214" t="s">
        <v>90</v>
      </c>
      <c r="C13" s="207">
        <v>83397.6</v>
      </c>
      <c r="D13" s="180">
        <v>83397.6</v>
      </c>
      <c r="E13" s="180">
        <v>83397.6</v>
      </c>
      <c r="F13" s="180"/>
      <c r="G13" s="180"/>
      <c r="H13" s="208"/>
    </row>
    <row r="14" ht="18" customHeight="1" spans="1:8">
      <c r="A14" s="211" t="s">
        <v>91</v>
      </c>
      <c r="B14" s="212" t="s">
        <v>92</v>
      </c>
      <c r="C14" s="207">
        <v>83397.6</v>
      </c>
      <c r="D14" s="180">
        <v>83397.6</v>
      </c>
      <c r="E14" s="180">
        <v>83397.6</v>
      </c>
      <c r="F14" s="180"/>
      <c r="G14" s="180"/>
      <c r="H14" s="208"/>
    </row>
    <row r="15" ht="18" customHeight="1" spans="1:8">
      <c r="A15" s="57">
        <v>210</v>
      </c>
      <c r="B15" s="215" t="s">
        <v>93</v>
      </c>
      <c r="C15" s="207">
        <v>3082401.24</v>
      </c>
      <c r="D15" s="180">
        <v>3082401.24</v>
      </c>
      <c r="E15" s="180">
        <v>3082401.24</v>
      </c>
      <c r="F15" s="180"/>
      <c r="G15" s="180"/>
      <c r="H15" s="208"/>
    </row>
    <row r="16" ht="18" customHeight="1" spans="1:8">
      <c r="A16" s="209">
        <v>21011</v>
      </c>
      <c r="B16" s="214" t="s">
        <v>94</v>
      </c>
      <c r="C16" s="207">
        <v>3082401.24</v>
      </c>
      <c r="D16" s="180">
        <v>3082401.24</v>
      </c>
      <c r="E16" s="180">
        <v>3082401.24</v>
      </c>
      <c r="F16" s="180"/>
      <c r="G16" s="180"/>
      <c r="H16" s="208"/>
    </row>
    <row r="17" ht="18" customHeight="1" spans="1:8">
      <c r="A17" s="213">
        <v>2101102</v>
      </c>
      <c r="B17" s="212" t="s">
        <v>95</v>
      </c>
      <c r="C17" s="207">
        <v>3059684.64</v>
      </c>
      <c r="D17" s="180">
        <v>3059684.64</v>
      </c>
      <c r="E17" s="180">
        <v>3059684.64</v>
      </c>
      <c r="F17" s="180"/>
      <c r="G17" s="180"/>
      <c r="H17" s="208"/>
    </row>
    <row r="18" ht="18" customHeight="1" spans="1:8">
      <c r="A18" s="213">
        <v>2101199</v>
      </c>
      <c r="B18" s="212" t="s">
        <v>96</v>
      </c>
      <c r="C18" s="207">
        <v>22716.6</v>
      </c>
      <c r="D18" s="180">
        <v>22716.6</v>
      </c>
      <c r="E18" s="180">
        <v>22716.6</v>
      </c>
      <c r="F18" s="180"/>
      <c r="G18" s="180"/>
      <c r="H18" s="208"/>
    </row>
    <row r="19" ht="18" customHeight="1" spans="1:8">
      <c r="A19" s="57">
        <v>212</v>
      </c>
      <c r="B19" s="215" t="s">
        <v>97</v>
      </c>
      <c r="C19" s="207">
        <v>203640349.04</v>
      </c>
      <c r="D19" s="180">
        <v>19809341.04</v>
      </c>
      <c r="E19" s="180">
        <v>18575235.04</v>
      </c>
      <c r="F19" s="180">
        <v>1234106</v>
      </c>
      <c r="G19" s="180">
        <v>183831008</v>
      </c>
      <c r="H19" s="208"/>
    </row>
    <row r="20" ht="18" customHeight="1" spans="1:8">
      <c r="A20" s="209">
        <v>21205</v>
      </c>
      <c r="B20" s="214" t="s">
        <v>98</v>
      </c>
      <c r="C20" s="207">
        <v>203640349.04</v>
      </c>
      <c r="D20" s="180">
        <v>19809341.04</v>
      </c>
      <c r="E20" s="180">
        <v>18575235.04</v>
      </c>
      <c r="F20" s="180">
        <v>1234106</v>
      </c>
      <c r="G20" s="180">
        <v>183831008</v>
      </c>
      <c r="H20" s="208"/>
    </row>
    <row r="21" ht="18" customHeight="1" spans="1:8">
      <c r="A21" s="213">
        <v>2120501</v>
      </c>
      <c r="B21" s="212" t="s">
        <v>98</v>
      </c>
      <c r="C21" s="207">
        <v>203640349.04</v>
      </c>
      <c r="D21" s="180">
        <v>19809341.04</v>
      </c>
      <c r="E21" s="180">
        <v>18575235.04</v>
      </c>
      <c r="F21" s="180">
        <v>1234106</v>
      </c>
      <c r="G21" s="180">
        <v>183831008</v>
      </c>
      <c r="H21" s="208"/>
    </row>
    <row r="22" ht="18" customHeight="1" spans="1:8">
      <c r="A22" s="57">
        <v>221</v>
      </c>
      <c r="B22" s="215" t="s">
        <v>99</v>
      </c>
      <c r="C22" s="207">
        <v>1497000</v>
      </c>
      <c r="D22" s="180">
        <v>1497000</v>
      </c>
      <c r="E22" s="180">
        <v>1497000</v>
      </c>
      <c r="F22" s="180"/>
      <c r="G22" s="180"/>
      <c r="H22" s="208"/>
    </row>
    <row r="23" ht="18" customHeight="1" spans="1:8">
      <c r="A23" s="209">
        <v>22102</v>
      </c>
      <c r="B23" s="214" t="s">
        <v>100</v>
      </c>
      <c r="C23" s="207">
        <v>1497000</v>
      </c>
      <c r="D23" s="180">
        <v>1497000</v>
      </c>
      <c r="E23" s="180">
        <v>1497000</v>
      </c>
      <c r="F23" s="180"/>
      <c r="G23" s="180"/>
      <c r="H23" s="208"/>
    </row>
    <row r="24" ht="18" customHeight="1" spans="1:8">
      <c r="A24" s="213">
        <v>2210201</v>
      </c>
      <c r="B24" s="212" t="s">
        <v>101</v>
      </c>
      <c r="C24" s="207">
        <v>1497000</v>
      </c>
      <c r="D24" s="180">
        <v>1497000</v>
      </c>
      <c r="E24" s="180">
        <v>1497000</v>
      </c>
      <c r="F24" s="180"/>
      <c r="G24" s="180"/>
      <c r="H24" s="208"/>
    </row>
    <row r="25" ht="18" customHeight="1" spans="1:8">
      <c r="A25" s="216" t="s">
        <v>152</v>
      </c>
      <c r="B25" s="217" t="s">
        <v>152</v>
      </c>
      <c r="C25" s="180">
        <v>220240475.88</v>
      </c>
      <c r="D25" s="180">
        <v>36409467.88</v>
      </c>
      <c r="E25" s="180">
        <v>33807361.88</v>
      </c>
      <c r="F25" s="180">
        <v>2602106</v>
      </c>
      <c r="G25" s="180">
        <v>183831008</v>
      </c>
      <c r="H25" s="208"/>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8" sqref="E8"/>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97" t="s">
        <v>153</v>
      </c>
    </row>
    <row r="3" ht="41.25" customHeight="1" spans="1:6">
      <c r="A3" s="198" t="str">
        <f>"2025"&amp;"年一般公共预算“三公”经费支出预算表"</f>
        <v>2025年一般公共预算“三公”经费支出预算表</v>
      </c>
      <c r="B3" s="43"/>
      <c r="C3" s="43"/>
      <c r="D3" s="43"/>
      <c r="E3" s="42"/>
      <c r="F3" s="43"/>
    </row>
    <row r="4" customHeight="1" spans="1:6">
      <c r="A4" s="111" t="s">
        <v>1</v>
      </c>
      <c r="B4" s="199"/>
      <c r="D4" s="43"/>
      <c r="E4" s="42"/>
      <c r="F4" s="64" t="s">
        <v>2</v>
      </c>
    </row>
    <row r="5" ht="27" customHeight="1" spans="1:6">
      <c r="A5" s="47" t="s">
        <v>154</v>
      </c>
      <c r="B5" s="47" t="s">
        <v>155</v>
      </c>
      <c r="C5" s="49" t="s">
        <v>156</v>
      </c>
      <c r="D5" s="47"/>
      <c r="E5" s="48"/>
      <c r="F5" s="47" t="s">
        <v>157</v>
      </c>
    </row>
    <row r="6" ht="28.5" customHeight="1" spans="1:6">
      <c r="A6" s="200"/>
      <c r="B6" s="51"/>
      <c r="C6" s="48" t="s">
        <v>62</v>
      </c>
      <c r="D6" s="48" t="s">
        <v>158</v>
      </c>
      <c r="E6" s="48" t="s">
        <v>159</v>
      </c>
      <c r="F6" s="50"/>
    </row>
    <row r="7" ht="17.25" customHeight="1" spans="1:6">
      <c r="A7" s="56" t="s">
        <v>70</v>
      </c>
      <c r="B7" s="56" t="s">
        <v>71</v>
      </c>
      <c r="C7" s="56" t="s">
        <v>72</v>
      </c>
      <c r="D7" s="56" t="s">
        <v>73</v>
      </c>
      <c r="E7" s="56" t="s">
        <v>74</v>
      </c>
      <c r="F7" s="56" t="s">
        <v>75</v>
      </c>
    </row>
    <row r="8" ht="17.25" customHeight="1" spans="1:6">
      <c r="A8" s="81">
        <v>112826</v>
      </c>
      <c r="B8" s="81"/>
      <c r="C8" s="81">
        <v>112826</v>
      </c>
      <c r="D8" s="81"/>
      <c r="E8" s="81">
        <v>112826</v>
      </c>
      <c r="F8" s="8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9"/>
  <sheetViews>
    <sheetView showZeros="0" zoomScale="130" zoomScaleNormal="130" workbookViewId="0">
      <pane ySplit="1" topLeftCell="A9" activePane="bottomLeft" state="frozen"/>
      <selection/>
      <selection pane="bottomLeft" activeCell="A10" sqref="A10"/>
    </sheetView>
  </sheetViews>
  <sheetFormatPr defaultColWidth="9.14166666666667" defaultRowHeight="14.25" customHeight="1"/>
  <cols>
    <col min="1" max="1" width="28.25" customWidth="1"/>
    <col min="2" max="2" width="32.85" customWidth="1"/>
    <col min="3" max="3" width="20.7083333333333" customWidth="1"/>
    <col min="4" max="4" width="31.2833333333333" customWidth="1"/>
    <col min="5" max="5" width="10.1416666666667" customWidth="1"/>
    <col min="6" max="6" width="30.475" customWidth="1"/>
    <col min="7" max="7" width="10.2833333333333" customWidth="1"/>
    <col min="8" max="8" width="30"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0"/>
      <c r="C2" s="183"/>
      <c r="E2" s="184"/>
      <c r="F2" s="184"/>
      <c r="G2" s="184"/>
      <c r="H2" s="184"/>
      <c r="I2" s="83"/>
      <c r="J2" s="83"/>
      <c r="K2" s="83"/>
      <c r="L2" s="83"/>
      <c r="M2" s="83"/>
      <c r="N2" s="83"/>
      <c r="R2" s="83"/>
      <c r="V2" s="183"/>
      <c r="X2" s="3" t="s">
        <v>160</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
        <v>1</v>
      </c>
      <c r="B4" s="6"/>
      <c r="C4" s="185"/>
      <c r="D4" s="185"/>
      <c r="E4" s="185"/>
      <c r="F4" s="185"/>
      <c r="G4" s="185"/>
      <c r="H4" s="185"/>
      <c r="I4" s="85"/>
      <c r="J4" s="85"/>
      <c r="K4" s="85"/>
      <c r="L4" s="85"/>
      <c r="M4" s="85"/>
      <c r="N4" s="85"/>
      <c r="O4" s="7"/>
      <c r="P4" s="7"/>
      <c r="Q4" s="7"/>
      <c r="R4" s="85"/>
      <c r="V4" s="183"/>
      <c r="X4" s="3" t="s">
        <v>2</v>
      </c>
    </row>
    <row r="5" ht="18" customHeight="1" spans="1:24">
      <c r="A5" s="9" t="s">
        <v>161</v>
      </c>
      <c r="B5" s="9" t="s">
        <v>162</v>
      </c>
      <c r="C5" s="9" t="s">
        <v>163</v>
      </c>
      <c r="D5" s="9" t="s">
        <v>164</v>
      </c>
      <c r="E5" s="9" t="s">
        <v>165</v>
      </c>
      <c r="F5" s="9" t="s">
        <v>166</v>
      </c>
      <c r="G5" s="9" t="s">
        <v>167</v>
      </c>
      <c r="H5" s="9" t="s">
        <v>168</v>
      </c>
      <c r="I5" s="191" t="s">
        <v>169</v>
      </c>
      <c r="J5" s="108" t="s">
        <v>169</v>
      </c>
      <c r="K5" s="108"/>
      <c r="L5" s="108"/>
      <c r="M5" s="108"/>
      <c r="N5" s="108"/>
      <c r="O5" s="12"/>
      <c r="P5" s="12"/>
      <c r="Q5" s="12"/>
      <c r="R5" s="101" t="s">
        <v>106</v>
      </c>
      <c r="S5" s="108" t="s">
        <v>61</v>
      </c>
      <c r="T5" s="108"/>
      <c r="U5" s="108"/>
      <c r="V5" s="108"/>
      <c r="W5" s="108"/>
      <c r="X5" s="77"/>
    </row>
    <row r="6" ht="18" customHeight="1" spans="1:24">
      <c r="A6" s="14"/>
      <c r="B6" s="30"/>
      <c r="C6" s="139"/>
      <c r="D6" s="14"/>
      <c r="E6" s="14"/>
      <c r="F6" s="14"/>
      <c r="G6" s="14"/>
      <c r="H6" s="14"/>
      <c r="I6" s="137" t="s">
        <v>170</v>
      </c>
      <c r="J6" s="191" t="s">
        <v>57</v>
      </c>
      <c r="K6" s="108"/>
      <c r="L6" s="108"/>
      <c r="M6" s="108"/>
      <c r="N6" s="77"/>
      <c r="O6" s="11" t="s">
        <v>171</v>
      </c>
      <c r="P6" s="12"/>
      <c r="Q6" s="13"/>
      <c r="R6" s="9" t="s">
        <v>106</v>
      </c>
      <c r="S6" s="191" t="s">
        <v>61</v>
      </c>
      <c r="T6" s="101" t="s">
        <v>108</v>
      </c>
      <c r="U6" s="108" t="s">
        <v>61</v>
      </c>
      <c r="V6" s="101" t="s">
        <v>110</v>
      </c>
      <c r="W6" s="101" t="s">
        <v>111</v>
      </c>
      <c r="X6" s="196" t="s">
        <v>112</v>
      </c>
    </row>
    <row r="7" ht="19.5" customHeight="1" spans="1:24">
      <c r="A7" s="30"/>
      <c r="B7" s="30"/>
      <c r="C7" s="30"/>
      <c r="D7" s="30"/>
      <c r="E7" s="30"/>
      <c r="F7" s="30"/>
      <c r="G7" s="30"/>
      <c r="H7" s="30"/>
      <c r="I7" s="30"/>
      <c r="J7" s="192" t="s">
        <v>172</v>
      </c>
      <c r="K7" s="9" t="s">
        <v>173</v>
      </c>
      <c r="L7" s="9" t="s">
        <v>174</v>
      </c>
      <c r="M7" s="9" t="s">
        <v>175</v>
      </c>
      <c r="N7" s="9" t="s">
        <v>176</v>
      </c>
      <c r="O7" s="9" t="s">
        <v>57</v>
      </c>
      <c r="P7" s="9" t="s">
        <v>58</v>
      </c>
      <c r="Q7" s="9" t="s">
        <v>59</v>
      </c>
      <c r="R7" s="30"/>
      <c r="S7" s="9" t="s">
        <v>62</v>
      </c>
      <c r="T7" s="9" t="s">
        <v>108</v>
      </c>
      <c r="U7" s="9" t="s">
        <v>177</v>
      </c>
      <c r="V7" s="9" t="s">
        <v>110</v>
      </c>
      <c r="W7" s="9" t="s">
        <v>111</v>
      </c>
      <c r="X7" s="9" t="s">
        <v>112</v>
      </c>
    </row>
    <row r="8" ht="37.5" customHeight="1" spans="1:24">
      <c r="A8" s="186"/>
      <c r="B8" s="19"/>
      <c r="C8" s="186"/>
      <c r="D8" s="186"/>
      <c r="E8" s="186"/>
      <c r="F8" s="186"/>
      <c r="G8" s="186"/>
      <c r="H8" s="186"/>
      <c r="I8" s="186"/>
      <c r="J8" s="193" t="s">
        <v>62</v>
      </c>
      <c r="K8" s="17" t="s">
        <v>178</v>
      </c>
      <c r="L8" s="17" t="s">
        <v>174</v>
      </c>
      <c r="M8" s="17" t="s">
        <v>175</v>
      </c>
      <c r="N8" s="17" t="s">
        <v>176</v>
      </c>
      <c r="O8" s="17" t="s">
        <v>174</v>
      </c>
      <c r="P8" s="17" t="s">
        <v>175</v>
      </c>
      <c r="Q8" s="17" t="s">
        <v>176</v>
      </c>
      <c r="R8" s="17" t="s">
        <v>106</v>
      </c>
      <c r="S8" s="17" t="s">
        <v>62</v>
      </c>
      <c r="T8" s="17" t="s">
        <v>108</v>
      </c>
      <c r="U8" s="17" t="s">
        <v>177</v>
      </c>
      <c r="V8" s="17" t="s">
        <v>110</v>
      </c>
      <c r="W8" s="17" t="s">
        <v>111</v>
      </c>
      <c r="X8" s="17" t="s">
        <v>112</v>
      </c>
    </row>
    <row r="9" customHeight="1" spans="1:24">
      <c r="A9" s="187">
        <v>1</v>
      </c>
      <c r="B9" s="187">
        <v>2</v>
      </c>
      <c r="C9" s="187">
        <v>3</v>
      </c>
      <c r="D9" s="187">
        <v>4</v>
      </c>
      <c r="E9" s="187">
        <v>5</v>
      </c>
      <c r="F9" s="187">
        <v>6</v>
      </c>
      <c r="G9" s="187">
        <v>7</v>
      </c>
      <c r="H9" s="187">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19" t="s">
        <v>179</v>
      </c>
      <c r="B10" s="188" t="s">
        <v>113</v>
      </c>
      <c r="C10" s="262" t="s">
        <v>180</v>
      </c>
      <c r="D10" s="190" t="s">
        <v>101</v>
      </c>
      <c r="E10" s="190" t="s">
        <v>181</v>
      </c>
      <c r="F10" s="190" t="s">
        <v>101</v>
      </c>
      <c r="G10" s="190" t="s">
        <v>182</v>
      </c>
      <c r="H10" s="190" t="s">
        <v>101</v>
      </c>
      <c r="I10" s="194">
        <v>1497000</v>
      </c>
      <c r="J10" s="194">
        <v>1497000</v>
      </c>
      <c r="K10" s="81"/>
      <c r="L10" s="81"/>
      <c r="M10" s="194">
        <v>1497000</v>
      </c>
      <c r="N10" s="81"/>
      <c r="O10" s="81"/>
      <c r="P10" s="81"/>
      <c r="Q10" s="81"/>
      <c r="R10" s="81"/>
      <c r="S10" s="81"/>
      <c r="T10" s="81"/>
      <c r="U10" s="81"/>
      <c r="V10" s="81"/>
      <c r="W10" s="81"/>
      <c r="X10" s="81"/>
    </row>
    <row r="11" ht="17.25" customHeight="1" spans="1:24">
      <c r="A11" s="188" t="s">
        <v>179</v>
      </c>
      <c r="B11" s="188" t="s">
        <v>113</v>
      </c>
      <c r="C11" s="262" t="s">
        <v>183</v>
      </c>
      <c r="D11" s="190" t="s">
        <v>184</v>
      </c>
      <c r="E11" s="190" t="s">
        <v>185</v>
      </c>
      <c r="F11" s="190" t="s">
        <v>98</v>
      </c>
      <c r="G11" s="190" t="s">
        <v>186</v>
      </c>
      <c r="H11" s="190" t="s">
        <v>187</v>
      </c>
      <c r="I11" s="194">
        <v>5323392</v>
      </c>
      <c r="J11" s="194">
        <v>5323392</v>
      </c>
      <c r="K11" s="81"/>
      <c r="L11" s="81"/>
      <c r="M11" s="194">
        <v>5323392</v>
      </c>
      <c r="N11" s="81"/>
      <c r="O11" s="81"/>
      <c r="P11" s="81"/>
      <c r="Q11" s="81"/>
      <c r="R11" s="81"/>
      <c r="S11" s="81"/>
      <c r="T11" s="81"/>
      <c r="U11" s="81"/>
      <c r="V11" s="81"/>
      <c r="W11" s="81"/>
      <c r="X11" s="81"/>
    </row>
    <row r="12" ht="17.25" customHeight="1" spans="1:24">
      <c r="A12" s="188" t="s">
        <v>179</v>
      </c>
      <c r="B12" s="188" t="s">
        <v>113</v>
      </c>
      <c r="C12" s="262" t="s">
        <v>183</v>
      </c>
      <c r="D12" s="190" t="s">
        <v>184</v>
      </c>
      <c r="E12" s="190" t="s">
        <v>185</v>
      </c>
      <c r="F12" s="190" t="s">
        <v>98</v>
      </c>
      <c r="G12" s="190" t="s">
        <v>188</v>
      </c>
      <c r="H12" s="190" t="s">
        <v>189</v>
      </c>
      <c r="I12" s="194">
        <v>2660376</v>
      </c>
      <c r="J12" s="194">
        <v>2660376</v>
      </c>
      <c r="K12" s="81"/>
      <c r="L12" s="81"/>
      <c r="M12" s="194">
        <v>2660376</v>
      </c>
      <c r="N12" s="81"/>
      <c r="O12" s="81"/>
      <c r="P12" s="81"/>
      <c r="Q12" s="81"/>
      <c r="R12" s="81"/>
      <c r="S12" s="81"/>
      <c r="T12" s="81"/>
      <c r="U12" s="81"/>
      <c r="V12" s="81"/>
      <c r="W12" s="81"/>
      <c r="X12" s="81"/>
    </row>
    <row r="13" ht="17.25" customHeight="1" spans="1:24">
      <c r="A13" s="188" t="s">
        <v>179</v>
      </c>
      <c r="B13" s="188" t="s">
        <v>113</v>
      </c>
      <c r="C13" s="262" t="s">
        <v>183</v>
      </c>
      <c r="D13" s="190" t="s">
        <v>184</v>
      </c>
      <c r="E13" s="190" t="s">
        <v>185</v>
      </c>
      <c r="F13" s="190" t="s">
        <v>98</v>
      </c>
      <c r="G13" s="190" t="s">
        <v>190</v>
      </c>
      <c r="H13" s="190" t="s">
        <v>191</v>
      </c>
      <c r="I13" s="194">
        <v>443616</v>
      </c>
      <c r="J13" s="194">
        <v>443616</v>
      </c>
      <c r="K13" s="81"/>
      <c r="L13" s="81"/>
      <c r="M13" s="194">
        <v>443616</v>
      </c>
      <c r="N13" s="81"/>
      <c r="O13" s="81"/>
      <c r="P13" s="81"/>
      <c r="Q13" s="81"/>
      <c r="R13" s="81"/>
      <c r="S13" s="81"/>
      <c r="T13" s="81"/>
      <c r="U13" s="81"/>
      <c r="V13" s="81"/>
      <c r="W13" s="81"/>
      <c r="X13" s="81"/>
    </row>
    <row r="14" ht="17.25" customHeight="1" spans="1:24">
      <c r="A14" s="188" t="s">
        <v>179</v>
      </c>
      <c r="B14" s="188" t="s">
        <v>113</v>
      </c>
      <c r="C14" s="262" t="s">
        <v>183</v>
      </c>
      <c r="D14" s="190" t="s">
        <v>184</v>
      </c>
      <c r="E14" s="190" t="s">
        <v>185</v>
      </c>
      <c r="F14" s="190" t="s">
        <v>98</v>
      </c>
      <c r="G14" s="190" t="s">
        <v>192</v>
      </c>
      <c r="H14" s="190" t="s">
        <v>193</v>
      </c>
      <c r="I14" s="194">
        <v>1826100</v>
      </c>
      <c r="J14" s="194">
        <v>1826100</v>
      </c>
      <c r="K14" s="81"/>
      <c r="L14" s="81"/>
      <c r="M14" s="194">
        <v>1826100</v>
      </c>
      <c r="N14" s="81"/>
      <c r="O14" s="81"/>
      <c r="P14" s="81"/>
      <c r="Q14" s="81"/>
      <c r="R14" s="81"/>
      <c r="S14" s="81"/>
      <c r="T14" s="81"/>
      <c r="U14" s="81"/>
      <c r="V14" s="81"/>
      <c r="W14" s="81"/>
      <c r="X14" s="81"/>
    </row>
    <row r="15" ht="17.25" customHeight="1" spans="1:24">
      <c r="A15" s="188" t="s">
        <v>179</v>
      </c>
      <c r="B15" s="188" t="s">
        <v>113</v>
      </c>
      <c r="C15" s="262" t="s">
        <v>183</v>
      </c>
      <c r="D15" s="190" t="s">
        <v>184</v>
      </c>
      <c r="E15" s="190" t="s">
        <v>185</v>
      </c>
      <c r="F15" s="190" t="s">
        <v>98</v>
      </c>
      <c r="G15" s="190" t="s">
        <v>192</v>
      </c>
      <c r="H15" s="190" t="s">
        <v>193</v>
      </c>
      <c r="I15" s="194">
        <v>1568256</v>
      </c>
      <c r="J15" s="194">
        <v>1568256</v>
      </c>
      <c r="K15" s="81"/>
      <c r="L15" s="81"/>
      <c r="M15" s="194">
        <v>1568256</v>
      </c>
      <c r="N15" s="81"/>
      <c r="O15" s="81"/>
      <c r="P15" s="81"/>
      <c r="Q15" s="81"/>
      <c r="R15" s="81"/>
      <c r="S15" s="81"/>
      <c r="T15" s="81"/>
      <c r="U15" s="81"/>
      <c r="V15" s="81"/>
      <c r="W15" s="81"/>
      <c r="X15" s="81"/>
    </row>
    <row r="16" ht="17.25" customHeight="1" spans="1:24">
      <c r="A16" s="188" t="s">
        <v>179</v>
      </c>
      <c r="B16" s="188" t="s">
        <v>113</v>
      </c>
      <c r="C16" s="262" t="s">
        <v>194</v>
      </c>
      <c r="D16" s="190" t="s">
        <v>195</v>
      </c>
      <c r="E16" s="190" t="s">
        <v>196</v>
      </c>
      <c r="F16" s="190" t="s">
        <v>88</v>
      </c>
      <c r="G16" s="190" t="s">
        <v>197</v>
      </c>
      <c r="H16" s="190" t="s">
        <v>198</v>
      </c>
      <c r="I16" s="194">
        <v>1817328</v>
      </c>
      <c r="J16" s="194">
        <v>1817328</v>
      </c>
      <c r="K16" s="81"/>
      <c r="L16" s="81"/>
      <c r="M16" s="194">
        <v>1817328</v>
      </c>
      <c r="N16" s="81"/>
      <c r="O16" s="81"/>
      <c r="P16" s="81"/>
      <c r="Q16" s="81"/>
      <c r="R16" s="81"/>
      <c r="S16" s="81"/>
      <c r="T16" s="81"/>
      <c r="U16" s="81"/>
      <c r="V16" s="81"/>
      <c r="W16" s="81"/>
      <c r="X16" s="81"/>
    </row>
    <row r="17" ht="17.25" customHeight="1" spans="1:24">
      <c r="A17" s="188" t="s">
        <v>179</v>
      </c>
      <c r="B17" s="188" t="s">
        <v>113</v>
      </c>
      <c r="C17" s="262" t="s">
        <v>194</v>
      </c>
      <c r="D17" s="190" t="s">
        <v>195</v>
      </c>
      <c r="E17" s="190" t="s">
        <v>199</v>
      </c>
      <c r="F17" s="190" t="s">
        <v>89</v>
      </c>
      <c r="G17" s="190" t="s">
        <v>200</v>
      </c>
      <c r="H17" s="190" t="s">
        <v>201</v>
      </c>
      <c r="I17" s="194">
        <v>1000000</v>
      </c>
      <c r="J17" s="194">
        <v>1000000</v>
      </c>
      <c r="K17" s="81"/>
      <c r="L17" s="81"/>
      <c r="M17" s="194">
        <v>1000000</v>
      </c>
      <c r="N17" s="81"/>
      <c r="O17" s="81"/>
      <c r="P17" s="81"/>
      <c r="Q17" s="81"/>
      <c r="R17" s="81"/>
      <c r="S17" s="81"/>
      <c r="T17" s="81"/>
      <c r="U17" s="81"/>
      <c r="V17" s="81"/>
      <c r="W17" s="81"/>
      <c r="X17" s="81"/>
    </row>
    <row r="18" ht="17.25" customHeight="1" spans="1:24">
      <c r="A18" s="188" t="s">
        <v>179</v>
      </c>
      <c r="B18" s="188" t="s">
        <v>113</v>
      </c>
      <c r="C18" s="262" t="s">
        <v>194</v>
      </c>
      <c r="D18" s="190" t="s">
        <v>195</v>
      </c>
      <c r="E18" s="190" t="s">
        <v>202</v>
      </c>
      <c r="F18" s="190" t="s">
        <v>95</v>
      </c>
      <c r="G18" s="190" t="s">
        <v>203</v>
      </c>
      <c r="H18" s="190" t="s">
        <v>204</v>
      </c>
      <c r="I18" s="194">
        <v>3059684.64</v>
      </c>
      <c r="J18" s="194">
        <v>3059684.64</v>
      </c>
      <c r="K18" s="81"/>
      <c r="L18" s="81"/>
      <c r="M18" s="194">
        <v>3059684.64</v>
      </c>
      <c r="N18" s="81"/>
      <c r="O18" s="81"/>
      <c r="P18" s="81"/>
      <c r="Q18" s="81"/>
      <c r="R18" s="81"/>
      <c r="S18" s="81"/>
      <c r="T18" s="81"/>
      <c r="U18" s="81"/>
      <c r="V18" s="81"/>
      <c r="W18" s="81"/>
      <c r="X18" s="81"/>
    </row>
    <row r="19" ht="17.25" customHeight="1" spans="1:24">
      <c r="A19" s="188" t="s">
        <v>179</v>
      </c>
      <c r="B19" s="188" t="s">
        <v>113</v>
      </c>
      <c r="C19" s="262" t="s">
        <v>194</v>
      </c>
      <c r="D19" s="190" t="s">
        <v>195</v>
      </c>
      <c r="E19" s="190" t="s">
        <v>205</v>
      </c>
      <c r="F19" s="190" t="s">
        <v>96</v>
      </c>
      <c r="G19" s="190" t="s">
        <v>206</v>
      </c>
      <c r="H19" s="190" t="s">
        <v>207</v>
      </c>
      <c r="I19" s="194">
        <v>22716.6</v>
      </c>
      <c r="J19" s="194">
        <v>22716.6</v>
      </c>
      <c r="K19" s="81"/>
      <c r="L19" s="81"/>
      <c r="M19" s="194">
        <v>22716.6</v>
      </c>
      <c r="N19" s="81"/>
      <c r="O19" s="81"/>
      <c r="P19" s="81"/>
      <c r="Q19" s="81"/>
      <c r="R19" s="81"/>
      <c r="S19" s="81"/>
      <c r="T19" s="81"/>
      <c r="U19" s="81"/>
      <c r="V19" s="81"/>
      <c r="W19" s="81"/>
      <c r="X19" s="81"/>
    </row>
    <row r="20" ht="17.25" customHeight="1" spans="1:24">
      <c r="A20" s="188" t="s">
        <v>179</v>
      </c>
      <c r="B20" s="188" t="s">
        <v>113</v>
      </c>
      <c r="C20" s="262" t="s">
        <v>194</v>
      </c>
      <c r="D20" s="190" t="s">
        <v>195</v>
      </c>
      <c r="E20" s="190" t="s">
        <v>185</v>
      </c>
      <c r="F20" s="190" t="s">
        <v>98</v>
      </c>
      <c r="G20" s="190" t="s">
        <v>206</v>
      </c>
      <c r="H20" s="190" t="s">
        <v>207</v>
      </c>
      <c r="I20" s="194">
        <v>46295.04</v>
      </c>
      <c r="J20" s="194">
        <v>46295.04</v>
      </c>
      <c r="K20" s="81"/>
      <c r="L20" s="81"/>
      <c r="M20" s="194">
        <v>46295.04</v>
      </c>
      <c r="N20" s="81"/>
      <c r="O20" s="81"/>
      <c r="P20" s="81"/>
      <c r="Q20" s="81"/>
      <c r="R20" s="81"/>
      <c r="S20" s="81"/>
      <c r="T20" s="81"/>
      <c r="U20" s="81"/>
      <c r="V20" s="81"/>
      <c r="W20" s="81"/>
      <c r="X20" s="81"/>
    </row>
    <row r="21" ht="17.25" customHeight="1" spans="1:24">
      <c r="A21" s="188" t="s">
        <v>179</v>
      </c>
      <c r="B21" s="188" t="s">
        <v>113</v>
      </c>
      <c r="C21" s="262" t="s">
        <v>183</v>
      </c>
      <c r="D21" s="190" t="s">
        <v>208</v>
      </c>
      <c r="E21" s="190" t="s">
        <v>185</v>
      </c>
      <c r="F21" s="190" t="s">
        <v>98</v>
      </c>
      <c r="G21" s="190" t="s">
        <v>190</v>
      </c>
      <c r="H21" s="190" t="s">
        <v>191</v>
      </c>
      <c r="I21" s="194">
        <v>4403200</v>
      </c>
      <c r="J21" s="194">
        <v>4403200</v>
      </c>
      <c r="K21" s="81"/>
      <c r="L21" s="81"/>
      <c r="M21" s="194">
        <v>4403200</v>
      </c>
      <c r="N21" s="81"/>
      <c r="O21" s="81"/>
      <c r="P21" s="81"/>
      <c r="Q21" s="81"/>
      <c r="R21" s="81"/>
      <c r="S21" s="81"/>
      <c r="T21" s="81"/>
      <c r="U21" s="81"/>
      <c r="V21" s="81"/>
      <c r="W21" s="81"/>
      <c r="X21" s="81"/>
    </row>
    <row r="22" ht="17.25" customHeight="1" spans="1:24">
      <c r="A22" s="188" t="s">
        <v>179</v>
      </c>
      <c r="B22" s="188" t="s">
        <v>113</v>
      </c>
      <c r="C22" s="262" t="s">
        <v>209</v>
      </c>
      <c r="D22" s="190" t="s">
        <v>208</v>
      </c>
      <c r="E22" s="190" t="s">
        <v>185</v>
      </c>
      <c r="F22" s="190" t="s">
        <v>98</v>
      </c>
      <c r="G22" s="190" t="s">
        <v>192</v>
      </c>
      <c r="H22" s="190" t="s">
        <v>193</v>
      </c>
      <c r="I22" s="194">
        <v>1075200</v>
      </c>
      <c r="J22" s="194">
        <v>1075200</v>
      </c>
      <c r="K22" s="81"/>
      <c r="L22" s="81"/>
      <c r="M22" s="194">
        <v>1075200</v>
      </c>
      <c r="N22" s="81"/>
      <c r="O22" s="81"/>
      <c r="P22" s="81"/>
      <c r="Q22" s="81"/>
      <c r="R22" s="81"/>
      <c r="S22" s="81"/>
      <c r="T22" s="81"/>
      <c r="U22" s="81"/>
      <c r="V22" s="81"/>
      <c r="W22" s="81"/>
      <c r="X22" s="81"/>
    </row>
    <row r="23" ht="17.25" customHeight="1" spans="1:24">
      <c r="A23" s="188" t="s">
        <v>179</v>
      </c>
      <c r="B23" s="188" t="s">
        <v>113</v>
      </c>
      <c r="C23" s="262" t="s">
        <v>209</v>
      </c>
      <c r="D23" s="190" t="s">
        <v>208</v>
      </c>
      <c r="E23" s="190" t="s">
        <v>185</v>
      </c>
      <c r="F23" s="190" t="s">
        <v>98</v>
      </c>
      <c r="G23" s="190" t="s">
        <v>192</v>
      </c>
      <c r="H23" s="190" t="s">
        <v>193</v>
      </c>
      <c r="I23" s="194">
        <v>1228800</v>
      </c>
      <c r="J23" s="194">
        <v>1228800</v>
      </c>
      <c r="K23" s="81"/>
      <c r="L23" s="81"/>
      <c r="M23" s="194">
        <v>1228800</v>
      </c>
      <c r="N23" s="81"/>
      <c r="O23" s="81"/>
      <c r="P23" s="81"/>
      <c r="Q23" s="81"/>
      <c r="R23" s="81"/>
      <c r="S23" s="81"/>
      <c r="T23" s="81"/>
      <c r="U23" s="81"/>
      <c r="V23" s="81"/>
      <c r="W23" s="81"/>
      <c r="X23" s="81"/>
    </row>
    <row r="24" ht="17.25" customHeight="1" spans="1:24">
      <c r="A24" s="188" t="s">
        <v>179</v>
      </c>
      <c r="B24" s="188" t="s">
        <v>113</v>
      </c>
      <c r="C24" s="262" t="s">
        <v>210</v>
      </c>
      <c r="D24" s="190" t="s">
        <v>211</v>
      </c>
      <c r="E24" s="190" t="s">
        <v>185</v>
      </c>
      <c r="F24" s="190" t="s">
        <v>98</v>
      </c>
      <c r="G24" s="190" t="s">
        <v>212</v>
      </c>
      <c r="H24" s="190" t="s">
        <v>211</v>
      </c>
      <c r="I24" s="194">
        <v>99840</v>
      </c>
      <c r="J24" s="194">
        <v>99840</v>
      </c>
      <c r="K24" s="81"/>
      <c r="L24" s="81"/>
      <c r="M24" s="194">
        <v>99840</v>
      </c>
      <c r="N24" s="81"/>
      <c r="O24" s="81"/>
      <c r="P24" s="81"/>
      <c r="Q24" s="81"/>
      <c r="R24" s="81"/>
      <c r="S24" s="81"/>
      <c r="T24" s="81"/>
      <c r="U24" s="81"/>
      <c r="V24" s="81"/>
      <c r="W24" s="81"/>
      <c r="X24" s="81"/>
    </row>
    <row r="25" ht="17.25" customHeight="1" spans="1:24">
      <c r="A25" s="188" t="s">
        <v>179</v>
      </c>
      <c r="B25" s="188" t="s">
        <v>113</v>
      </c>
      <c r="C25" s="262" t="s">
        <v>213</v>
      </c>
      <c r="D25" s="190" t="s">
        <v>214</v>
      </c>
      <c r="E25" s="190" t="s">
        <v>185</v>
      </c>
      <c r="F25" s="190" t="s">
        <v>98</v>
      </c>
      <c r="G25" s="190" t="s">
        <v>215</v>
      </c>
      <c r="H25" s="190" t="s">
        <v>214</v>
      </c>
      <c r="I25" s="194">
        <v>112826</v>
      </c>
      <c r="J25" s="194">
        <v>112826</v>
      </c>
      <c r="K25" s="81"/>
      <c r="L25" s="81"/>
      <c r="M25" s="194">
        <v>112826</v>
      </c>
      <c r="N25" s="81"/>
      <c r="O25" s="81"/>
      <c r="P25" s="81"/>
      <c r="Q25" s="81"/>
      <c r="R25" s="81"/>
      <c r="S25" s="81"/>
      <c r="T25" s="81"/>
      <c r="U25" s="81"/>
      <c r="V25" s="81"/>
      <c r="W25" s="81"/>
      <c r="X25" s="81"/>
    </row>
    <row r="26" ht="17.25" customHeight="1" spans="1:24">
      <c r="A26" s="188" t="s">
        <v>179</v>
      </c>
      <c r="B26" s="188" t="s">
        <v>113</v>
      </c>
      <c r="C26" s="262" t="s">
        <v>216</v>
      </c>
      <c r="D26" s="190" t="s">
        <v>217</v>
      </c>
      <c r="E26" s="190" t="s">
        <v>91</v>
      </c>
      <c r="F26" s="190" t="s">
        <v>92</v>
      </c>
      <c r="G26" s="190" t="s">
        <v>218</v>
      </c>
      <c r="H26" s="190" t="s">
        <v>219</v>
      </c>
      <c r="I26" s="194">
        <v>83397.6</v>
      </c>
      <c r="J26" s="194">
        <v>83397.6</v>
      </c>
      <c r="K26" s="81"/>
      <c r="L26" s="81"/>
      <c r="M26" s="194">
        <v>83397.6</v>
      </c>
      <c r="N26" s="81"/>
      <c r="O26" s="81"/>
      <c r="P26" s="81"/>
      <c r="Q26" s="81"/>
      <c r="R26" s="81"/>
      <c r="S26" s="81"/>
      <c r="T26" s="81"/>
      <c r="U26" s="81"/>
      <c r="V26" s="81"/>
      <c r="W26" s="81"/>
      <c r="X26" s="81"/>
    </row>
    <row r="27" ht="17.25" customHeight="1" spans="1:24">
      <c r="A27" s="188" t="s">
        <v>179</v>
      </c>
      <c r="B27" s="188" t="s">
        <v>113</v>
      </c>
      <c r="C27" s="262" t="s">
        <v>220</v>
      </c>
      <c r="D27" s="190" t="s">
        <v>221</v>
      </c>
      <c r="E27" s="190" t="s">
        <v>222</v>
      </c>
      <c r="F27" s="190" t="s">
        <v>87</v>
      </c>
      <c r="G27" s="190" t="s">
        <v>218</v>
      </c>
      <c r="H27" s="190" t="s">
        <v>219</v>
      </c>
      <c r="I27" s="194">
        <v>7752000</v>
      </c>
      <c r="J27" s="194">
        <v>7752000</v>
      </c>
      <c r="K27" s="81"/>
      <c r="L27" s="81"/>
      <c r="M27" s="194">
        <v>7752000</v>
      </c>
      <c r="N27" s="81"/>
      <c r="O27" s="81"/>
      <c r="P27" s="81"/>
      <c r="Q27" s="81"/>
      <c r="R27" s="81"/>
      <c r="S27" s="81"/>
      <c r="T27" s="81"/>
      <c r="U27" s="81"/>
      <c r="V27" s="81"/>
      <c r="W27" s="81"/>
      <c r="X27" s="81"/>
    </row>
    <row r="28" ht="17.25" customHeight="1" spans="1:24">
      <c r="A28" s="188" t="s">
        <v>179</v>
      </c>
      <c r="B28" s="188" t="s">
        <v>113</v>
      </c>
      <c r="C28" s="262" t="s">
        <v>223</v>
      </c>
      <c r="D28" s="190" t="s">
        <v>224</v>
      </c>
      <c r="E28" s="190" t="s">
        <v>185</v>
      </c>
      <c r="F28" s="190" t="s">
        <v>98</v>
      </c>
      <c r="G28" s="190" t="s">
        <v>225</v>
      </c>
      <c r="H28" s="190" t="s">
        <v>226</v>
      </c>
      <c r="I28" s="194">
        <v>371296</v>
      </c>
      <c r="J28" s="194">
        <v>371296</v>
      </c>
      <c r="K28" s="81"/>
      <c r="L28" s="81"/>
      <c r="M28" s="194">
        <v>371296</v>
      </c>
      <c r="N28" s="81"/>
      <c r="O28" s="81"/>
      <c r="P28" s="81"/>
      <c r="Q28" s="81"/>
      <c r="R28" s="81"/>
      <c r="S28" s="81"/>
      <c r="T28" s="81"/>
      <c r="U28" s="81"/>
      <c r="V28" s="81"/>
      <c r="W28" s="81"/>
      <c r="X28" s="81"/>
    </row>
    <row r="29" ht="17.25" customHeight="1" spans="1:24">
      <c r="A29" s="188" t="s">
        <v>179</v>
      </c>
      <c r="B29" s="188" t="s">
        <v>113</v>
      </c>
      <c r="C29" s="262" t="s">
        <v>223</v>
      </c>
      <c r="D29" s="190" t="s">
        <v>224</v>
      </c>
      <c r="E29" s="190" t="s">
        <v>185</v>
      </c>
      <c r="F29" s="190" t="s">
        <v>98</v>
      </c>
      <c r="G29" s="190" t="s">
        <v>227</v>
      </c>
      <c r="H29" s="190" t="s">
        <v>228</v>
      </c>
      <c r="I29" s="194">
        <v>33664</v>
      </c>
      <c r="J29" s="194">
        <v>33664</v>
      </c>
      <c r="K29" s="81"/>
      <c r="L29" s="81"/>
      <c r="M29" s="194">
        <v>33664</v>
      </c>
      <c r="N29" s="81"/>
      <c r="O29" s="81"/>
      <c r="P29" s="81"/>
      <c r="Q29" s="81"/>
      <c r="R29" s="81"/>
      <c r="S29" s="81"/>
      <c r="T29" s="81"/>
      <c r="U29" s="81"/>
      <c r="V29" s="81"/>
      <c r="W29" s="81"/>
      <c r="X29" s="81"/>
    </row>
    <row r="30" ht="17.25" customHeight="1" spans="1:24">
      <c r="A30" s="188" t="s">
        <v>179</v>
      </c>
      <c r="B30" s="188" t="s">
        <v>113</v>
      </c>
      <c r="C30" s="262" t="s">
        <v>223</v>
      </c>
      <c r="D30" s="190" t="s">
        <v>224</v>
      </c>
      <c r="E30" s="190" t="s">
        <v>185</v>
      </c>
      <c r="F30" s="190" t="s">
        <v>98</v>
      </c>
      <c r="G30" s="190" t="s">
        <v>227</v>
      </c>
      <c r="H30" s="190" t="s">
        <v>228</v>
      </c>
      <c r="I30" s="194">
        <v>15000</v>
      </c>
      <c r="J30" s="194">
        <v>15000</v>
      </c>
      <c r="K30" s="81"/>
      <c r="L30" s="81"/>
      <c r="M30" s="194">
        <v>15000</v>
      </c>
      <c r="N30" s="81"/>
      <c r="O30" s="81"/>
      <c r="P30" s="81"/>
      <c r="Q30" s="81"/>
      <c r="R30" s="81"/>
      <c r="S30" s="81"/>
      <c r="T30" s="81"/>
      <c r="U30" s="81"/>
      <c r="V30" s="81"/>
      <c r="W30" s="81"/>
      <c r="X30" s="81"/>
    </row>
    <row r="31" ht="17.25" customHeight="1" spans="1:24">
      <c r="A31" s="188" t="s">
        <v>179</v>
      </c>
      <c r="B31" s="188" t="s">
        <v>113</v>
      </c>
      <c r="C31" s="262" t="s">
        <v>223</v>
      </c>
      <c r="D31" s="190" t="s">
        <v>224</v>
      </c>
      <c r="E31" s="190" t="s">
        <v>185</v>
      </c>
      <c r="F31" s="190" t="s">
        <v>98</v>
      </c>
      <c r="G31" s="190" t="s">
        <v>229</v>
      </c>
      <c r="H31" s="190" t="s">
        <v>230</v>
      </c>
      <c r="I31" s="194">
        <v>52480</v>
      </c>
      <c r="J31" s="194">
        <v>52480</v>
      </c>
      <c r="K31" s="81"/>
      <c r="L31" s="81"/>
      <c r="M31" s="194">
        <v>52480</v>
      </c>
      <c r="N31" s="81"/>
      <c r="O31" s="81"/>
      <c r="P31" s="81"/>
      <c r="Q31" s="81"/>
      <c r="R31" s="81"/>
      <c r="S31" s="81"/>
      <c r="T31" s="81"/>
      <c r="U31" s="81"/>
      <c r="V31" s="81"/>
      <c r="W31" s="81"/>
      <c r="X31" s="81"/>
    </row>
    <row r="32" ht="17.25" customHeight="1" spans="1:24">
      <c r="A32" s="188" t="s">
        <v>179</v>
      </c>
      <c r="B32" s="188" t="s">
        <v>113</v>
      </c>
      <c r="C32" s="262" t="s">
        <v>223</v>
      </c>
      <c r="D32" s="190" t="s">
        <v>224</v>
      </c>
      <c r="E32" s="190" t="s">
        <v>185</v>
      </c>
      <c r="F32" s="190" t="s">
        <v>98</v>
      </c>
      <c r="G32" s="190" t="s">
        <v>231</v>
      </c>
      <c r="H32" s="190" t="s">
        <v>232</v>
      </c>
      <c r="I32" s="194">
        <v>45000</v>
      </c>
      <c r="J32" s="194">
        <v>45000</v>
      </c>
      <c r="K32" s="81"/>
      <c r="L32" s="81"/>
      <c r="M32" s="194">
        <v>45000</v>
      </c>
      <c r="N32" s="81"/>
      <c r="O32" s="81"/>
      <c r="P32" s="81"/>
      <c r="Q32" s="81"/>
      <c r="R32" s="81"/>
      <c r="S32" s="81"/>
      <c r="T32" s="81"/>
      <c r="U32" s="81"/>
      <c r="V32" s="81"/>
      <c r="W32" s="81"/>
      <c r="X32" s="81"/>
    </row>
    <row r="33" ht="17.25" customHeight="1" spans="1:24">
      <c r="A33" s="188" t="s">
        <v>179</v>
      </c>
      <c r="B33" s="188" t="s">
        <v>113</v>
      </c>
      <c r="C33" s="262" t="s">
        <v>223</v>
      </c>
      <c r="D33" s="190" t="s">
        <v>224</v>
      </c>
      <c r="E33" s="190" t="s">
        <v>185</v>
      </c>
      <c r="F33" s="190" t="s">
        <v>98</v>
      </c>
      <c r="G33" s="190" t="s">
        <v>233</v>
      </c>
      <c r="H33" s="190" t="s">
        <v>234</v>
      </c>
      <c r="I33" s="194">
        <v>50000</v>
      </c>
      <c r="J33" s="194">
        <v>50000</v>
      </c>
      <c r="K33" s="81"/>
      <c r="L33" s="81"/>
      <c r="M33" s="194">
        <v>50000</v>
      </c>
      <c r="N33" s="81"/>
      <c r="O33" s="81"/>
      <c r="P33" s="81"/>
      <c r="Q33" s="81"/>
      <c r="R33" s="81"/>
      <c r="S33" s="81"/>
      <c r="T33" s="81"/>
      <c r="U33" s="81"/>
      <c r="V33" s="81"/>
      <c r="W33" s="81"/>
      <c r="X33" s="81"/>
    </row>
    <row r="34" ht="17.25" customHeight="1" spans="1:24">
      <c r="A34" s="188" t="s">
        <v>179</v>
      </c>
      <c r="B34" s="188" t="s">
        <v>113</v>
      </c>
      <c r="C34" s="262" t="s">
        <v>223</v>
      </c>
      <c r="D34" s="190" t="s">
        <v>224</v>
      </c>
      <c r="E34" s="190" t="s">
        <v>185</v>
      </c>
      <c r="F34" s="190" t="s">
        <v>98</v>
      </c>
      <c r="G34" s="190" t="s">
        <v>235</v>
      </c>
      <c r="H34" s="190" t="s">
        <v>236</v>
      </c>
      <c r="I34" s="194">
        <v>50000</v>
      </c>
      <c r="J34" s="194">
        <v>50000</v>
      </c>
      <c r="K34" s="81"/>
      <c r="L34" s="81"/>
      <c r="M34" s="194">
        <v>50000</v>
      </c>
      <c r="N34" s="81"/>
      <c r="O34" s="81"/>
      <c r="P34" s="81"/>
      <c r="Q34" s="81"/>
      <c r="R34" s="81"/>
      <c r="S34" s="81"/>
      <c r="T34" s="81"/>
      <c r="U34" s="81"/>
      <c r="V34" s="81"/>
      <c r="W34" s="81"/>
      <c r="X34" s="81"/>
    </row>
    <row r="35" ht="17.25" customHeight="1" spans="1:24">
      <c r="A35" s="188" t="s">
        <v>179</v>
      </c>
      <c r="B35" s="188" t="s">
        <v>113</v>
      </c>
      <c r="C35" s="262" t="s">
        <v>223</v>
      </c>
      <c r="D35" s="190" t="s">
        <v>224</v>
      </c>
      <c r="E35" s="190" t="s">
        <v>185</v>
      </c>
      <c r="F35" s="190" t="s">
        <v>98</v>
      </c>
      <c r="G35" s="190" t="s">
        <v>237</v>
      </c>
      <c r="H35" s="190" t="s">
        <v>238</v>
      </c>
      <c r="I35" s="194">
        <v>20000</v>
      </c>
      <c r="J35" s="194">
        <v>20000</v>
      </c>
      <c r="K35" s="81"/>
      <c r="L35" s="81"/>
      <c r="M35" s="194">
        <v>20000</v>
      </c>
      <c r="N35" s="81"/>
      <c r="O35" s="81"/>
      <c r="P35" s="81"/>
      <c r="Q35" s="81"/>
      <c r="R35" s="81"/>
      <c r="S35" s="81"/>
      <c r="T35" s="81"/>
      <c r="U35" s="81"/>
      <c r="V35" s="81"/>
      <c r="W35" s="81"/>
      <c r="X35" s="81"/>
    </row>
    <row r="36" ht="17.25" customHeight="1" spans="1:24">
      <c r="A36" s="188" t="s">
        <v>179</v>
      </c>
      <c r="B36" s="188" t="s">
        <v>113</v>
      </c>
      <c r="C36" s="262" t="s">
        <v>223</v>
      </c>
      <c r="D36" s="190" t="s">
        <v>224</v>
      </c>
      <c r="E36" s="190" t="s">
        <v>185</v>
      </c>
      <c r="F36" s="190" t="s">
        <v>98</v>
      </c>
      <c r="G36" s="190" t="s">
        <v>239</v>
      </c>
      <c r="H36" s="190" t="s">
        <v>240</v>
      </c>
      <c r="I36" s="194">
        <v>384000</v>
      </c>
      <c r="J36" s="194">
        <v>384000</v>
      </c>
      <c r="K36" s="81"/>
      <c r="L36" s="81"/>
      <c r="M36" s="194">
        <v>384000</v>
      </c>
      <c r="N36" s="81"/>
      <c r="O36" s="81"/>
      <c r="P36" s="81"/>
      <c r="Q36" s="81"/>
      <c r="R36" s="81"/>
      <c r="S36" s="81"/>
      <c r="T36" s="81"/>
      <c r="U36" s="81"/>
      <c r="V36" s="81"/>
      <c r="W36" s="81"/>
      <c r="X36" s="81"/>
    </row>
    <row r="37" ht="17.25" customHeight="1" spans="1:24">
      <c r="A37" s="188" t="s">
        <v>179</v>
      </c>
      <c r="B37" s="188" t="s">
        <v>113</v>
      </c>
      <c r="C37" s="262" t="s">
        <v>223</v>
      </c>
      <c r="D37" s="190" t="s">
        <v>224</v>
      </c>
      <c r="E37" s="190" t="s">
        <v>222</v>
      </c>
      <c r="F37" s="190" t="s">
        <v>87</v>
      </c>
      <c r="G37" s="190" t="s">
        <v>241</v>
      </c>
      <c r="H37" s="190" t="s">
        <v>242</v>
      </c>
      <c r="I37" s="194">
        <v>228000</v>
      </c>
      <c r="J37" s="194">
        <v>228000</v>
      </c>
      <c r="K37" s="81"/>
      <c r="L37" s="81"/>
      <c r="M37" s="194">
        <v>228000</v>
      </c>
      <c r="N37" s="81"/>
      <c r="O37" s="81"/>
      <c r="P37" s="81"/>
      <c r="Q37" s="81"/>
      <c r="R37" s="81"/>
      <c r="S37" s="81"/>
      <c r="T37" s="81"/>
      <c r="U37" s="81"/>
      <c r="V37" s="81"/>
      <c r="W37" s="81"/>
      <c r="X37" s="81"/>
    </row>
    <row r="38" ht="17.25" customHeight="1" spans="1:24">
      <c r="A38" s="188" t="s">
        <v>179</v>
      </c>
      <c r="B38" s="188" t="s">
        <v>113</v>
      </c>
      <c r="C38" s="262" t="s">
        <v>243</v>
      </c>
      <c r="D38" s="190" t="s">
        <v>244</v>
      </c>
      <c r="E38" s="190" t="s">
        <v>222</v>
      </c>
      <c r="F38" s="190" t="s">
        <v>87</v>
      </c>
      <c r="G38" s="190" t="s">
        <v>239</v>
      </c>
      <c r="H38" s="190" t="s">
        <v>240</v>
      </c>
      <c r="I38" s="194">
        <v>1140000</v>
      </c>
      <c r="J38" s="194">
        <v>1140000</v>
      </c>
      <c r="K38" s="81"/>
      <c r="L38" s="81"/>
      <c r="M38" s="194">
        <v>1140000</v>
      </c>
      <c r="N38" s="81"/>
      <c r="O38" s="81"/>
      <c r="P38" s="81"/>
      <c r="Q38" s="81"/>
      <c r="R38" s="81"/>
      <c r="S38" s="81"/>
      <c r="T38" s="81"/>
      <c r="U38" s="81"/>
      <c r="V38" s="81"/>
      <c r="W38" s="81"/>
      <c r="X38" s="81"/>
    </row>
    <row r="39" ht="17.25" customHeight="1" spans="1:24">
      <c r="A39" s="174" t="s">
        <v>152</v>
      </c>
      <c r="B39" s="97"/>
      <c r="C39" s="96"/>
      <c r="D39" s="96"/>
      <c r="E39" s="96"/>
      <c r="F39" s="96"/>
      <c r="G39" s="96"/>
      <c r="H39" s="93"/>
      <c r="I39" s="195">
        <v>36409467.88</v>
      </c>
      <c r="J39" s="195">
        <v>36409467.88</v>
      </c>
      <c r="K39" s="81"/>
      <c r="L39" s="81"/>
      <c r="M39" s="81">
        <f>SUM(M10:M38)</f>
        <v>36409467.88</v>
      </c>
      <c r="N39" s="81"/>
      <c r="O39" s="81"/>
      <c r="P39" s="81"/>
      <c r="Q39" s="81"/>
      <c r="R39" s="81"/>
      <c r="S39" s="81"/>
      <c r="T39" s="81"/>
      <c r="U39" s="81"/>
      <c r="V39" s="81"/>
      <c r="W39" s="81"/>
      <c r="X39" s="81"/>
    </row>
  </sheetData>
  <mergeCells count="31">
    <mergeCell ref="A3:X3"/>
    <mergeCell ref="A4:H4"/>
    <mergeCell ref="I5:X5"/>
    <mergeCell ref="J6:N6"/>
    <mergeCell ref="O6:Q6"/>
    <mergeCell ref="S6:X6"/>
    <mergeCell ref="A39:H3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showZeros="0" zoomScale="145" zoomScaleNormal="145" workbookViewId="0">
      <pane ySplit="1" topLeftCell="A9" activePane="bottomLeft" state="frozen"/>
      <selection/>
      <selection pane="bottomLeft" activeCell="C1" sqref="C$1:I$1048576"/>
    </sheetView>
  </sheetViews>
  <sheetFormatPr defaultColWidth="9.14166666666667" defaultRowHeight="14.25" customHeight="1"/>
  <cols>
    <col min="1" max="1" width="13.5" customWidth="1"/>
    <col min="2" max="2" width="22.5" customWidth="1"/>
    <col min="3" max="3" width="40.075" customWidth="1"/>
    <col min="4" max="4" width="40.075" style="168" customWidth="1"/>
    <col min="5" max="9" width="40.075" customWidth="1"/>
    <col min="10"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69"/>
      <c r="E1" s="1"/>
      <c r="F1" s="1"/>
      <c r="G1" s="1"/>
      <c r="H1" s="1"/>
      <c r="I1" s="1"/>
      <c r="J1" s="1"/>
      <c r="K1" s="1"/>
      <c r="L1" s="1"/>
      <c r="M1" s="1"/>
      <c r="N1" s="1"/>
      <c r="O1" s="1"/>
      <c r="P1" s="1"/>
      <c r="Q1" s="1"/>
      <c r="R1" s="1"/>
      <c r="S1" s="1"/>
      <c r="T1" s="1"/>
      <c r="U1" s="1"/>
      <c r="V1" s="1"/>
      <c r="W1" s="1"/>
    </row>
    <row r="2" ht="13.5" customHeight="1" spans="2:23">
      <c r="B2" s="170"/>
      <c r="E2" s="2"/>
      <c r="F2" s="2"/>
      <c r="G2" s="2"/>
      <c r="H2" s="2"/>
      <c r="U2" s="170"/>
      <c r="W2" s="182" t="s">
        <v>245</v>
      </c>
    </row>
    <row r="3" ht="46.5" customHeight="1" spans="1:23">
      <c r="A3" s="4" t="str">
        <f>"2025"&amp;"年部门项目支出预算表"</f>
        <v>2025年部门项目支出预算表</v>
      </c>
      <c r="B3" s="4"/>
      <c r="C3" s="4"/>
      <c r="D3" s="84"/>
      <c r="E3" s="4"/>
      <c r="F3" s="4"/>
      <c r="G3" s="4"/>
      <c r="H3" s="4"/>
      <c r="I3" s="4"/>
      <c r="J3" s="4"/>
      <c r="K3" s="4"/>
      <c r="L3" s="4"/>
      <c r="M3" s="4"/>
      <c r="N3" s="4"/>
      <c r="O3" s="4"/>
      <c r="P3" s="4"/>
      <c r="Q3" s="4"/>
      <c r="R3" s="4"/>
      <c r="S3" s="4"/>
      <c r="T3" s="4"/>
      <c r="U3" s="4"/>
      <c r="V3" s="4"/>
      <c r="W3" s="4"/>
    </row>
    <row r="4" ht="13.5" customHeight="1" spans="1:23">
      <c r="A4" s="5" t="s">
        <v>1</v>
      </c>
      <c r="B4" s="6"/>
      <c r="C4" s="6"/>
      <c r="D4" s="171"/>
      <c r="E4" s="6"/>
      <c r="F4" s="6"/>
      <c r="G4" s="6"/>
      <c r="H4" s="6"/>
      <c r="I4" s="7"/>
      <c r="J4" s="7"/>
      <c r="K4" s="7"/>
      <c r="L4" s="7"/>
      <c r="M4" s="7"/>
      <c r="N4" s="7"/>
      <c r="O4" s="7"/>
      <c r="P4" s="7"/>
      <c r="Q4" s="7"/>
      <c r="U4" s="170"/>
      <c r="W4" s="128" t="s">
        <v>2</v>
      </c>
    </row>
    <row r="5" ht="21.75" customHeight="1" spans="1:23">
      <c r="A5" s="9" t="s">
        <v>246</v>
      </c>
      <c r="B5" s="10" t="s">
        <v>163</v>
      </c>
      <c r="C5" s="9" t="s">
        <v>164</v>
      </c>
      <c r="D5" s="9" t="s">
        <v>247</v>
      </c>
      <c r="E5" s="10" t="s">
        <v>165</v>
      </c>
      <c r="F5" s="10" t="s">
        <v>166</v>
      </c>
      <c r="G5" s="10" t="s">
        <v>248</v>
      </c>
      <c r="H5" s="10" t="s">
        <v>249</v>
      </c>
      <c r="I5" s="29" t="s">
        <v>56</v>
      </c>
      <c r="J5" s="11" t="s">
        <v>250</v>
      </c>
      <c r="K5" s="12"/>
      <c r="L5" s="12"/>
      <c r="M5" s="13"/>
      <c r="N5" s="11" t="s">
        <v>171</v>
      </c>
      <c r="O5" s="12"/>
      <c r="P5" s="13"/>
      <c r="Q5" s="10" t="s">
        <v>106</v>
      </c>
      <c r="R5" s="11" t="s">
        <v>61</v>
      </c>
      <c r="S5" s="12"/>
      <c r="T5" s="12"/>
      <c r="U5" s="12"/>
      <c r="V5" s="12"/>
      <c r="W5" s="13"/>
    </row>
    <row r="6" ht="21.75" customHeight="1" spans="1:23">
      <c r="A6" s="14"/>
      <c r="B6" s="30"/>
      <c r="C6" s="14"/>
      <c r="D6" s="14"/>
      <c r="E6" s="15"/>
      <c r="F6" s="15"/>
      <c r="G6" s="15"/>
      <c r="H6" s="15"/>
      <c r="I6" s="30"/>
      <c r="J6" s="176" t="s">
        <v>57</v>
      </c>
      <c r="K6" s="177"/>
      <c r="L6" s="10" t="s">
        <v>58</v>
      </c>
      <c r="M6" s="10" t="s">
        <v>59</v>
      </c>
      <c r="N6" s="10" t="s">
        <v>57</v>
      </c>
      <c r="O6" s="10" t="s">
        <v>58</v>
      </c>
      <c r="P6" s="10" t="s">
        <v>59</v>
      </c>
      <c r="Q6" s="15"/>
      <c r="R6" s="10" t="s">
        <v>62</v>
      </c>
      <c r="S6" s="10" t="s">
        <v>108</v>
      </c>
      <c r="T6" s="10" t="s">
        <v>177</v>
      </c>
      <c r="U6" s="10" t="s">
        <v>110</v>
      </c>
      <c r="V6" s="10" t="s">
        <v>111</v>
      </c>
      <c r="W6" s="10" t="s">
        <v>112</v>
      </c>
    </row>
    <row r="7" ht="21" customHeight="1" spans="1:23">
      <c r="A7" s="30"/>
      <c r="B7" s="30"/>
      <c r="C7" s="30"/>
      <c r="D7" s="15"/>
      <c r="E7" s="30"/>
      <c r="F7" s="30"/>
      <c r="G7" s="30"/>
      <c r="H7" s="30"/>
      <c r="I7" s="30"/>
      <c r="J7" s="178" t="s">
        <v>62</v>
      </c>
      <c r="K7" s="179"/>
      <c r="L7" s="30"/>
      <c r="M7" s="30"/>
      <c r="N7" s="30"/>
      <c r="O7" s="30"/>
      <c r="P7" s="30"/>
      <c r="Q7" s="30"/>
      <c r="R7" s="30"/>
      <c r="S7" s="30"/>
      <c r="T7" s="30"/>
      <c r="U7" s="30"/>
      <c r="V7" s="30"/>
      <c r="W7" s="30"/>
    </row>
    <row r="8" ht="39.75" customHeight="1" spans="1:23">
      <c r="A8" s="17"/>
      <c r="B8" s="19"/>
      <c r="C8" s="17"/>
      <c r="D8" s="17"/>
      <c r="E8" s="18"/>
      <c r="F8" s="18"/>
      <c r="G8" s="18"/>
      <c r="H8" s="18"/>
      <c r="I8" s="19"/>
      <c r="J8" s="67" t="s">
        <v>62</v>
      </c>
      <c r="K8" s="67" t="s">
        <v>251</v>
      </c>
      <c r="L8" s="18"/>
      <c r="M8" s="18"/>
      <c r="N8" s="18"/>
      <c r="O8" s="18"/>
      <c r="P8" s="18"/>
      <c r="Q8" s="18"/>
      <c r="R8" s="18"/>
      <c r="S8" s="18"/>
      <c r="T8" s="18"/>
      <c r="U8" s="19"/>
      <c r="V8" s="18"/>
      <c r="W8" s="18"/>
    </row>
    <row r="9" ht="15" customHeight="1" spans="1:23">
      <c r="A9" s="21">
        <v>1</v>
      </c>
      <c r="B9" s="21">
        <v>2</v>
      </c>
      <c r="C9" s="21">
        <v>3</v>
      </c>
      <c r="D9" s="145">
        <v>4</v>
      </c>
      <c r="E9" s="21">
        <v>5</v>
      </c>
      <c r="F9" s="21">
        <v>6</v>
      </c>
      <c r="G9" s="21">
        <v>7</v>
      </c>
      <c r="H9" s="21">
        <v>8</v>
      </c>
      <c r="I9" s="21">
        <v>9</v>
      </c>
      <c r="J9" s="21">
        <v>10</v>
      </c>
      <c r="K9" s="21">
        <v>11</v>
      </c>
      <c r="L9" s="36">
        <v>12</v>
      </c>
      <c r="M9" s="36">
        <v>13</v>
      </c>
      <c r="N9" s="36">
        <v>14</v>
      </c>
      <c r="O9" s="36">
        <v>15</v>
      </c>
      <c r="P9" s="36">
        <v>16</v>
      </c>
      <c r="Q9" s="36">
        <v>17</v>
      </c>
      <c r="R9" s="36">
        <v>18</v>
      </c>
      <c r="S9" s="36">
        <v>19</v>
      </c>
      <c r="T9" s="36">
        <v>20</v>
      </c>
      <c r="U9" s="21">
        <v>21</v>
      </c>
      <c r="V9" s="36">
        <v>22</v>
      </c>
      <c r="W9" s="21">
        <v>23</v>
      </c>
    </row>
    <row r="10" ht="21.75" customHeight="1" spans="1:23">
      <c r="A10" s="22" t="s">
        <v>252</v>
      </c>
      <c r="B10" s="263" t="s">
        <v>253</v>
      </c>
      <c r="C10" s="173" t="s">
        <v>254</v>
      </c>
      <c r="D10" s="172" t="s">
        <v>113</v>
      </c>
      <c r="E10" s="22" t="s">
        <v>185</v>
      </c>
      <c r="F10" s="22" t="s">
        <v>98</v>
      </c>
      <c r="G10" s="22" t="s">
        <v>255</v>
      </c>
      <c r="H10" s="22" t="s">
        <v>256</v>
      </c>
      <c r="I10" s="180">
        <v>175000000</v>
      </c>
      <c r="J10" s="180">
        <v>175000000</v>
      </c>
      <c r="K10" s="180">
        <v>175000000</v>
      </c>
      <c r="L10" s="181"/>
      <c r="M10" s="181"/>
      <c r="N10" s="181"/>
      <c r="O10" s="181"/>
      <c r="P10" s="181"/>
      <c r="Q10" s="81"/>
      <c r="R10" s="81"/>
      <c r="S10" s="81"/>
      <c r="T10" s="81"/>
      <c r="U10" s="81"/>
      <c r="V10" s="81"/>
      <c r="W10" s="81"/>
    </row>
    <row r="11" ht="18.75" customHeight="1" spans="1:23">
      <c r="A11" s="22" t="s">
        <v>252</v>
      </c>
      <c r="B11" s="264" t="s">
        <v>257</v>
      </c>
      <c r="C11" s="173" t="s">
        <v>258</v>
      </c>
      <c r="D11" s="116" t="s">
        <v>113</v>
      </c>
      <c r="E11" s="22" t="s">
        <v>185</v>
      </c>
      <c r="F11" s="22" t="s">
        <v>98</v>
      </c>
      <c r="G11" s="22" t="s">
        <v>255</v>
      </c>
      <c r="H11" s="22" t="s">
        <v>256</v>
      </c>
      <c r="I11" s="180">
        <v>1800000</v>
      </c>
      <c r="J11" s="180">
        <v>1800000</v>
      </c>
      <c r="K11" s="180">
        <v>1800000</v>
      </c>
      <c r="L11" s="126"/>
      <c r="M11" s="126"/>
      <c r="N11" s="126"/>
      <c r="O11" s="126"/>
      <c r="P11" s="126"/>
      <c r="Q11" s="130"/>
      <c r="R11" s="81"/>
      <c r="S11" s="81"/>
      <c r="T11" s="81"/>
      <c r="U11" s="81"/>
      <c r="V11" s="81"/>
      <c r="W11" s="81"/>
    </row>
    <row r="12" ht="18.75" customHeight="1" spans="1:23">
      <c r="A12" s="22" t="s">
        <v>252</v>
      </c>
      <c r="B12" s="264" t="s">
        <v>259</v>
      </c>
      <c r="C12" s="173" t="s">
        <v>260</v>
      </c>
      <c r="D12" s="116" t="s">
        <v>113</v>
      </c>
      <c r="E12" s="22" t="s">
        <v>185</v>
      </c>
      <c r="F12" s="22" t="s">
        <v>98</v>
      </c>
      <c r="G12" s="22" t="s">
        <v>255</v>
      </c>
      <c r="H12" s="22" t="s">
        <v>256</v>
      </c>
      <c r="I12" s="180">
        <v>1200000</v>
      </c>
      <c r="J12" s="180">
        <v>1200000</v>
      </c>
      <c r="K12" s="180">
        <v>1200000</v>
      </c>
      <c r="L12" s="126"/>
      <c r="M12" s="126"/>
      <c r="N12" s="126"/>
      <c r="O12" s="126"/>
      <c r="P12" s="126"/>
      <c r="Q12" s="130"/>
      <c r="R12" s="81"/>
      <c r="S12" s="81"/>
      <c r="T12" s="81"/>
      <c r="U12" s="81"/>
      <c r="V12" s="81"/>
      <c r="W12" s="81"/>
    </row>
    <row r="13" ht="18.75" customHeight="1" spans="1:23">
      <c r="A13" s="22" t="s">
        <v>252</v>
      </c>
      <c r="B13" s="264" t="s">
        <v>261</v>
      </c>
      <c r="C13" s="173" t="s">
        <v>262</v>
      </c>
      <c r="D13" s="116" t="s">
        <v>113</v>
      </c>
      <c r="E13" s="22" t="s">
        <v>185</v>
      </c>
      <c r="F13" s="22" t="s">
        <v>98</v>
      </c>
      <c r="G13" s="22" t="s">
        <v>255</v>
      </c>
      <c r="H13" s="22" t="s">
        <v>256</v>
      </c>
      <c r="I13" s="180">
        <v>1200000</v>
      </c>
      <c r="J13" s="180">
        <v>1200000</v>
      </c>
      <c r="K13" s="180">
        <v>1200000</v>
      </c>
      <c r="L13" s="126"/>
      <c r="M13" s="126"/>
      <c r="N13" s="126"/>
      <c r="O13" s="126"/>
      <c r="P13" s="126"/>
      <c r="Q13" s="130"/>
      <c r="R13" s="81"/>
      <c r="S13" s="81"/>
      <c r="T13" s="81"/>
      <c r="U13" s="81"/>
      <c r="V13" s="81"/>
      <c r="W13" s="81"/>
    </row>
    <row r="14" ht="21" customHeight="1" spans="1:23">
      <c r="A14" s="22" t="s">
        <v>252</v>
      </c>
      <c r="B14" s="264" t="s">
        <v>263</v>
      </c>
      <c r="C14" s="173" t="s">
        <v>264</v>
      </c>
      <c r="D14" s="116" t="s">
        <v>113</v>
      </c>
      <c r="E14" s="22" t="s">
        <v>185</v>
      </c>
      <c r="F14" s="22" t="s">
        <v>98</v>
      </c>
      <c r="G14" s="22" t="s">
        <v>255</v>
      </c>
      <c r="H14" s="22" t="s">
        <v>256</v>
      </c>
      <c r="I14" s="180">
        <v>250000</v>
      </c>
      <c r="J14" s="180">
        <v>250000</v>
      </c>
      <c r="K14" s="180">
        <v>250000</v>
      </c>
      <c r="L14" s="126"/>
      <c r="M14" s="126"/>
      <c r="N14" s="126"/>
      <c r="O14" s="126"/>
      <c r="P14" s="126"/>
      <c r="Q14" s="130"/>
      <c r="R14" s="81"/>
      <c r="S14" s="81"/>
      <c r="T14" s="81"/>
      <c r="U14" s="81"/>
      <c r="V14" s="81"/>
      <c r="W14" s="81"/>
    </row>
    <row r="15" ht="18.75" customHeight="1" spans="1:23">
      <c r="A15" s="22" t="s">
        <v>252</v>
      </c>
      <c r="B15" s="264" t="s">
        <v>265</v>
      </c>
      <c r="C15" s="173" t="s">
        <v>266</v>
      </c>
      <c r="D15" s="116" t="s">
        <v>113</v>
      </c>
      <c r="E15" s="22" t="s">
        <v>185</v>
      </c>
      <c r="F15" s="22" t="s">
        <v>98</v>
      </c>
      <c r="G15" s="22" t="s">
        <v>255</v>
      </c>
      <c r="H15" s="22" t="s">
        <v>256</v>
      </c>
      <c r="I15" s="180">
        <v>50000</v>
      </c>
      <c r="J15" s="180">
        <v>50000</v>
      </c>
      <c r="K15" s="180">
        <v>50000</v>
      </c>
      <c r="L15" s="126"/>
      <c r="M15" s="126"/>
      <c r="N15" s="126"/>
      <c r="O15" s="126"/>
      <c r="P15" s="126"/>
      <c r="Q15" s="130"/>
      <c r="R15" s="81"/>
      <c r="S15" s="81"/>
      <c r="T15" s="81"/>
      <c r="U15" s="81"/>
      <c r="V15" s="81"/>
      <c r="W15" s="81"/>
    </row>
    <row r="16" ht="18.75" customHeight="1" spans="1:23">
      <c r="A16" s="22" t="s">
        <v>252</v>
      </c>
      <c r="B16" s="264" t="s">
        <v>267</v>
      </c>
      <c r="C16" s="173" t="s">
        <v>268</v>
      </c>
      <c r="D16" s="116" t="s">
        <v>113</v>
      </c>
      <c r="E16" s="22" t="s">
        <v>185</v>
      </c>
      <c r="F16" s="22" t="s">
        <v>98</v>
      </c>
      <c r="G16" s="22" t="s">
        <v>255</v>
      </c>
      <c r="H16" s="22" t="s">
        <v>256</v>
      </c>
      <c r="I16" s="180">
        <v>2800000</v>
      </c>
      <c r="J16" s="180">
        <v>2800000</v>
      </c>
      <c r="K16" s="180">
        <v>2800000</v>
      </c>
      <c r="L16" s="126"/>
      <c r="M16" s="126"/>
      <c r="N16" s="126"/>
      <c r="O16" s="126"/>
      <c r="P16" s="126"/>
      <c r="Q16" s="130"/>
      <c r="R16" s="81"/>
      <c r="S16" s="81"/>
      <c r="T16" s="81"/>
      <c r="U16" s="81"/>
      <c r="V16" s="81"/>
      <c r="W16" s="81"/>
    </row>
    <row r="17" ht="18.75" customHeight="1" spans="1:23">
      <c r="A17" s="22" t="s">
        <v>269</v>
      </c>
      <c r="B17" s="264" t="s">
        <v>270</v>
      </c>
      <c r="C17" s="173" t="s">
        <v>271</v>
      </c>
      <c r="D17" s="116" t="s">
        <v>113</v>
      </c>
      <c r="E17" s="22" t="s">
        <v>185</v>
      </c>
      <c r="F17" s="22" t="s">
        <v>98</v>
      </c>
      <c r="G17" s="22" t="s">
        <v>255</v>
      </c>
      <c r="H17" s="22" t="s">
        <v>256</v>
      </c>
      <c r="I17" s="180">
        <v>150000</v>
      </c>
      <c r="J17" s="180">
        <v>150000</v>
      </c>
      <c r="K17" s="180">
        <v>150000</v>
      </c>
      <c r="L17" s="126"/>
      <c r="M17" s="126"/>
      <c r="N17" s="126"/>
      <c r="O17" s="126"/>
      <c r="P17" s="126"/>
      <c r="Q17" s="130"/>
      <c r="R17" s="81"/>
      <c r="S17" s="81"/>
      <c r="T17" s="81"/>
      <c r="U17" s="81"/>
      <c r="V17" s="81"/>
      <c r="W17" s="81"/>
    </row>
    <row r="18" ht="18.75" customHeight="1" spans="1:23">
      <c r="A18" s="22" t="s">
        <v>252</v>
      </c>
      <c r="B18" s="264" t="s">
        <v>272</v>
      </c>
      <c r="C18" s="173" t="s">
        <v>273</v>
      </c>
      <c r="D18" s="116" t="s">
        <v>113</v>
      </c>
      <c r="E18" s="22" t="s">
        <v>185</v>
      </c>
      <c r="F18" s="22" t="s">
        <v>98</v>
      </c>
      <c r="G18" s="22" t="s">
        <v>255</v>
      </c>
      <c r="H18" s="22" t="s">
        <v>256</v>
      </c>
      <c r="I18" s="180">
        <v>50000</v>
      </c>
      <c r="J18" s="180">
        <v>50000</v>
      </c>
      <c r="K18" s="180">
        <v>50000</v>
      </c>
      <c r="L18" s="126"/>
      <c r="M18" s="126"/>
      <c r="N18" s="126"/>
      <c r="O18" s="126"/>
      <c r="P18" s="126"/>
      <c r="Q18" s="130"/>
      <c r="R18" s="81"/>
      <c r="S18" s="81"/>
      <c r="T18" s="81"/>
      <c r="U18" s="81"/>
      <c r="V18" s="81"/>
      <c r="W18" s="81"/>
    </row>
    <row r="19" ht="18.75" customHeight="1" spans="1:23">
      <c r="A19" s="22" t="s">
        <v>269</v>
      </c>
      <c r="B19" s="264" t="s">
        <v>274</v>
      </c>
      <c r="C19" s="173" t="s">
        <v>275</v>
      </c>
      <c r="D19" s="116" t="s">
        <v>113</v>
      </c>
      <c r="E19" s="22" t="s">
        <v>185</v>
      </c>
      <c r="F19" s="22" t="s">
        <v>98</v>
      </c>
      <c r="G19" s="22" t="s">
        <v>255</v>
      </c>
      <c r="H19" s="22" t="s">
        <v>256</v>
      </c>
      <c r="I19" s="180">
        <v>50000</v>
      </c>
      <c r="J19" s="180">
        <v>50000</v>
      </c>
      <c r="K19" s="180">
        <v>50000</v>
      </c>
      <c r="L19" s="126"/>
      <c r="M19" s="126"/>
      <c r="N19" s="126"/>
      <c r="O19" s="126"/>
      <c r="P19" s="126"/>
      <c r="Q19" s="130"/>
      <c r="R19" s="81"/>
      <c r="S19" s="81"/>
      <c r="T19" s="81"/>
      <c r="U19" s="81"/>
      <c r="V19" s="81"/>
      <c r="W19" s="81"/>
    </row>
    <row r="20" ht="18.75" customHeight="1" spans="1:23">
      <c r="A20" s="22" t="s">
        <v>269</v>
      </c>
      <c r="B20" s="264" t="s">
        <v>276</v>
      </c>
      <c r="C20" s="173" t="s">
        <v>277</v>
      </c>
      <c r="D20" s="116" t="s">
        <v>113</v>
      </c>
      <c r="E20" s="22" t="s">
        <v>185</v>
      </c>
      <c r="F20" s="22" t="s">
        <v>98</v>
      </c>
      <c r="G20" s="22" t="s">
        <v>255</v>
      </c>
      <c r="H20" s="22" t="s">
        <v>256</v>
      </c>
      <c r="I20" s="180">
        <v>50000</v>
      </c>
      <c r="J20" s="180">
        <v>50000</v>
      </c>
      <c r="K20" s="180">
        <v>50000</v>
      </c>
      <c r="L20" s="126"/>
      <c r="M20" s="126"/>
      <c r="N20" s="126"/>
      <c r="O20" s="126"/>
      <c r="P20" s="126"/>
      <c r="Q20" s="130"/>
      <c r="R20" s="81"/>
      <c r="S20" s="81"/>
      <c r="T20" s="81"/>
      <c r="U20" s="81"/>
      <c r="V20" s="81"/>
      <c r="W20" s="81"/>
    </row>
    <row r="21" ht="18.75" customHeight="1" spans="1:23">
      <c r="A21" s="22" t="s">
        <v>278</v>
      </c>
      <c r="B21" s="264" t="s">
        <v>279</v>
      </c>
      <c r="C21" s="173" t="s">
        <v>280</v>
      </c>
      <c r="D21" s="116" t="s">
        <v>113</v>
      </c>
      <c r="E21" s="22" t="s">
        <v>185</v>
      </c>
      <c r="F21" s="22" t="s">
        <v>98</v>
      </c>
      <c r="G21" s="22" t="s">
        <v>241</v>
      </c>
      <c r="H21" s="22" t="s">
        <v>242</v>
      </c>
      <c r="I21" s="180">
        <v>811008</v>
      </c>
      <c r="J21" s="180">
        <v>811008</v>
      </c>
      <c r="K21" s="126">
        <v>675840</v>
      </c>
      <c r="L21" s="126"/>
      <c r="M21" s="126"/>
      <c r="N21" s="126"/>
      <c r="O21" s="126"/>
      <c r="P21" s="126"/>
      <c r="Q21" s="130"/>
      <c r="R21" s="81"/>
      <c r="S21" s="81"/>
      <c r="T21" s="81"/>
      <c r="U21" s="81"/>
      <c r="V21" s="81"/>
      <c r="W21" s="81"/>
    </row>
    <row r="22" ht="18.75" customHeight="1" spans="1:23">
      <c r="A22" s="22" t="s">
        <v>278</v>
      </c>
      <c r="B22" s="264" t="s">
        <v>281</v>
      </c>
      <c r="C22" s="173" t="s">
        <v>282</v>
      </c>
      <c r="D22" s="116" t="s">
        <v>113</v>
      </c>
      <c r="E22" s="22" t="s">
        <v>185</v>
      </c>
      <c r="F22" s="22" t="s">
        <v>98</v>
      </c>
      <c r="G22" s="22" t="s">
        <v>241</v>
      </c>
      <c r="H22" s="22" t="s">
        <v>242</v>
      </c>
      <c r="I22" s="180">
        <v>20000</v>
      </c>
      <c r="J22" s="180">
        <v>20000</v>
      </c>
      <c r="K22" s="180">
        <v>20000</v>
      </c>
      <c r="L22" s="126"/>
      <c r="M22" s="126"/>
      <c r="N22" s="126"/>
      <c r="O22" s="126"/>
      <c r="P22" s="126"/>
      <c r="Q22" s="130"/>
      <c r="R22" s="81"/>
      <c r="S22" s="81"/>
      <c r="T22" s="81"/>
      <c r="U22" s="81"/>
      <c r="V22" s="81"/>
      <c r="W22" s="81"/>
    </row>
    <row r="23" ht="18.75" customHeight="1" spans="1:23">
      <c r="A23" s="22" t="s">
        <v>269</v>
      </c>
      <c r="B23" s="264" t="s">
        <v>283</v>
      </c>
      <c r="C23" s="173" t="s">
        <v>284</v>
      </c>
      <c r="D23" s="116" t="s">
        <v>113</v>
      </c>
      <c r="E23" s="22" t="s">
        <v>185</v>
      </c>
      <c r="F23" s="22" t="s">
        <v>98</v>
      </c>
      <c r="G23" s="22" t="s">
        <v>255</v>
      </c>
      <c r="H23" s="22" t="s">
        <v>256</v>
      </c>
      <c r="I23" s="180">
        <v>400000</v>
      </c>
      <c r="J23" s="180">
        <v>400000</v>
      </c>
      <c r="K23" s="180">
        <v>400000</v>
      </c>
      <c r="L23" s="126"/>
      <c r="M23" s="126"/>
      <c r="N23" s="126"/>
      <c r="O23" s="126"/>
      <c r="P23" s="126"/>
      <c r="Q23" s="130"/>
      <c r="R23" s="81"/>
      <c r="S23" s="81"/>
      <c r="T23" s="81"/>
      <c r="U23" s="81"/>
      <c r="V23" s="81"/>
      <c r="W23" s="81"/>
    </row>
    <row r="24" ht="18.75" customHeight="1" spans="1:23">
      <c r="A24" s="174" t="s">
        <v>152</v>
      </c>
      <c r="B24" s="97"/>
      <c r="C24" s="97"/>
      <c r="D24" s="175"/>
      <c r="E24" s="97"/>
      <c r="F24" s="97"/>
      <c r="G24" s="97"/>
      <c r="H24" s="105"/>
      <c r="I24" s="180">
        <v>183831008</v>
      </c>
      <c r="J24" s="180">
        <v>183831008</v>
      </c>
      <c r="K24" s="127">
        <f>SUM(K10:K23)</f>
        <v>183695840</v>
      </c>
      <c r="L24" s="127"/>
      <c r="M24" s="127"/>
      <c r="N24" s="127"/>
      <c r="O24" s="127"/>
      <c r="P24" s="127"/>
      <c r="Q24" s="81"/>
      <c r="R24" s="81"/>
      <c r="S24" s="81"/>
      <c r="T24" s="81"/>
      <c r="U24" s="81"/>
      <c r="V24" s="81"/>
      <c r="W24" s="81"/>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ignoredErrors>
    <ignoredError sqref="B10:B15"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7"/>
  <sheetViews>
    <sheetView showZeros="0" workbookViewId="0">
      <pane ySplit="1" topLeftCell="A2" activePane="bottomLeft" state="frozen"/>
      <selection/>
      <selection pane="bottomLeft" activeCell="D114" sqref="D11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285</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
        <v>1</v>
      </c>
    </row>
    <row r="5" ht="44.25" customHeight="1" spans="1:10">
      <c r="A5" s="67" t="s">
        <v>164</v>
      </c>
      <c r="B5" s="67" t="s">
        <v>286</v>
      </c>
      <c r="C5" s="67" t="s">
        <v>287</v>
      </c>
      <c r="D5" s="67" t="s">
        <v>288</v>
      </c>
      <c r="E5" s="67" t="s">
        <v>289</v>
      </c>
      <c r="F5" s="68" t="s">
        <v>290</v>
      </c>
      <c r="G5" s="67" t="s">
        <v>291</v>
      </c>
      <c r="H5" s="68" t="s">
        <v>292</v>
      </c>
      <c r="I5" s="68" t="s">
        <v>293</v>
      </c>
      <c r="J5" s="67" t="s">
        <v>294</v>
      </c>
    </row>
    <row r="6" ht="18.75" customHeight="1" spans="1:10">
      <c r="A6" s="145">
        <v>1</v>
      </c>
      <c r="B6" s="145">
        <v>2</v>
      </c>
      <c r="C6" s="145">
        <v>3</v>
      </c>
      <c r="D6" s="145">
        <v>4</v>
      </c>
      <c r="E6" s="145">
        <v>5</v>
      </c>
      <c r="F6" s="36">
        <v>6</v>
      </c>
      <c r="G6" s="145">
        <v>7</v>
      </c>
      <c r="H6" s="36">
        <v>8</v>
      </c>
      <c r="I6" s="36">
        <v>9</v>
      </c>
      <c r="J6" s="145">
        <v>10</v>
      </c>
    </row>
    <row r="7" ht="42" customHeight="1" spans="1:10">
      <c r="A7" s="146" t="s">
        <v>254</v>
      </c>
      <c r="B7" s="147" t="s">
        <v>295</v>
      </c>
      <c r="C7" s="148" t="s">
        <v>296</v>
      </c>
      <c r="D7" s="148" t="s">
        <v>297</v>
      </c>
      <c r="E7" s="148" t="s">
        <v>298</v>
      </c>
      <c r="F7" s="148" t="s">
        <v>299</v>
      </c>
      <c r="G7" s="148" t="s">
        <v>300</v>
      </c>
      <c r="H7" s="148" t="s">
        <v>301</v>
      </c>
      <c r="I7" s="148" t="s">
        <v>302</v>
      </c>
      <c r="J7" s="148" t="s">
        <v>303</v>
      </c>
    </row>
    <row r="8" ht="42" customHeight="1" spans="1:10">
      <c r="A8" s="149"/>
      <c r="B8" s="150"/>
      <c r="C8" s="148" t="s">
        <v>296</v>
      </c>
      <c r="D8" s="148" t="s">
        <v>297</v>
      </c>
      <c r="E8" s="148" t="s">
        <v>304</v>
      </c>
      <c r="F8" s="148" t="s">
        <v>305</v>
      </c>
      <c r="G8" s="148" t="s">
        <v>306</v>
      </c>
      <c r="H8" s="148" t="s">
        <v>307</v>
      </c>
      <c r="I8" s="148" t="s">
        <v>302</v>
      </c>
      <c r="J8" s="148" t="s">
        <v>308</v>
      </c>
    </row>
    <row r="9" ht="42" customHeight="1" spans="1:10">
      <c r="A9" s="149"/>
      <c r="B9" s="150"/>
      <c r="C9" s="148" t="s">
        <v>296</v>
      </c>
      <c r="D9" s="148" t="s">
        <v>297</v>
      </c>
      <c r="E9" s="148" t="s">
        <v>309</v>
      </c>
      <c r="F9" s="148" t="s">
        <v>305</v>
      </c>
      <c r="G9" s="148" t="s">
        <v>310</v>
      </c>
      <c r="H9" s="148" t="s">
        <v>311</v>
      </c>
      <c r="I9" s="148" t="s">
        <v>302</v>
      </c>
      <c r="J9" s="148" t="s">
        <v>312</v>
      </c>
    </row>
    <row r="10" ht="42" customHeight="1" spans="1:10">
      <c r="A10" s="149"/>
      <c r="B10" s="150"/>
      <c r="C10" s="148" t="s">
        <v>296</v>
      </c>
      <c r="D10" s="148" t="s">
        <v>297</v>
      </c>
      <c r="E10" s="148" t="s">
        <v>313</v>
      </c>
      <c r="F10" s="148" t="s">
        <v>305</v>
      </c>
      <c r="G10" s="148" t="s">
        <v>314</v>
      </c>
      <c r="H10" s="148" t="s">
        <v>315</v>
      </c>
      <c r="I10" s="148" t="s">
        <v>302</v>
      </c>
      <c r="J10" s="148" t="s">
        <v>316</v>
      </c>
    </row>
    <row r="11" ht="42" customHeight="1" spans="1:10">
      <c r="A11" s="149"/>
      <c r="B11" s="150"/>
      <c r="C11" s="148" t="s">
        <v>296</v>
      </c>
      <c r="D11" s="148" t="s">
        <v>297</v>
      </c>
      <c r="E11" s="148" t="s">
        <v>317</v>
      </c>
      <c r="F11" s="148" t="s">
        <v>305</v>
      </c>
      <c r="G11" s="148" t="s">
        <v>318</v>
      </c>
      <c r="H11" s="148" t="s">
        <v>315</v>
      </c>
      <c r="I11" s="148" t="s">
        <v>302</v>
      </c>
      <c r="J11" s="148" t="s">
        <v>319</v>
      </c>
    </row>
    <row r="12" ht="42" customHeight="1" spans="1:10">
      <c r="A12" s="149"/>
      <c r="B12" s="150"/>
      <c r="C12" s="148" t="s">
        <v>296</v>
      </c>
      <c r="D12" s="148" t="s">
        <v>297</v>
      </c>
      <c r="E12" s="148" t="s">
        <v>320</v>
      </c>
      <c r="F12" s="148" t="s">
        <v>305</v>
      </c>
      <c r="G12" s="148" t="s">
        <v>321</v>
      </c>
      <c r="H12" s="148" t="s">
        <v>307</v>
      </c>
      <c r="I12" s="148" t="s">
        <v>302</v>
      </c>
      <c r="J12" s="148" t="s">
        <v>322</v>
      </c>
    </row>
    <row r="13" ht="42" customHeight="1" spans="1:10">
      <c r="A13" s="149"/>
      <c r="B13" s="150"/>
      <c r="C13" s="148" t="s">
        <v>296</v>
      </c>
      <c r="D13" s="148" t="s">
        <v>297</v>
      </c>
      <c r="E13" s="148" t="s">
        <v>323</v>
      </c>
      <c r="F13" s="148" t="s">
        <v>305</v>
      </c>
      <c r="G13" s="148" t="s">
        <v>324</v>
      </c>
      <c r="H13" s="148" t="s">
        <v>307</v>
      </c>
      <c r="I13" s="148" t="s">
        <v>302</v>
      </c>
      <c r="J13" s="148" t="s">
        <v>325</v>
      </c>
    </row>
    <row r="14" ht="42" customHeight="1" spans="1:10">
      <c r="A14" s="149"/>
      <c r="B14" s="150"/>
      <c r="C14" s="148" t="s">
        <v>296</v>
      </c>
      <c r="D14" s="148" t="s">
        <v>326</v>
      </c>
      <c r="E14" s="148" t="s">
        <v>327</v>
      </c>
      <c r="F14" s="148" t="s">
        <v>299</v>
      </c>
      <c r="G14" s="148" t="s">
        <v>328</v>
      </c>
      <c r="H14" s="148" t="s">
        <v>329</v>
      </c>
      <c r="I14" s="148" t="s">
        <v>302</v>
      </c>
      <c r="J14" s="148" t="s">
        <v>330</v>
      </c>
    </row>
    <row r="15" ht="42" customHeight="1" spans="1:10">
      <c r="A15" s="149"/>
      <c r="B15" s="150"/>
      <c r="C15" s="148" t="s">
        <v>296</v>
      </c>
      <c r="D15" s="148" t="s">
        <v>331</v>
      </c>
      <c r="E15" s="148" t="s">
        <v>332</v>
      </c>
      <c r="F15" s="148" t="s">
        <v>299</v>
      </c>
      <c r="G15" s="148" t="s">
        <v>333</v>
      </c>
      <c r="H15" s="148" t="s">
        <v>329</v>
      </c>
      <c r="I15" s="148" t="s">
        <v>302</v>
      </c>
      <c r="J15" s="148" t="s">
        <v>334</v>
      </c>
    </row>
    <row r="16" ht="42" customHeight="1" spans="1:10">
      <c r="A16" s="149"/>
      <c r="B16" s="150"/>
      <c r="C16" s="148" t="s">
        <v>296</v>
      </c>
      <c r="D16" s="148" t="s">
        <v>331</v>
      </c>
      <c r="E16" s="148" t="s">
        <v>335</v>
      </c>
      <c r="F16" s="148" t="s">
        <v>299</v>
      </c>
      <c r="G16" s="148" t="s">
        <v>333</v>
      </c>
      <c r="H16" s="148" t="s">
        <v>329</v>
      </c>
      <c r="I16" s="148" t="s">
        <v>302</v>
      </c>
      <c r="J16" s="148" t="s">
        <v>334</v>
      </c>
    </row>
    <row r="17" ht="42" customHeight="1" spans="1:10">
      <c r="A17" s="149"/>
      <c r="B17" s="150"/>
      <c r="C17" s="148" t="s">
        <v>296</v>
      </c>
      <c r="D17" s="148" t="s">
        <v>331</v>
      </c>
      <c r="E17" s="148" t="s">
        <v>336</v>
      </c>
      <c r="F17" s="148" t="s">
        <v>299</v>
      </c>
      <c r="G17" s="148" t="s">
        <v>333</v>
      </c>
      <c r="H17" s="148" t="s">
        <v>329</v>
      </c>
      <c r="I17" s="148" t="s">
        <v>302</v>
      </c>
      <c r="J17" s="148" t="s">
        <v>334</v>
      </c>
    </row>
    <row r="18" ht="42" customHeight="1" spans="1:10">
      <c r="A18" s="149"/>
      <c r="B18" s="150"/>
      <c r="C18" s="148" t="s">
        <v>296</v>
      </c>
      <c r="D18" s="148" t="s">
        <v>337</v>
      </c>
      <c r="E18" s="148" t="s">
        <v>338</v>
      </c>
      <c r="F18" s="148" t="s">
        <v>339</v>
      </c>
      <c r="G18" s="148" t="s">
        <v>340</v>
      </c>
      <c r="H18" s="148" t="s">
        <v>341</v>
      </c>
      <c r="I18" s="148" t="s">
        <v>302</v>
      </c>
      <c r="J18" s="148" t="s">
        <v>342</v>
      </c>
    </row>
    <row r="19" ht="42" customHeight="1" spans="1:10">
      <c r="A19" s="149"/>
      <c r="B19" s="150"/>
      <c r="C19" s="148" t="s">
        <v>343</v>
      </c>
      <c r="D19" s="148" t="s">
        <v>344</v>
      </c>
      <c r="E19" s="148" t="s">
        <v>345</v>
      </c>
      <c r="F19" s="148" t="s">
        <v>299</v>
      </c>
      <c r="G19" s="148" t="s">
        <v>333</v>
      </c>
      <c r="H19" s="148" t="s">
        <v>329</v>
      </c>
      <c r="I19" s="148" t="s">
        <v>302</v>
      </c>
      <c r="J19" s="148" t="s">
        <v>346</v>
      </c>
    </row>
    <row r="20" ht="42" customHeight="1" spans="1:10">
      <c r="A20" s="149"/>
      <c r="B20" s="150"/>
      <c r="C20" s="148" t="s">
        <v>343</v>
      </c>
      <c r="D20" s="148" t="s">
        <v>347</v>
      </c>
      <c r="E20" s="148" t="s">
        <v>348</v>
      </c>
      <c r="F20" s="148" t="s">
        <v>305</v>
      </c>
      <c r="G20" s="148" t="s">
        <v>349</v>
      </c>
      <c r="H20" s="148" t="s">
        <v>350</v>
      </c>
      <c r="I20" s="148" t="s">
        <v>351</v>
      </c>
      <c r="J20" s="148" t="s">
        <v>352</v>
      </c>
    </row>
    <row r="21" ht="42" customHeight="1" spans="1:10">
      <c r="A21" s="149"/>
      <c r="B21" s="150"/>
      <c r="C21" s="148" t="s">
        <v>343</v>
      </c>
      <c r="D21" s="148" t="s">
        <v>347</v>
      </c>
      <c r="E21" s="148" t="s">
        <v>353</v>
      </c>
      <c r="F21" s="148" t="s">
        <v>305</v>
      </c>
      <c r="G21" s="148" t="s">
        <v>349</v>
      </c>
      <c r="H21" s="148" t="s">
        <v>350</v>
      </c>
      <c r="I21" s="148" t="s">
        <v>351</v>
      </c>
      <c r="J21" s="148" t="s">
        <v>354</v>
      </c>
    </row>
    <row r="22" ht="42" customHeight="1" spans="1:10">
      <c r="A22" s="149"/>
      <c r="B22" s="150"/>
      <c r="C22" s="148" t="s">
        <v>343</v>
      </c>
      <c r="D22" s="148" t="s">
        <v>355</v>
      </c>
      <c r="E22" s="148" t="s">
        <v>356</v>
      </c>
      <c r="F22" s="148" t="s">
        <v>305</v>
      </c>
      <c r="G22" s="148" t="s">
        <v>349</v>
      </c>
      <c r="H22" s="148" t="s">
        <v>350</v>
      </c>
      <c r="I22" s="148" t="s">
        <v>351</v>
      </c>
      <c r="J22" s="148" t="s">
        <v>357</v>
      </c>
    </row>
    <row r="23" ht="42" customHeight="1" spans="1:10">
      <c r="A23" s="149"/>
      <c r="B23" s="150"/>
      <c r="C23" s="148" t="s">
        <v>343</v>
      </c>
      <c r="D23" s="148" t="s">
        <v>358</v>
      </c>
      <c r="E23" s="148" t="s">
        <v>359</v>
      </c>
      <c r="F23" s="148" t="s">
        <v>305</v>
      </c>
      <c r="G23" s="148" t="s">
        <v>349</v>
      </c>
      <c r="H23" s="148" t="s">
        <v>350</v>
      </c>
      <c r="I23" s="148" t="s">
        <v>351</v>
      </c>
      <c r="J23" s="148" t="s">
        <v>360</v>
      </c>
    </row>
    <row r="24" ht="42" customHeight="1" spans="1:10">
      <c r="A24" s="151"/>
      <c r="B24" s="152"/>
      <c r="C24" s="148" t="s">
        <v>361</v>
      </c>
      <c r="D24" s="148" t="s">
        <v>362</v>
      </c>
      <c r="E24" s="148" t="s">
        <v>363</v>
      </c>
      <c r="F24" s="148" t="s">
        <v>299</v>
      </c>
      <c r="G24" s="148" t="s">
        <v>364</v>
      </c>
      <c r="H24" s="148" t="s">
        <v>329</v>
      </c>
      <c r="I24" s="148" t="s">
        <v>302</v>
      </c>
      <c r="J24" s="148" t="s">
        <v>365</v>
      </c>
    </row>
    <row r="25" ht="42" customHeight="1" spans="1:10">
      <c r="A25" s="146" t="s">
        <v>264</v>
      </c>
      <c r="B25" s="153" t="s">
        <v>366</v>
      </c>
      <c r="C25" s="148" t="s">
        <v>296</v>
      </c>
      <c r="D25" s="148" t="s">
        <v>297</v>
      </c>
      <c r="E25" s="148" t="s">
        <v>367</v>
      </c>
      <c r="F25" s="148" t="s">
        <v>305</v>
      </c>
      <c r="G25" s="148" t="s">
        <v>368</v>
      </c>
      <c r="H25" s="148" t="s">
        <v>369</v>
      </c>
      <c r="I25" s="148" t="s">
        <v>302</v>
      </c>
      <c r="J25" s="148" t="s">
        <v>367</v>
      </c>
    </row>
    <row r="26" ht="42" customHeight="1" spans="1:10">
      <c r="A26" s="149"/>
      <c r="B26" s="154"/>
      <c r="C26" s="148" t="s">
        <v>296</v>
      </c>
      <c r="D26" s="148" t="s">
        <v>297</v>
      </c>
      <c r="E26" s="148" t="s">
        <v>370</v>
      </c>
      <c r="F26" s="148" t="s">
        <v>305</v>
      </c>
      <c r="G26" s="148" t="s">
        <v>333</v>
      </c>
      <c r="H26" s="148" t="s">
        <v>329</v>
      </c>
      <c r="I26" s="148" t="s">
        <v>302</v>
      </c>
      <c r="J26" s="148" t="s">
        <v>371</v>
      </c>
    </row>
    <row r="27" ht="42" customHeight="1" spans="1:10">
      <c r="A27" s="149"/>
      <c r="B27" s="154"/>
      <c r="C27" s="148" t="s">
        <v>296</v>
      </c>
      <c r="D27" s="148" t="s">
        <v>326</v>
      </c>
      <c r="E27" s="148" t="s">
        <v>372</v>
      </c>
      <c r="F27" s="148" t="s">
        <v>305</v>
      </c>
      <c r="G27" s="148" t="s">
        <v>333</v>
      </c>
      <c r="H27" s="148" t="s">
        <v>329</v>
      </c>
      <c r="I27" s="148" t="s">
        <v>302</v>
      </c>
      <c r="J27" s="148" t="s">
        <v>373</v>
      </c>
    </row>
    <row r="28" ht="42" customHeight="1" spans="1:10">
      <c r="A28" s="149"/>
      <c r="B28" s="154"/>
      <c r="C28" s="148" t="s">
        <v>296</v>
      </c>
      <c r="D28" s="148" t="s">
        <v>331</v>
      </c>
      <c r="E28" s="148" t="s">
        <v>374</v>
      </c>
      <c r="F28" s="148" t="s">
        <v>305</v>
      </c>
      <c r="G28" s="148" t="s">
        <v>375</v>
      </c>
      <c r="H28" s="148" t="s">
        <v>376</v>
      </c>
      <c r="I28" s="148" t="s">
        <v>302</v>
      </c>
      <c r="J28" s="148" t="s">
        <v>377</v>
      </c>
    </row>
    <row r="29" ht="42" customHeight="1" spans="1:10">
      <c r="A29" s="149"/>
      <c r="B29" s="154"/>
      <c r="C29" s="148" t="s">
        <v>296</v>
      </c>
      <c r="D29" s="148" t="s">
        <v>337</v>
      </c>
      <c r="E29" s="148" t="s">
        <v>338</v>
      </c>
      <c r="F29" s="148" t="s">
        <v>339</v>
      </c>
      <c r="G29" s="148" t="s">
        <v>378</v>
      </c>
      <c r="H29" s="148" t="s">
        <v>341</v>
      </c>
      <c r="I29" s="148" t="s">
        <v>302</v>
      </c>
      <c r="J29" s="148" t="s">
        <v>379</v>
      </c>
    </row>
    <row r="30" ht="42" customHeight="1" spans="1:10">
      <c r="A30" s="149"/>
      <c r="B30" s="154"/>
      <c r="C30" s="148" t="s">
        <v>343</v>
      </c>
      <c r="D30" s="148" t="s">
        <v>347</v>
      </c>
      <c r="E30" s="148" t="s">
        <v>380</v>
      </c>
      <c r="F30" s="148" t="s">
        <v>305</v>
      </c>
      <c r="G30" s="148" t="s">
        <v>381</v>
      </c>
      <c r="H30" s="148" t="s">
        <v>350</v>
      </c>
      <c r="I30" s="148" t="s">
        <v>351</v>
      </c>
      <c r="J30" s="148" t="s">
        <v>382</v>
      </c>
    </row>
    <row r="31" ht="42" customHeight="1" spans="1:10">
      <c r="A31" s="151"/>
      <c r="B31" s="155"/>
      <c r="C31" s="148" t="s">
        <v>361</v>
      </c>
      <c r="D31" s="148" t="s">
        <v>362</v>
      </c>
      <c r="E31" s="148" t="s">
        <v>383</v>
      </c>
      <c r="F31" s="148" t="s">
        <v>299</v>
      </c>
      <c r="G31" s="148" t="s">
        <v>328</v>
      </c>
      <c r="H31" s="148" t="s">
        <v>329</v>
      </c>
      <c r="I31" s="148" t="s">
        <v>302</v>
      </c>
      <c r="J31" s="148" t="s">
        <v>384</v>
      </c>
    </row>
    <row r="32" ht="42" customHeight="1" spans="1:10">
      <c r="A32" s="146" t="s">
        <v>271</v>
      </c>
      <c r="B32" s="153" t="s">
        <v>385</v>
      </c>
      <c r="C32" s="148" t="s">
        <v>296</v>
      </c>
      <c r="D32" s="148" t="s">
        <v>297</v>
      </c>
      <c r="E32" s="148" t="s">
        <v>386</v>
      </c>
      <c r="F32" s="148" t="s">
        <v>299</v>
      </c>
      <c r="G32" s="148" t="s">
        <v>79</v>
      </c>
      <c r="H32" s="148" t="s">
        <v>387</v>
      </c>
      <c r="I32" s="148" t="s">
        <v>302</v>
      </c>
      <c r="J32" s="148" t="s">
        <v>388</v>
      </c>
    </row>
    <row r="33" ht="42" customHeight="1" spans="1:10">
      <c r="A33" s="149"/>
      <c r="B33" s="154"/>
      <c r="C33" s="148" t="s">
        <v>296</v>
      </c>
      <c r="D33" s="148" t="s">
        <v>297</v>
      </c>
      <c r="E33" s="148" t="s">
        <v>389</v>
      </c>
      <c r="F33" s="148" t="s">
        <v>305</v>
      </c>
      <c r="G33" s="148" t="s">
        <v>390</v>
      </c>
      <c r="H33" s="148" t="s">
        <v>341</v>
      </c>
      <c r="I33" s="148" t="s">
        <v>302</v>
      </c>
      <c r="J33" s="148" t="s">
        <v>391</v>
      </c>
    </row>
    <row r="34" ht="42" customHeight="1" spans="1:10">
      <c r="A34" s="149"/>
      <c r="B34" s="154"/>
      <c r="C34" s="148" t="s">
        <v>296</v>
      </c>
      <c r="D34" s="148" t="s">
        <v>326</v>
      </c>
      <c r="E34" s="148" t="s">
        <v>392</v>
      </c>
      <c r="F34" s="148" t="s">
        <v>299</v>
      </c>
      <c r="G34" s="148" t="s">
        <v>364</v>
      </c>
      <c r="H34" s="148" t="s">
        <v>329</v>
      </c>
      <c r="I34" s="148" t="s">
        <v>302</v>
      </c>
      <c r="J34" s="148" t="s">
        <v>393</v>
      </c>
    </row>
    <row r="35" ht="42" customHeight="1" spans="1:10">
      <c r="A35" s="149"/>
      <c r="B35" s="154"/>
      <c r="C35" s="148" t="s">
        <v>296</v>
      </c>
      <c r="D35" s="148" t="s">
        <v>331</v>
      </c>
      <c r="E35" s="148" t="s">
        <v>394</v>
      </c>
      <c r="F35" s="148" t="s">
        <v>299</v>
      </c>
      <c r="G35" s="148" t="s">
        <v>364</v>
      </c>
      <c r="H35" s="148" t="s">
        <v>329</v>
      </c>
      <c r="I35" s="148" t="s">
        <v>302</v>
      </c>
      <c r="J35" s="148" t="s">
        <v>395</v>
      </c>
    </row>
    <row r="36" ht="42" customHeight="1" spans="1:10">
      <c r="A36" s="149"/>
      <c r="B36" s="154"/>
      <c r="C36" s="148" t="s">
        <v>296</v>
      </c>
      <c r="D36" s="148" t="s">
        <v>337</v>
      </c>
      <c r="E36" s="148" t="s">
        <v>396</v>
      </c>
      <c r="F36" s="148" t="s">
        <v>339</v>
      </c>
      <c r="G36" s="148" t="s">
        <v>397</v>
      </c>
      <c r="H36" s="148" t="s">
        <v>341</v>
      </c>
      <c r="I36" s="148" t="s">
        <v>302</v>
      </c>
      <c r="J36" s="148" t="s">
        <v>398</v>
      </c>
    </row>
    <row r="37" ht="42" customHeight="1" spans="1:10">
      <c r="A37" s="149"/>
      <c r="B37" s="154"/>
      <c r="C37" s="148" t="s">
        <v>343</v>
      </c>
      <c r="D37" s="148" t="s">
        <v>347</v>
      </c>
      <c r="E37" s="148" t="s">
        <v>399</v>
      </c>
      <c r="F37" s="148" t="s">
        <v>299</v>
      </c>
      <c r="G37" s="148" t="s">
        <v>400</v>
      </c>
      <c r="H37" s="148" t="s">
        <v>350</v>
      </c>
      <c r="I37" s="148" t="s">
        <v>351</v>
      </c>
      <c r="J37" s="148" t="s">
        <v>401</v>
      </c>
    </row>
    <row r="38" ht="42" customHeight="1" spans="1:10">
      <c r="A38" s="151"/>
      <c r="B38" s="155"/>
      <c r="C38" s="148" t="s">
        <v>361</v>
      </c>
      <c r="D38" s="148" t="s">
        <v>362</v>
      </c>
      <c r="E38" s="148" t="s">
        <v>402</v>
      </c>
      <c r="F38" s="148" t="s">
        <v>299</v>
      </c>
      <c r="G38" s="148" t="s">
        <v>328</v>
      </c>
      <c r="H38" s="148" t="s">
        <v>329</v>
      </c>
      <c r="I38" s="148" t="s">
        <v>302</v>
      </c>
      <c r="J38" s="148" t="s">
        <v>403</v>
      </c>
    </row>
    <row r="39" ht="42" customHeight="1" spans="1:10">
      <c r="A39" s="146" t="s">
        <v>282</v>
      </c>
      <c r="B39" s="153" t="s">
        <v>404</v>
      </c>
      <c r="C39" s="148" t="s">
        <v>296</v>
      </c>
      <c r="D39" s="148" t="s">
        <v>297</v>
      </c>
      <c r="E39" s="148" t="s">
        <v>405</v>
      </c>
      <c r="F39" s="148" t="s">
        <v>305</v>
      </c>
      <c r="G39" s="148" t="s">
        <v>70</v>
      </c>
      <c r="H39" s="148" t="s">
        <v>376</v>
      </c>
      <c r="I39" s="148" t="s">
        <v>302</v>
      </c>
      <c r="J39" s="148" t="s">
        <v>406</v>
      </c>
    </row>
    <row r="40" ht="42" customHeight="1" spans="1:10">
      <c r="A40" s="149"/>
      <c r="B40" s="154"/>
      <c r="C40" s="148" t="s">
        <v>343</v>
      </c>
      <c r="D40" s="148" t="s">
        <v>347</v>
      </c>
      <c r="E40" s="148" t="s">
        <v>407</v>
      </c>
      <c r="F40" s="148" t="s">
        <v>305</v>
      </c>
      <c r="G40" s="148" t="s">
        <v>70</v>
      </c>
      <c r="H40" s="148" t="s">
        <v>376</v>
      </c>
      <c r="I40" s="148" t="s">
        <v>302</v>
      </c>
      <c r="J40" s="148" t="s">
        <v>408</v>
      </c>
    </row>
    <row r="41" ht="42" customHeight="1" spans="1:10">
      <c r="A41" s="151"/>
      <c r="B41" s="155"/>
      <c r="C41" s="148" t="s">
        <v>361</v>
      </c>
      <c r="D41" s="148" t="s">
        <v>362</v>
      </c>
      <c r="E41" s="148" t="s">
        <v>402</v>
      </c>
      <c r="F41" s="148" t="s">
        <v>299</v>
      </c>
      <c r="G41" s="148" t="s">
        <v>328</v>
      </c>
      <c r="H41" s="148" t="s">
        <v>329</v>
      </c>
      <c r="I41" s="148" t="s">
        <v>302</v>
      </c>
      <c r="J41" s="148" t="s">
        <v>409</v>
      </c>
    </row>
    <row r="42" ht="42" customHeight="1" spans="1:10">
      <c r="A42" s="146" t="s">
        <v>260</v>
      </c>
      <c r="B42" s="153" t="s">
        <v>410</v>
      </c>
      <c r="C42" s="148" t="s">
        <v>296</v>
      </c>
      <c r="D42" s="148" t="s">
        <v>297</v>
      </c>
      <c r="E42" s="148" t="s">
        <v>411</v>
      </c>
      <c r="F42" s="148" t="s">
        <v>305</v>
      </c>
      <c r="G42" s="148" t="s">
        <v>412</v>
      </c>
      <c r="H42" s="148" t="s">
        <v>413</v>
      </c>
      <c r="I42" s="148" t="s">
        <v>302</v>
      </c>
      <c r="J42" s="148" t="s">
        <v>414</v>
      </c>
    </row>
    <row r="43" ht="42" customHeight="1" spans="1:10">
      <c r="A43" s="149"/>
      <c r="B43" s="154"/>
      <c r="C43" s="148" t="s">
        <v>296</v>
      </c>
      <c r="D43" s="148" t="s">
        <v>326</v>
      </c>
      <c r="E43" s="148" t="s">
        <v>415</v>
      </c>
      <c r="F43" s="148" t="s">
        <v>305</v>
      </c>
      <c r="G43" s="148" t="s">
        <v>416</v>
      </c>
      <c r="H43" s="148" t="s">
        <v>329</v>
      </c>
      <c r="I43" s="148" t="s">
        <v>302</v>
      </c>
      <c r="J43" s="148" t="s">
        <v>417</v>
      </c>
    </row>
    <row r="44" ht="42" customHeight="1" spans="1:10">
      <c r="A44" s="149"/>
      <c r="B44" s="154"/>
      <c r="C44" s="148" t="s">
        <v>296</v>
      </c>
      <c r="D44" s="148" t="s">
        <v>331</v>
      </c>
      <c r="E44" s="148" t="s">
        <v>418</v>
      </c>
      <c r="F44" s="148" t="s">
        <v>299</v>
      </c>
      <c r="G44" s="148" t="s">
        <v>77</v>
      </c>
      <c r="H44" s="148" t="s">
        <v>419</v>
      </c>
      <c r="I44" s="148" t="s">
        <v>302</v>
      </c>
      <c r="J44" s="148" t="s">
        <v>418</v>
      </c>
    </row>
    <row r="45" ht="42" customHeight="1" spans="1:10">
      <c r="A45" s="149"/>
      <c r="B45" s="154"/>
      <c r="C45" s="148" t="s">
        <v>296</v>
      </c>
      <c r="D45" s="148" t="s">
        <v>337</v>
      </c>
      <c r="E45" s="148" t="s">
        <v>338</v>
      </c>
      <c r="F45" s="148" t="s">
        <v>339</v>
      </c>
      <c r="G45" s="148" t="s">
        <v>420</v>
      </c>
      <c r="H45" s="148" t="s">
        <v>341</v>
      </c>
      <c r="I45" s="148" t="s">
        <v>302</v>
      </c>
      <c r="J45" s="148" t="s">
        <v>421</v>
      </c>
    </row>
    <row r="46" ht="42" customHeight="1" spans="1:10">
      <c r="A46" s="149"/>
      <c r="B46" s="154"/>
      <c r="C46" s="148" t="s">
        <v>343</v>
      </c>
      <c r="D46" s="148" t="s">
        <v>347</v>
      </c>
      <c r="E46" s="148" t="s">
        <v>422</v>
      </c>
      <c r="F46" s="148" t="s">
        <v>305</v>
      </c>
      <c r="G46" s="148" t="s">
        <v>423</v>
      </c>
      <c r="H46" s="148" t="s">
        <v>350</v>
      </c>
      <c r="I46" s="148" t="s">
        <v>351</v>
      </c>
      <c r="J46" s="148" t="s">
        <v>424</v>
      </c>
    </row>
    <row r="47" ht="42" customHeight="1" spans="1:10">
      <c r="A47" s="149"/>
      <c r="B47" s="154"/>
      <c r="C47" s="148" t="s">
        <v>343</v>
      </c>
      <c r="D47" s="148" t="s">
        <v>355</v>
      </c>
      <c r="E47" s="148" t="s">
        <v>425</v>
      </c>
      <c r="F47" s="148" t="s">
        <v>305</v>
      </c>
      <c r="G47" s="148" t="s">
        <v>426</v>
      </c>
      <c r="H47" s="148" t="s">
        <v>350</v>
      </c>
      <c r="I47" s="148" t="s">
        <v>351</v>
      </c>
      <c r="J47" s="148" t="s">
        <v>427</v>
      </c>
    </row>
    <row r="48" ht="42" customHeight="1" spans="1:10">
      <c r="A48" s="151"/>
      <c r="B48" s="154"/>
      <c r="C48" s="156" t="s">
        <v>361</v>
      </c>
      <c r="D48" s="156" t="s">
        <v>362</v>
      </c>
      <c r="E48" s="156" t="s">
        <v>428</v>
      </c>
      <c r="F48" s="156" t="s">
        <v>299</v>
      </c>
      <c r="G48" s="156" t="s">
        <v>364</v>
      </c>
      <c r="H48" s="156" t="s">
        <v>329</v>
      </c>
      <c r="I48" s="156" t="s">
        <v>302</v>
      </c>
      <c r="J48" s="156" t="s">
        <v>429</v>
      </c>
    </row>
    <row r="49" ht="42" customHeight="1" spans="1:10">
      <c r="A49" s="157" t="s">
        <v>258</v>
      </c>
      <c r="B49" s="158" t="s">
        <v>430</v>
      </c>
      <c r="C49" s="148" t="s">
        <v>296</v>
      </c>
      <c r="D49" s="148" t="s">
        <v>297</v>
      </c>
      <c r="E49" s="148" t="s">
        <v>431</v>
      </c>
      <c r="F49" s="148" t="s">
        <v>305</v>
      </c>
      <c r="G49" s="148" t="s">
        <v>368</v>
      </c>
      <c r="H49" s="148" t="s">
        <v>432</v>
      </c>
      <c r="I49" s="148" t="s">
        <v>302</v>
      </c>
      <c r="J49" s="148" t="s">
        <v>433</v>
      </c>
    </row>
    <row r="50" ht="42" customHeight="1" spans="1:10">
      <c r="A50" s="159"/>
      <c r="B50" s="160"/>
      <c r="C50" s="148" t="s">
        <v>296</v>
      </c>
      <c r="D50" s="148" t="s">
        <v>326</v>
      </c>
      <c r="E50" s="148" t="s">
        <v>434</v>
      </c>
      <c r="F50" s="148" t="s">
        <v>299</v>
      </c>
      <c r="G50" s="148" t="s">
        <v>333</v>
      </c>
      <c r="H50" s="148" t="s">
        <v>329</v>
      </c>
      <c r="I50" s="148" t="s">
        <v>302</v>
      </c>
      <c r="J50" s="148" t="s">
        <v>435</v>
      </c>
    </row>
    <row r="51" ht="42" customHeight="1" spans="1:10">
      <c r="A51" s="159"/>
      <c r="B51" s="160"/>
      <c r="C51" s="148" t="s">
        <v>296</v>
      </c>
      <c r="D51" s="148" t="s">
        <v>326</v>
      </c>
      <c r="E51" s="148" t="s">
        <v>436</v>
      </c>
      <c r="F51" s="148" t="s">
        <v>299</v>
      </c>
      <c r="G51" s="148" t="s">
        <v>333</v>
      </c>
      <c r="H51" s="148" t="s">
        <v>329</v>
      </c>
      <c r="I51" s="148" t="s">
        <v>302</v>
      </c>
      <c r="J51" s="148" t="s">
        <v>436</v>
      </c>
    </row>
    <row r="52" ht="42" customHeight="1" spans="1:10">
      <c r="A52" s="159"/>
      <c r="B52" s="160"/>
      <c r="C52" s="148" t="s">
        <v>296</v>
      </c>
      <c r="D52" s="148" t="s">
        <v>331</v>
      </c>
      <c r="E52" s="148" t="s">
        <v>437</v>
      </c>
      <c r="F52" s="148" t="s">
        <v>299</v>
      </c>
      <c r="G52" s="148" t="s">
        <v>333</v>
      </c>
      <c r="H52" s="148" t="s">
        <v>329</v>
      </c>
      <c r="I52" s="148" t="s">
        <v>302</v>
      </c>
      <c r="J52" s="148" t="s">
        <v>438</v>
      </c>
    </row>
    <row r="53" ht="42" customHeight="1" spans="1:10">
      <c r="A53" s="159"/>
      <c r="B53" s="160"/>
      <c r="C53" s="148" t="s">
        <v>296</v>
      </c>
      <c r="D53" s="148" t="s">
        <v>337</v>
      </c>
      <c r="E53" s="148" t="s">
        <v>338</v>
      </c>
      <c r="F53" s="148" t="s">
        <v>339</v>
      </c>
      <c r="G53" s="148" t="s">
        <v>439</v>
      </c>
      <c r="H53" s="148" t="s">
        <v>341</v>
      </c>
      <c r="I53" s="148" t="s">
        <v>302</v>
      </c>
      <c r="J53" s="148" t="s">
        <v>421</v>
      </c>
    </row>
    <row r="54" ht="42" customHeight="1" spans="1:10">
      <c r="A54" s="159"/>
      <c r="B54" s="160"/>
      <c r="C54" s="148" t="s">
        <v>343</v>
      </c>
      <c r="D54" s="148" t="s">
        <v>344</v>
      </c>
      <c r="E54" s="148" t="s">
        <v>440</v>
      </c>
      <c r="F54" s="148" t="s">
        <v>299</v>
      </c>
      <c r="G54" s="148" t="s">
        <v>441</v>
      </c>
      <c r="H54" s="148" t="s">
        <v>329</v>
      </c>
      <c r="I54" s="148" t="s">
        <v>302</v>
      </c>
      <c r="J54" s="148" t="s">
        <v>440</v>
      </c>
    </row>
    <row r="55" ht="42" customHeight="1" spans="1:10">
      <c r="A55" s="159"/>
      <c r="B55" s="160"/>
      <c r="C55" s="148" t="s">
        <v>343</v>
      </c>
      <c r="D55" s="148" t="s">
        <v>347</v>
      </c>
      <c r="E55" s="148" t="s">
        <v>442</v>
      </c>
      <c r="F55" s="148" t="s">
        <v>299</v>
      </c>
      <c r="G55" s="148" t="s">
        <v>328</v>
      </c>
      <c r="H55" s="148" t="s">
        <v>329</v>
      </c>
      <c r="I55" s="148" t="s">
        <v>302</v>
      </c>
      <c r="J55" s="148" t="s">
        <v>443</v>
      </c>
    </row>
    <row r="56" ht="42" customHeight="1" spans="1:10">
      <c r="A56" s="159"/>
      <c r="B56" s="160"/>
      <c r="C56" s="148" t="s">
        <v>343</v>
      </c>
      <c r="D56" s="148" t="s">
        <v>358</v>
      </c>
      <c r="E56" s="148" t="s">
        <v>444</v>
      </c>
      <c r="F56" s="148" t="s">
        <v>305</v>
      </c>
      <c r="G56" s="148" t="s">
        <v>349</v>
      </c>
      <c r="H56" s="148" t="s">
        <v>350</v>
      </c>
      <c r="I56" s="148" t="s">
        <v>351</v>
      </c>
      <c r="J56" s="148" t="s">
        <v>445</v>
      </c>
    </row>
    <row r="57" ht="42" customHeight="1" spans="1:10">
      <c r="A57" s="161"/>
      <c r="B57" s="160"/>
      <c r="C57" s="148" t="s">
        <v>361</v>
      </c>
      <c r="D57" s="148" t="s">
        <v>362</v>
      </c>
      <c r="E57" s="148" t="s">
        <v>446</v>
      </c>
      <c r="F57" s="148" t="s">
        <v>299</v>
      </c>
      <c r="G57" s="148" t="s">
        <v>364</v>
      </c>
      <c r="H57" s="148" t="s">
        <v>329</v>
      </c>
      <c r="I57" s="148" t="s">
        <v>302</v>
      </c>
      <c r="J57" s="148" t="s">
        <v>447</v>
      </c>
    </row>
    <row r="58" ht="42" customHeight="1" spans="1:10">
      <c r="A58" s="157" t="s">
        <v>262</v>
      </c>
      <c r="B58" s="158" t="s">
        <v>448</v>
      </c>
      <c r="C58" s="148" t="s">
        <v>296</v>
      </c>
      <c r="D58" s="148" t="s">
        <v>297</v>
      </c>
      <c r="E58" s="148" t="s">
        <v>449</v>
      </c>
      <c r="F58" s="148" t="s">
        <v>305</v>
      </c>
      <c r="G58" s="148" t="s">
        <v>328</v>
      </c>
      <c r="H58" s="148" t="s">
        <v>450</v>
      </c>
      <c r="I58" s="148" t="s">
        <v>302</v>
      </c>
      <c r="J58" s="148" t="s">
        <v>451</v>
      </c>
    </row>
    <row r="59" ht="42" customHeight="1" spans="1:10">
      <c r="A59" s="159"/>
      <c r="B59" s="160"/>
      <c r="C59" s="148" t="s">
        <v>296</v>
      </c>
      <c r="D59" s="148" t="s">
        <v>297</v>
      </c>
      <c r="E59" s="148" t="s">
        <v>452</v>
      </c>
      <c r="F59" s="148" t="s">
        <v>305</v>
      </c>
      <c r="G59" s="148" t="s">
        <v>453</v>
      </c>
      <c r="H59" s="148" t="s">
        <v>450</v>
      </c>
      <c r="I59" s="148" t="s">
        <v>302</v>
      </c>
      <c r="J59" s="148" t="s">
        <v>454</v>
      </c>
    </row>
    <row r="60" ht="42" customHeight="1" spans="1:10">
      <c r="A60" s="159"/>
      <c r="B60" s="160"/>
      <c r="C60" s="148" t="s">
        <v>296</v>
      </c>
      <c r="D60" s="148" t="s">
        <v>326</v>
      </c>
      <c r="E60" s="148" t="s">
        <v>455</v>
      </c>
      <c r="F60" s="148" t="s">
        <v>299</v>
      </c>
      <c r="G60" s="148" t="s">
        <v>364</v>
      </c>
      <c r="H60" s="148" t="s">
        <v>329</v>
      </c>
      <c r="I60" s="148" t="s">
        <v>302</v>
      </c>
      <c r="J60" s="148" t="s">
        <v>456</v>
      </c>
    </row>
    <row r="61" ht="42" customHeight="1" spans="1:10">
      <c r="A61" s="159"/>
      <c r="B61" s="160"/>
      <c r="C61" s="148" t="s">
        <v>296</v>
      </c>
      <c r="D61" s="148" t="s">
        <v>331</v>
      </c>
      <c r="E61" s="148" t="s">
        <v>457</v>
      </c>
      <c r="F61" s="148" t="s">
        <v>299</v>
      </c>
      <c r="G61" s="148" t="s">
        <v>333</v>
      </c>
      <c r="H61" s="148" t="s">
        <v>329</v>
      </c>
      <c r="I61" s="148" t="s">
        <v>302</v>
      </c>
      <c r="J61" s="148" t="s">
        <v>458</v>
      </c>
    </row>
    <row r="62" ht="42" customHeight="1" spans="1:10">
      <c r="A62" s="159"/>
      <c r="B62" s="160"/>
      <c r="C62" s="148" t="s">
        <v>296</v>
      </c>
      <c r="D62" s="148" t="s">
        <v>337</v>
      </c>
      <c r="E62" s="148" t="s">
        <v>338</v>
      </c>
      <c r="F62" s="148" t="s">
        <v>339</v>
      </c>
      <c r="G62" s="148" t="s">
        <v>420</v>
      </c>
      <c r="H62" s="148" t="s">
        <v>341</v>
      </c>
      <c r="I62" s="148" t="s">
        <v>302</v>
      </c>
      <c r="J62" s="148" t="s">
        <v>421</v>
      </c>
    </row>
    <row r="63" ht="42" customHeight="1" spans="1:10">
      <c r="A63" s="159"/>
      <c r="B63" s="160"/>
      <c r="C63" s="148" t="s">
        <v>343</v>
      </c>
      <c r="D63" s="148" t="s">
        <v>347</v>
      </c>
      <c r="E63" s="148" t="s">
        <v>459</v>
      </c>
      <c r="F63" s="148" t="s">
        <v>305</v>
      </c>
      <c r="G63" s="148" t="s">
        <v>460</v>
      </c>
      <c r="H63" s="148" t="s">
        <v>350</v>
      </c>
      <c r="I63" s="148" t="s">
        <v>351</v>
      </c>
      <c r="J63" s="148" t="s">
        <v>461</v>
      </c>
    </row>
    <row r="64" ht="42" customHeight="1" spans="1:10">
      <c r="A64" s="161"/>
      <c r="B64" s="160"/>
      <c r="C64" s="148" t="s">
        <v>361</v>
      </c>
      <c r="D64" s="148" t="s">
        <v>362</v>
      </c>
      <c r="E64" s="148" t="s">
        <v>462</v>
      </c>
      <c r="F64" s="148" t="s">
        <v>299</v>
      </c>
      <c r="G64" s="148" t="s">
        <v>364</v>
      </c>
      <c r="H64" s="148" t="s">
        <v>329</v>
      </c>
      <c r="I64" s="148" t="s">
        <v>302</v>
      </c>
      <c r="J64" s="148" t="s">
        <v>463</v>
      </c>
    </row>
    <row r="65" ht="42" customHeight="1" spans="1:10">
      <c r="A65" s="157" t="s">
        <v>273</v>
      </c>
      <c r="B65" s="158" t="s">
        <v>464</v>
      </c>
      <c r="C65" s="148" t="s">
        <v>296</v>
      </c>
      <c r="D65" s="148" t="s">
        <v>297</v>
      </c>
      <c r="E65" s="148" t="s">
        <v>465</v>
      </c>
      <c r="F65" s="148" t="s">
        <v>305</v>
      </c>
      <c r="G65" s="148" t="s">
        <v>74</v>
      </c>
      <c r="H65" s="148" t="s">
        <v>466</v>
      </c>
      <c r="I65" s="148" t="s">
        <v>302</v>
      </c>
      <c r="J65" s="148" t="s">
        <v>467</v>
      </c>
    </row>
    <row r="66" ht="42" customHeight="1" spans="1:10">
      <c r="A66" s="159"/>
      <c r="B66" s="160"/>
      <c r="C66" s="148" t="s">
        <v>296</v>
      </c>
      <c r="D66" s="148" t="s">
        <v>326</v>
      </c>
      <c r="E66" s="148" t="s">
        <v>468</v>
      </c>
      <c r="F66" s="148" t="s">
        <v>299</v>
      </c>
      <c r="G66" s="148" t="s">
        <v>333</v>
      </c>
      <c r="H66" s="148" t="s">
        <v>329</v>
      </c>
      <c r="I66" s="148" t="s">
        <v>302</v>
      </c>
      <c r="J66" s="148" t="s">
        <v>469</v>
      </c>
    </row>
    <row r="67" ht="42" customHeight="1" spans="1:10">
      <c r="A67" s="159"/>
      <c r="B67" s="160"/>
      <c r="C67" s="148" t="s">
        <v>296</v>
      </c>
      <c r="D67" s="148" t="s">
        <v>331</v>
      </c>
      <c r="E67" s="148" t="s">
        <v>470</v>
      </c>
      <c r="F67" s="148" t="s">
        <v>299</v>
      </c>
      <c r="G67" s="148" t="s">
        <v>333</v>
      </c>
      <c r="H67" s="148" t="s">
        <v>329</v>
      </c>
      <c r="I67" s="148" t="s">
        <v>302</v>
      </c>
      <c r="J67" s="148" t="s">
        <v>471</v>
      </c>
    </row>
    <row r="68" ht="42" customHeight="1" spans="1:10">
      <c r="A68" s="159"/>
      <c r="B68" s="160"/>
      <c r="C68" s="148" t="s">
        <v>296</v>
      </c>
      <c r="D68" s="148" t="s">
        <v>337</v>
      </c>
      <c r="E68" s="148" t="s">
        <v>338</v>
      </c>
      <c r="F68" s="148" t="s">
        <v>339</v>
      </c>
      <c r="G68" s="148" t="s">
        <v>472</v>
      </c>
      <c r="H68" s="148" t="s">
        <v>341</v>
      </c>
      <c r="I68" s="148" t="s">
        <v>302</v>
      </c>
      <c r="J68" s="148" t="s">
        <v>473</v>
      </c>
    </row>
    <row r="69" ht="42" customHeight="1" spans="1:10">
      <c r="A69" s="159"/>
      <c r="B69" s="160"/>
      <c r="C69" s="148" t="s">
        <v>343</v>
      </c>
      <c r="D69" s="148" t="s">
        <v>347</v>
      </c>
      <c r="E69" s="148" t="s">
        <v>474</v>
      </c>
      <c r="F69" s="148" t="s">
        <v>305</v>
      </c>
      <c r="G69" s="148" t="s">
        <v>475</v>
      </c>
      <c r="H69" s="148" t="s">
        <v>350</v>
      </c>
      <c r="I69" s="148" t="s">
        <v>351</v>
      </c>
      <c r="J69" s="148" t="s">
        <v>476</v>
      </c>
    </row>
    <row r="70" ht="42" customHeight="1" spans="1:10">
      <c r="A70" s="161"/>
      <c r="B70" s="160"/>
      <c r="C70" s="148" t="s">
        <v>361</v>
      </c>
      <c r="D70" s="148" t="s">
        <v>362</v>
      </c>
      <c r="E70" s="148" t="s">
        <v>477</v>
      </c>
      <c r="F70" s="148" t="s">
        <v>299</v>
      </c>
      <c r="G70" s="148" t="s">
        <v>364</v>
      </c>
      <c r="H70" s="148" t="s">
        <v>329</v>
      </c>
      <c r="I70" s="148" t="s">
        <v>302</v>
      </c>
      <c r="J70" s="148" t="s">
        <v>478</v>
      </c>
    </row>
    <row r="71" ht="42" customHeight="1" spans="1:10">
      <c r="A71" s="157" t="s">
        <v>275</v>
      </c>
      <c r="B71" s="162" t="s">
        <v>479</v>
      </c>
      <c r="C71" s="148" t="s">
        <v>296</v>
      </c>
      <c r="D71" s="148" t="s">
        <v>297</v>
      </c>
      <c r="E71" s="148" t="s">
        <v>480</v>
      </c>
      <c r="F71" s="148" t="s">
        <v>305</v>
      </c>
      <c r="G71" s="148" t="s">
        <v>70</v>
      </c>
      <c r="H71" s="148" t="s">
        <v>481</v>
      </c>
      <c r="I71" s="148" t="s">
        <v>302</v>
      </c>
      <c r="J71" s="148" t="s">
        <v>482</v>
      </c>
    </row>
    <row r="72" ht="42" customHeight="1" spans="1:10">
      <c r="A72" s="159"/>
      <c r="B72" s="163"/>
      <c r="C72" s="148" t="s">
        <v>296</v>
      </c>
      <c r="D72" s="148" t="s">
        <v>297</v>
      </c>
      <c r="E72" s="148" t="s">
        <v>483</v>
      </c>
      <c r="F72" s="148" t="s">
        <v>305</v>
      </c>
      <c r="G72" s="148" t="s">
        <v>70</v>
      </c>
      <c r="H72" s="148" t="s">
        <v>481</v>
      </c>
      <c r="I72" s="148" t="s">
        <v>302</v>
      </c>
      <c r="J72" s="148" t="s">
        <v>482</v>
      </c>
    </row>
    <row r="73" ht="42" customHeight="1" spans="1:10">
      <c r="A73" s="159"/>
      <c r="B73" s="163"/>
      <c r="C73" s="148" t="s">
        <v>296</v>
      </c>
      <c r="D73" s="148" t="s">
        <v>326</v>
      </c>
      <c r="E73" s="148" t="s">
        <v>484</v>
      </c>
      <c r="F73" s="148" t="s">
        <v>299</v>
      </c>
      <c r="G73" s="148" t="s">
        <v>364</v>
      </c>
      <c r="H73" s="148" t="s">
        <v>329</v>
      </c>
      <c r="I73" s="148" t="s">
        <v>302</v>
      </c>
      <c r="J73" s="148" t="s">
        <v>485</v>
      </c>
    </row>
    <row r="74" ht="42" customHeight="1" spans="1:10">
      <c r="A74" s="159"/>
      <c r="B74" s="163"/>
      <c r="C74" s="148" t="s">
        <v>296</v>
      </c>
      <c r="D74" s="148" t="s">
        <v>331</v>
      </c>
      <c r="E74" s="148" t="s">
        <v>486</v>
      </c>
      <c r="F74" s="148" t="s">
        <v>299</v>
      </c>
      <c r="G74" s="148" t="s">
        <v>364</v>
      </c>
      <c r="H74" s="148" t="s">
        <v>329</v>
      </c>
      <c r="I74" s="148" t="s">
        <v>302</v>
      </c>
      <c r="J74" s="148" t="s">
        <v>487</v>
      </c>
    </row>
    <row r="75" ht="42" customHeight="1" spans="1:10">
      <c r="A75" s="159"/>
      <c r="B75" s="163"/>
      <c r="C75" s="148" t="s">
        <v>296</v>
      </c>
      <c r="D75" s="148" t="s">
        <v>337</v>
      </c>
      <c r="E75" s="148" t="s">
        <v>338</v>
      </c>
      <c r="F75" s="148" t="s">
        <v>339</v>
      </c>
      <c r="G75" s="148" t="s">
        <v>472</v>
      </c>
      <c r="H75" s="148" t="s">
        <v>341</v>
      </c>
      <c r="I75" s="148" t="s">
        <v>302</v>
      </c>
      <c r="J75" s="148" t="s">
        <v>488</v>
      </c>
    </row>
    <row r="76" ht="42" customHeight="1" spans="1:10">
      <c r="A76" s="159"/>
      <c r="B76" s="163"/>
      <c r="C76" s="148" t="s">
        <v>343</v>
      </c>
      <c r="D76" s="148" t="s">
        <v>347</v>
      </c>
      <c r="E76" s="148" t="s">
        <v>489</v>
      </c>
      <c r="F76" s="148" t="s">
        <v>305</v>
      </c>
      <c r="G76" s="148" t="s">
        <v>423</v>
      </c>
      <c r="H76" s="148" t="s">
        <v>350</v>
      </c>
      <c r="I76" s="148" t="s">
        <v>351</v>
      </c>
      <c r="J76" s="148" t="s">
        <v>490</v>
      </c>
    </row>
    <row r="77" ht="42" customHeight="1" spans="1:10">
      <c r="A77" s="161"/>
      <c r="B77" s="163"/>
      <c r="C77" s="148" t="s">
        <v>361</v>
      </c>
      <c r="D77" s="148" t="s">
        <v>362</v>
      </c>
      <c r="E77" s="148" t="s">
        <v>491</v>
      </c>
      <c r="F77" s="148" t="s">
        <v>299</v>
      </c>
      <c r="G77" s="148" t="s">
        <v>364</v>
      </c>
      <c r="H77" s="148" t="s">
        <v>329</v>
      </c>
      <c r="I77" s="148" t="s">
        <v>302</v>
      </c>
      <c r="J77" s="148" t="s">
        <v>491</v>
      </c>
    </row>
    <row r="78" ht="42" customHeight="1" spans="1:10">
      <c r="A78" s="157" t="s">
        <v>284</v>
      </c>
      <c r="B78" s="158" t="s">
        <v>492</v>
      </c>
      <c r="C78" s="148" t="s">
        <v>296</v>
      </c>
      <c r="D78" s="148" t="s">
        <v>297</v>
      </c>
      <c r="E78" s="148" t="s">
        <v>493</v>
      </c>
      <c r="F78" s="148" t="s">
        <v>299</v>
      </c>
      <c r="G78" s="148" t="s">
        <v>494</v>
      </c>
      <c r="H78" s="148" t="s">
        <v>307</v>
      </c>
      <c r="I78" s="148" t="s">
        <v>302</v>
      </c>
      <c r="J78" s="148" t="s">
        <v>495</v>
      </c>
    </row>
    <row r="79" ht="42" customHeight="1" spans="1:10">
      <c r="A79" s="159"/>
      <c r="B79" s="160"/>
      <c r="C79" s="148" t="s">
        <v>296</v>
      </c>
      <c r="D79" s="148" t="s">
        <v>297</v>
      </c>
      <c r="E79" s="148" t="s">
        <v>496</v>
      </c>
      <c r="F79" s="148" t="s">
        <v>299</v>
      </c>
      <c r="G79" s="148" t="s">
        <v>75</v>
      </c>
      <c r="H79" s="148" t="s">
        <v>369</v>
      </c>
      <c r="I79" s="148" t="s">
        <v>302</v>
      </c>
      <c r="J79" s="148" t="s">
        <v>497</v>
      </c>
    </row>
    <row r="80" ht="42" customHeight="1" spans="1:10">
      <c r="A80" s="159"/>
      <c r="B80" s="160"/>
      <c r="C80" s="148" t="s">
        <v>296</v>
      </c>
      <c r="D80" s="148" t="s">
        <v>326</v>
      </c>
      <c r="E80" s="148" t="s">
        <v>498</v>
      </c>
      <c r="F80" s="148" t="s">
        <v>299</v>
      </c>
      <c r="G80" s="148" t="s">
        <v>364</v>
      </c>
      <c r="H80" s="148" t="s">
        <v>329</v>
      </c>
      <c r="I80" s="148" t="s">
        <v>302</v>
      </c>
      <c r="J80" s="148" t="s">
        <v>499</v>
      </c>
    </row>
    <row r="81" ht="42" customHeight="1" spans="1:10">
      <c r="A81" s="159"/>
      <c r="B81" s="160"/>
      <c r="C81" s="148" t="s">
        <v>296</v>
      </c>
      <c r="D81" s="148" t="s">
        <v>331</v>
      </c>
      <c r="E81" s="148" t="s">
        <v>500</v>
      </c>
      <c r="F81" s="148" t="s">
        <v>299</v>
      </c>
      <c r="G81" s="148" t="s">
        <v>364</v>
      </c>
      <c r="H81" s="148" t="s">
        <v>329</v>
      </c>
      <c r="I81" s="148" t="s">
        <v>302</v>
      </c>
      <c r="J81" s="148" t="s">
        <v>501</v>
      </c>
    </row>
    <row r="82" ht="42" customHeight="1" spans="1:10">
      <c r="A82" s="159"/>
      <c r="B82" s="160"/>
      <c r="C82" s="148" t="s">
        <v>296</v>
      </c>
      <c r="D82" s="148" t="s">
        <v>337</v>
      </c>
      <c r="E82" s="148" t="s">
        <v>396</v>
      </c>
      <c r="F82" s="148" t="s">
        <v>339</v>
      </c>
      <c r="G82" s="148" t="s">
        <v>502</v>
      </c>
      <c r="H82" s="148" t="s">
        <v>341</v>
      </c>
      <c r="I82" s="148" t="s">
        <v>302</v>
      </c>
      <c r="J82" s="148" t="s">
        <v>503</v>
      </c>
    </row>
    <row r="83" ht="42" customHeight="1" spans="1:10">
      <c r="A83" s="159"/>
      <c r="B83" s="160"/>
      <c r="C83" s="148" t="s">
        <v>343</v>
      </c>
      <c r="D83" s="148" t="s">
        <v>347</v>
      </c>
      <c r="E83" s="148" t="s">
        <v>504</v>
      </c>
      <c r="F83" s="148" t="s">
        <v>305</v>
      </c>
      <c r="G83" s="148" t="s">
        <v>505</v>
      </c>
      <c r="H83" s="148" t="s">
        <v>350</v>
      </c>
      <c r="I83" s="148" t="s">
        <v>351</v>
      </c>
      <c r="J83" s="148" t="s">
        <v>506</v>
      </c>
    </row>
    <row r="84" ht="42" customHeight="1" spans="1:10">
      <c r="A84" s="161"/>
      <c r="B84" s="160"/>
      <c r="C84" s="148" t="s">
        <v>361</v>
      </c>
      <c r="D84" s="148" t="s">
        <v>362</v>
      </c>
      <c r="E84" s="148" t="s">
        <v>402</v>
      </c>
      <c r="F84" s="148" t="s">
        <v>299</v>
      </c>
      <c r="G84" s="148" t="s">
        <v>328</v>
      </c>
      <c r="H84" s="148" t="s">
        <v>329</v>
      </c>
      <c r="I84" s="148" t="s">
        <v>302</v>
      </c>
      <c r="J84" s="148" t="s">
        <v>507</v>
      </c>
    </row>
    <row r="85" ht="42" customHeight="1" spans="1:10">
      <c r="A85" s="157" t="s">
        <v>268</v>
      </c>
      <c r="B85" s="158" t="s">
        <v>508</v>
      </c>
      <c r="C85" s="148" t="s">
        <v>296</v>
      </c>
      <c r="D85" s="148" t="s">
        <v>297</v>
      </c>
      <c r="E85" s="148" t="s">
        <v>304</v>
      </c>
      <c r="F85" s="148" t="s">
        <v>305</v>
      </c>
      <c r="G85" s="148" t="s">
        <v>509</v>
      </c>
      <c r="H85" s="148" t="s">
        <v>307</v>
      </c>
      <c r="I85" s="148" t="s">
        <v>302</v>
      </c>
      <c r="J85" s="148" t="s">
        <v>308</v>
      </c>
    </row>
    <row r="86" ht="42" customHeight="1" spans="1:10">
      <c r="A86" s="159"/>
      <c r="B86" s="160"/>
      <c r="C86" s="148" t="s">
        <v>296</v>
      </c>
      <c r="D86" s="148" t="s">
        <v>297</v>
      </c>
      <c r="E86" s="148" t="s">
        <v>510</v>
      </c>
      <c r="F86" s="148" t="s">
        <v>305</v>
      </c>
      <c r="G86" s="148" t="s">
        <v>511</v>
      </c>
      <c r="H86" s="148" t="s">
        <v>315</v>
      </c>
      <c r="I86" s="148" t="s">
        <v>302</v>
      </c>
      <c r="J86" s="148" t="s">
        <v>512</v>
      </c>
    </row>
    <row r="87" ht="42" customHeight="1" spans="1:10">
      <c r="A87" s="159"/>
      <c r="B87" s="160"/>
      <c r="C87" s="148" t="s">
        <v>296</v>
      </c>
      <c r="D87" s="148" t="s">
        <v>297</v>
      </c>
      <c r="E87" s="148" t="s">
        <v>513</v>
      </c>
      <c r="F87" s="148" t="s">
        <v>305</v>
      </c>
      <c r="G87" s="148" t="s">
        <v>514</v>
      </c>
      <c r="H87" s="148" t="s">
        <v>307</v>
      </c>
      <c r="I87" s="148" t="s">
        <v>302</v>
      </c>
      <c r="J87" s="148" t="s">
        <v>322</v>
      </c>
    </row>
    <row r="88" ht="42" customHeight="1" spans="1:10">
      <c r="A88" s="159"/>
      <c r="B88" s="160"/>
      <c r="C88" s="148" t="s">
        <v>296</v>
      </c>
      <c r="D88" s="148" t="s">
        <v>297</v>
      </c>
      <c r="E88" s="148" t="s">
        <v>515</v>
      </c>
      <c r="F88" s="148" t="s">
        <v>305</v>
      </c>
      <c r="G88" s="148" t="s">
        <v>516</v>
      </c>
      <c r="H88" s="148" t="s">
        <v>311</v>
      </c>
      <c r="I88" s="148" t="s">
        <v>302</v>
      </c>
      <c r="J88" s="148" t="s">
        <v>517</v>
      </c>
    </row>
    <row r="89" ht="42" customHeight="1" spans="1:10">
      <c r="A89" s="159"/>
      <c r="B89" s="160"/>
      <c r="C89" s="148" t="s">
        <v>296</v>
      </c>
      <c r="D89" s="148" t="s">
        <v>297</v>
      </c>
      <c r="E89" s="148" t="s">
        <v>518</v>
      </c>
      <c r="F89" s="148" t="s">
        <v>305</v>
      </c>
      <c r="G89" s="148" t="s">
        <v>519</v>
      </c>
      <c r="H89" s="148" t="s">
        <v>307</v>
      </c>
      <c r="I89" s="148" t="s">
        <v>302</v>
      </c>
      <c r="J89" s="148" t="s">
        <v>518</v>
      </c>
    </row>
    <row r="90" ht="42" customHeight="1" spans="1:10">
      <c r="A90" s="159"/>
      <c r="B90" s="160"/>
      <c r="C90" s="148" t="s">
        <v>296</v>
      </c>
      <c r="D90" s="148" t="s">
        <v>297</v>
      </c>
      <c r="E90" s="148" t="s">
        <v>520</v>
      </c>
      <c r="F90" s="148" t="s">
        <v>305</v>
      </c>
      <c r="G90" s="148" t="s">
        <v>78</v>
      </c>
      <c r="H90" s="148" t="s">
        <v>315</v>
      </c>
      <c r="I90" s="148" t="s">
        <v>302</v>
      </c>
      <c r="J90" s="148" t="s">
        <v>520</v>
      </c>
    </row>
    <row r="91" ht="42" customHeight="1" spans="1:10">
      <c r="A91" s="159"/>
      <c r="B91" s="160"/>
      <c r="C91" s="148" t="s">
        <v>296</v>
      </c>
      <c r="D91" s="148" t="s">
        <v>326</v>
      </c>
      <c r="E91" s="148" t="s">
        <v>521</v>
      </c>
      <c r="F91" s="148" t="s">
        <v>299</v>
      </c>
      <c r="G91" s="148" t="s">
        <v>328</v>
      </c>
      <c r="H91" s="148" t="s">
        <v>329</v>
      </c>
      <c r="I91" s="148" t="s">
        <v>302</v>
      </c>
      <c r="J91" s="148" t="s">
        <v>522</v>
      </c>
    </row>
    <row r="92" ht="42" customHeight="1" spans="1:10">
      <c r="A92" s="159"/>
      <c r="B92" s="160"/>
      <c r="C92" s="148" t="s">
        <v>296</v>
      </c>
      <c r="D92" s="148" t="s">
        <v>331</v>
      </c>
      <c r="E92" s="148" t="s">
        <v>523</v>
      </c>
      <c r="F92" s="148" t="s">
        <v>299</v>
      </c>
      <c r="G92" s="148" t="s">
        <v>328</v>
      </c>
      <c r="H92" s="148" t="s">
        <v>329</v>
      </c>
      <c r="I92" s="148" t="s">
        <v>302</v>
      </c>
      <c r="J92" s="148" t="s">
        <v>524</v>
      </c>
    </row>
    <row r="93" ht="42" customHeight="1" spans="1:10">
      <c r="A93" s="159"/>
      <c r="B93" s="160"/>
      <c r="C93" s="148" t="s">
        <v>296</v>
      </c>
      <c r="D93" s="148" t="s">
        <v>337</v>
      </c>
      <c r="E93" s="148" t="s">
        <v>338</v>
      </c>
      <c r="F93" s="148" t="s">
        <v>339</v>
      </c>
      <c r="G93" s="148" t="s">
        <v>525</v>
      </c>
      <c r="H93" s="148" t="s">
        <v>341</v>
      </c>
      <c r="I93" s="148" t="s">
        <v>302</v>
      </c>
      <c r="J93" s="148" t="s">
        <v>526</v>
      </c>
    </row>
    <row r="94" ht="42" customHeight="1" spans="1:10">
      <c r="A94" s="159"/>
      <c r="B94" s="160"/>
      <c r="C94" s="148" t="s">
        <v>343</v>
      </c>
      <c r="D94" s="148" t="s">
        <v>347</v>
      </c>
      <c r="E94" s="148" t="s">
        <v>527</v>
      </c>
      <c r="F94" s="148" t="s">
        <v>305</v>
      </c>
      <c r="G94" s="148" t="s">
        <v>423</v>
      </c>
      <c r="H94" s="148" t="s">
        <v>329</v>
      </c>
      <c r="I94" s="148" t="s">
        <v>351</v>
      </c>
      <c r="J94" s="148" t="s">
        <v>528</v>
      </c>
    </row>
    <row r="95" ht="42" customHeight="1" spans="1:10">
      <c r="A95" s="159"/>
      <c r="B95" s="160"/>
      <c r="C95" s="148" t="s">
        <v>343</v>
      </c>
      <c r="D95" s="148" t="s">
        <v>355</v>
      </c>
      <c r="E95" s="148" t="s">
        <v>529</v>
      </c>
      <c r="F95" s="148" t="s">
        <v>305</v>
      </c>
      <c r="G95" s="148" t="s">
        <v>423</v>
      </c>
      <c r="H95" s="148" t="s">
        <v>329</v>
      </c>
      <c r="I95" s="148" t="s">
        <v>351</v>
      </c>
      <c r="J95" s="148" t="s">
        <v>530</v>
      </c>
    </row>
    <row r="96" ht="42" customHeight="1" spans="1:10">
      <c r="A96" s="161"/>
      <c r="B96" s="160"/>
      <c r="C96" s="148" t="s">
        <v>361</v>
      </c>
      <c r="D96" s="148" t="s">
        <v>362</v>
      </c>
      <c r="E96" s="148" t="s">
        <v>363</v>
      </c>
      <c r="F96" s="148" t="s">
        <v>299</v>
      </c>
      <c r="G96" s="148" t="s">
        <v>328</v>
      </c>
      <c r="H96" s="148" t="s">
        <v>329</v>
      </c>
      <c r="I96" s="148" t="s">
        <v>302</v>
      </c>
      <c r="J96" s="148" t="s">
        <v>531</v>
      </c>
    </row>
    <row r="97" ht="42" customHeight="1" spans="1:10">
      <c r="A97" s="157" t="s">
        <v>266</v>
      </c>
      <c r="B97" s="158" t="s">
        <v>532</v>
      </c>
      <c r="C97" s="148" t="s">
        <v>296</v>
      </c>
      <c r="D97" s="148" t="s">
        <v>297</v>
      </c>
      <c r="E97" s="148" t="s">
        <v>533</v>
      </c>
      <c r="F97" s="148" t="s">
        <v>299</v>
      </c>
      <c r="G97" s="148" t="s">
        <v>534</v>
      </c>
      <c r="H97" s="148" t="s">
        <v>535</v>
      </c>
      <c r="I97" s="148" t="s">
        <v>302</v>
      </c>
      <c r="J97" s="148" t="s">
        <v>536</v>
      </c>
    </row>
    <row r="98" ht="42" customHeight="1" spans="1:10">
      <c r="A98" s="159"/>
      <c r="B98" s="160"/>
      <c r="C98" s="148" t="s">
        <v>296</v>
      </c>
      <c r="D98" s="148" t="s">
        <v>326</v>
      </c>
      <c r="E98" s="148" t="s">
        <v>537</v>
      </c>
      <c r="F98" s="148" t="s">
        <v>299</v>
      </c>
      <c r="G98" s="148" t="s">
        <v>364</v>
      </c>
      <c r="H98" s="148" t="s">
        <v>329</v>
      </c>
      <c r="I98" s="148" t="s">
        <v>302</v>
      </c>
      <c r="J98" s="148" t="s">
        <v>538</v>
      </c>
    </row>
    <row r="99" ht="42" customHeight="1" spans="1:10">
      <c r="A99" s="159"/>
      <c r="B99" s="160"/>
      <c r="C99" s="148" t="s">
        <v>296</v>
      </c>
      <c r="D99" s="148" t="s">
        <v>331</v>
      </c>
      <c r="E99" s="148" t="s">
        <v>539</v>
      </c>
      <c r="F99" s="148" t="s">
        <v>305</v>
      </c>
      <c r="G99" s="148" t="s">
        <v>333</v>
      </c>
      <c r="H99" s="148" t="s">
        <v>329</v>
      </c>
      <c r="I99" s="148" t="s">
        <v>302</v>
      </c>
      <c r="J99" s="148" t="s">
        <v>540</v>
      </c>
    </row>
    <row r="100" ht="42" customHeight="1" spans="1:10">
      <c r="A100" s="159"/>
      <c r="B100" s="160"/>
      <c r="C100" s="148" t="s">
        <v>296</v>
      </c>
      <c r="D100" s="148" t="s">
        <v>337</v>
      </c>
      <c r="E100" s="148" t="s">
        <v>338</v>
      </c>
      <c r="F100" s="148" t="s">
        <v>339</v>
      </c>
      <c r="G100" s="148" t="s">
        <v>472</v>
      </c>
      <c r="H100" s="148" t="s">
        <v>341</v>
      </c>
      <c r="I100" s="148" t="s">
        <v>302</v>
      </c>
      <c r="J100" s="148" t="s">
        <v>541</v>
      </c>
    </row>
    <row r="101" ht="42" customHeight="1" spans="1:10">
      <c r="A101" s="159"/>
      <c r="B101" s="160"/>
      <c r="C101" s="148" t="s">
        <v>343</v>
      </c>
      <c r="D101" s="148" t="s">
        <v>347</v>
      </c>
      <c r="E101" s="148" t="s">
        <v>542</v>
      </c>
      <c r="F101" s="148" t="s">
        <v>305</v>
      </c>
      <c r="G101" s="148" t="s">
        <v>472</v>
      </c>
      <c r="H101" s="148" t="s">
        <v>350</v>
      </c>
      <c r="I101" s="148" t="s">
        <v>351</v>
      </c>
      <c r="J101" s="148" t="s">
        <v>543</v>
      </c>
    </row>
    <row r="102" ht="42" customHeight="1" spans="1:10">
      <c r="A102" s="159"/>
      <c r="B102" s="160"/>
      <c r="C102" s="148" t="s">
        <v>343</v>
      </c>
      <c r="D102" s="148" t="s">
        <v>355</v>
      </c>
      <c r="E102" s="148" t="s">
        <v>544</v>
      </c>
      <c r="F102" s="148" t="s">
        <v>305</v>
      </c>
      <c r="G102" s="148" t="s">
        <v>349</v>
      </c>
      <c r="H102" s="148" t="s">
        <v>350</v>
      </c>
      <c r="I102" s="148" t="s">
        <v>351</v>
      </c>
      <c r="J102" s="148" t="s">
        <v>545</v>
      </c>
    </row>
    <row r="103" ht="42" customHeight="1" spans="1:10">
      <c r="A103" s="161"/>
      <c r="B103" s="160"/>
      <c r="C103" s="148" t="s">
        <v>361</v>
      </c>
      <c r="D103" s="148" t="s">
        <v>362</v>
      </c>
      <c r="E103" s="148" t="s">
        <v>546</v>
      </c>
      <c r="F103" s="148" t="s">
        <v>299</v>
      </c>
      <c r="G103" s="148" t="s">
        <v>364</v>
      </c>
      <c r="H103" s="148" t="s">
        <v>329</v>
      </c>
      <c r="I103" s="148" t="s">
        <v>302</v>
      </c>
      <c r="J103" s="148" t="s">
        <v>546</v>
      </c>
    </row>
    <row r="104" ht="42" customHeight="1" spans="1:10">
      <c r="A104" s="157" t="s">
        <v>277</v>
      </c>
      <c r="B104" s="158" t="s">
        <v>547</v>
      </c>
      <c r="C104" s="148" t="s">
        <v>296</v>
      </c>
      <c r="D104" s="148" t="s">
        <v>297</v>
      </c>
      <c r="E104" s="148" t="s">
        <v>548</v>
      </c>
      <c r="F104" s="148" t="s">
        <v>305</v>
      </c>
      <c r="G104" s="148" t="s">
        <v>70</v>
      </c>
      <c r="H104" s="148" t="s">
        <v>549</v>
      </c>
      <c r="I104" s="148" t="s">
        <v>302</v>
      </c>
      <c r="J104" s="148" t="s">
        <v>550</v>
      </c>
    </row>
    <row r="105" ht="42" customHeight="1" spans="1:10">
      <c r="A105" s="159"/>
      <c r="B105" s="160"/>
      <c r="C105" s="148" t="s">
        <v>296</v>
      </c>
      <c r="D105" s="148" t="s">
        <v>326</v>
      </c>
      <c r="E105" s="148" t="s">
        <v>551</v>
      </c>
      <c r="F105" s="148" t="s">
        <v>299</v>
      </c>
      <c r="G105" s="148" t="s">
        <v>364</v>
      </c>
      <c r="H105" s="148" t="s">
        <v>329</v>
      </c>
      <c r="I105" s="148" t="s">
        <v>302</v>
      </c>
      <c r="J105" s="148" t="s">
        <v>552</v>
      </c>
    </row>
    <row r="106" ht="42" customHeight="1" spans="1:10">
      <c r="A106" s="159"/>
      <c r="B106" s="160"/>
      <c r="C106" s="148" t="s">
        <v>296</v>
      </c>
      <c r="D106" s="148" t="s">
        <v>331</v>
      </c>
      <c r="E106" s="148" t="s">
        <v>553</v>
      </c>
      <c r="F106" s="148" t="s">
        <v>299</v>
      </c>
      <c r="G106" s="148" t="s">
        <v>364</v>
      </c>
      <c r="H106" s="148" t="s">
        <v>329</v>
      </c>
      <c r="I106" s="148" t="s">
        <v>302</v>
      </c>
      <c r="J106" s="148" t="s">
        <v>554</v>
      </c>
    </row>
    <row r="107" ht="42" customHeight="1" spans="1:10">
      <c r="A107" s="159"/>
      <c r="B107" s="160"/>
      <c r="C107" s="148" t="s">
        <v>296</v>
      </c>
      <c r="D107" s="148" t="s">
        <v>337</v>
      </c>
      <c r="E107" s="148" t="s">
        <v>338</v>
      </c>
      <c r="F107" s="148" t="s">
        <v>339</v>
      </c>
      <c r="G107" s="148" t="s">
        <v>472</v>
      </c>
      <c r="H107" s="148" t="s">
        <v>341</v>
      </c>
      <c r="I107" s="148" t="s">
        <v>302</v>
      </c>
      <c r="J107" s="148" t="s">
        <v>488</v>
      </c>
    </row>
    <row r="108" ht="42" customHeight="1" spans="1:10">
      <c r="A108" s="159"/>
      <c r="B108" s="160"/>
      <c r="C108" s="148" t="s">
        <v>343</v>
      </c>
      <c r="D108" s="148" t="s">
        <v>347</v>
      </c>
      <c r="E108" s="148" t="s">
        <v>555</v>
      </c>
      <c r="F108" s="148" t="s">
        <v>305</v>
      </c>
      <c r="G108" s="148" t="s">
        <v>556</v>
      </c>
      <c r="H108" s="148" t="s">
        <v>350</v>
      </c>
      <c r="I108" s="148" t="s">
        <v>351</v>
      </c>
      <c r="J108" s="148" t="s">
        <v>557</v>
      </c>
    </row>
    <row r="109" ht="42" customHeight="1" spans="1:10">
      <c r="A109" s="159"/>
      <c r="B109" s="160"/>
      <c r="C109" s="156" t="s">
        <v>361</v>
      </c>
      <c r="D109" s="148" t="s">
        <v>362</v>
      </c>
      <c r="E109" s="148" t="s">
        <v>491</v>
      </c>
      <c r="F109" s="148" t="s">
        <v>299</v>
      </c>
      <c r="G109" s="148" t="s">
        <v>364</v>
      </c>
      <c r="H109" s="148" t="s">
        <v>329</v>
      </c>
      <c r="I109" s="148" t="s">
        <v>302</v>
      </c>
      <c r="J109" s="148" t="s">
        <v>558</v>
      </c>
    </row>
    <row r="110" ht="42" customHeight="1" spans="1:10">
      <c r="A110" s="114" t="s">
        <v>280</v>
      </c>
      <c r="B110" s="164" t="s">
        <v>559</v>
      </c>
      <c r="C110" s="165" t="s">
        <v>296</v>
      </c>
      <c r="D110" s="166" t="s">
        <v>297</v>
      </c>
      <c r="E110" s="148" t="s">
        <v>560</v>
      </c>
      <c r="F110" s="148" t="s">
        <v>305</v>
      </c>
      <c r="G110" s="148" t="s">
        <v>561</v>
      </c>
      <c r="H110" s="148" t="s">
        <v>369</v>
      </c>
      <c r="I110" s="148" t="s">
        <v>302</v>
      </c>
      <c r="J110" s="148" t="s">
        <v>562</v>
      </c>
    </row>
    <row r="111" ht="42" customHeight="1" spans="1:10">
      <c r="A111" s="114"/>
      <c r="B111" s="164"/>
      <c r="C111" s="165" t="s">
        <v>343</v>
      </c>
      <c r="D111" s="166" t="s">
        <v>347</v>
      </c>
      <c r="E111" s="148" t="s">
        <v>563</v>
      </c>
      <c r="F111" s="148" t="s">
        <v>305</v>
      </c>
      <c r="G111" s="148" t="s">
        <v>505</v>
      </c>
      <c r="H111" s="148" t="s">
        <v>329</v>
      </c>
      <c r="I111" s="148" t="s">
        <v>302</v>
      </c>
      <c r="J111" s="148" t="s">
        <v>564</v>
      </c>
    </row>
    <row r="112" ht="42" customHeight="1" spans="1:10">
      <c r="A112" s="114"/>
      <c r="B112" s="164"/>
      <c r="C112" s="165" t="s">
        <v>361</v>
      </c>
      <c r="D112" s="166" t="s">
        <v>362</v>
      </c>
      <c r="E112" s="148" t="s">
        <v>402</v>
      </c>
      <c r="F112" s="148" t="s">
        <v>299</v>
      </c>
      <c r="G112" s="148" t="s">
        <v>328</v>
      </c>
      <c r="H112" s="148" t="s">
        <v>329</v>
      </c>
      <c r="I112" s="148" t="s">
        <v>302</v>
      </c>
      <c r="J112" s="148" t="s">
        <v>565</v>
      </c>
    </row>
    <row r="113" customHeight="1" spans="3:10">
      <c r="C113" s="167"/>
      <c r="D113" s="167"/>
      <c r="E113" s="167"/>
      <c r="F113" s="167"/>
      <c r="G113" s="167"/>
      <c r="H113" s="167"/>
      <c r="I113" s="167"/>
      <c r="J113" s="167"/>
    </row>
    <row r="114" customHeight="1" spans="3:10">
      <c r="C114" s="167"/>
      <c r="D114" s="167"/>
      <c r="E114" s="167"/>
      <c r="F114" s="167"/>
      <c r="G114" s="167"/>
      <c r="H114" s="167"/>
      <c r="I114" s="167"/>
      <c r="J114" s="167"/>
    </row>
    <row r="115" customHeight="1" spans="3:10">
      <c r="C115" s="167"/>
      <c r="D115" s="167"/>
      <c r="E115" s="167"/>
      <c r="F115" s="167"/>
      <c r="G115" s="167"/>
      <c r="H115" s="167"/>
      <c r="I115" s="167"/>
      <c r="J115" s="167"/>
    </row>
    <row r="116" customHeight="1" spans="3:10">
      <c r="C116" s="167"/>
      <c r="D116" s="167"/>
      <c r="E116" s="167"/>
      <c r="F116" s="167"/>
      <c r="G116" s="167"/>
      <c r="H116" s="167"/>
      <c r="I116" s="167"/>
      <c r="J116" s="167"/>
    </row>
    <row r="117" customHeight="1" spans="3:10">
      <c r="C117" s="167"/>
      <c r="D117" s="167"/>
      <c r="E117" s="167"/>
      <c r="F117" s="167"/>
      <c r="G117" s="167"/>
      <c r="H117" s="167"/>
      <c r="I117" s="167"/>
      <c r="J117" s="167"/>
    </row>
    <row r="118" customHeight="1" spans="3:10">
      <c r="C118" s="167"/>
      <c r="D118" s="167"/>
      <c r="E118" s="167"/>
      <c r="F118" s="167"/>
      <c r="G118" s="167"/>
      <c r="H118" s="167"/>
      <c r="I118" s="167"/>
      <c r="J118" s="167"/>
    </row>
    <row r="119" customHeight="1" spans="3:10">
      <c r="C119" s="167"/>
      <c r="D119" s="167"/>
      <c r="E119" s="167"/>
      <c r="F119" s="167"/>
      <c r="G119" s="167"/>
      <c r="H119" s="167"/>
      <c r="I119" s="167"/>
      <c r="J119" s="167"/>
    </row>
    <row r="120" customHeight="1" spans="3:10">
      <c r="C120" s="167"/>
      <c r="D120" s="167"/>
      <c r="E120" s="167"/>
      <c r="F120" s="167"/>
      <c r="G120" s="167"/>
      <c r="H120" s="167"/>
      <c r="I120" s="167"/>
      <c r="J120" s="167"/>
    </row>
    <row r="121" customHeight="1" spans="3:10">
      <c r="C121" s="167"/>
      <c r="D121" s="167"/>
      <c r="E121" s="167"/>
      <c r="F121" s="167"/>
      <c r="G121" s="167"/>
      <c r="H121" s="167"/>
      <c r="I121" s="167"/>
      <c r="J121" s="167"/>
    </row>
    <row r="122" customHeight="1" spans="3:10">
      <c r="C122" s="167"/>
      <c r="D122" s="167"/>
      <c r="E122" s="167"/>
      <c r="F122" s="167"/>
      <c r="G122" s="167"/>
      <c r="H122" s="167"/>
      <c r="I122" s="167"/>
      <c r="J122" s="167"/>
    </row>
    <row r="123" customHeight="1" spans="3:10">
      <c r="C123" s="167"/>
      <c r="D123" s="167"/>
      <c r="E123" s="167"/>
      <c r="F123" s="167"/>
      <c r="G123" s="167"/>
      <c r="H123" s="167"/>
      <c r="I123" s="167"/>
      <c r="J123" s="167"/>
    </row>
    <row r="124" customHeight="1" spans="3:10">
      <c r="C124" s="167"/>
      <c r="D124" s="167"/>
      <c r="E124" s="167"/>
      <c r="F124" s="167"/>
      <c r="G124" s="167"/>
      <c r="H124" s="167"/>
      <c r="I124" s="167"/>
      <c r="J124" s="167"/>
    </row>
    <row r="125" customHeight="1" spans="3:10">
      <c r="C125" s="167"/>
      <c r="D125" s="167"/>
      <c r="E125" s="167"/>
      <c r="F125" s="167"/>
      <c r="G125" s="167"/>
      <c r="H125" s="167"/>
      <c r="I125" s="167"/>
      <c r="J125" s="167"/>
    </row>
    <row r="126" customHeight="1" spans="3:10">
      <c r="C126" s="167"/>
      <c r="D126" s="167"/>
      <c r="E126" s="167"/>
      <c r="F126" s="167"/>
      <c r="G126" s="167"/>
      <c r="H126" s="167"/>
      <c r="I126" s="167"/>
      <c r="J126" s="167"/>
    </row>
    <row r="127" customHeight="1" spans="3:10">
      <c r="C127" s="167"/>
      <c r="D127" s="167"/>
      <c r="E127" s="167"/>
      <c r="F127" s="167"/>
      <c r="G127" s="167"/>
      <c r="H127" s="167"/>
      <c r="I127" s="167"/>
      <c r="J127" s="167"/>
    </row>
    <row r="128" customHeight="1" spans="3:10">
      <c r="C128" s="167"/>
      <c r="D128" s="167"/>
      <c r="E128" s="167"/>
      <c r="F128" s="167"/>
      <c r="G128" s="167"/>
      <c r="H128" s="167"/>
      <c r="I128" s="167"/>
      <c r="J128" s="167"/>
    </row>
    <row r="129" customHeight="1" spans="3:10">
      <c r="C129" s="167"/>
      <c r="D129" s="167"/>
      <c r="E129" s="167"/>
      <c r="F129" s="167"/>
      <c r="G129" s="167"/>
      <c r="H129" s="167"/>
      <c r="I129" s="167"/>
      <c r="J129" s="167"/>
    </row>
    <row r="130" customHeight="1" spans="3:10">
      <c r="C130" s="167"/>
      <c r="D130" s="167"/>
      <c r="E130" s="167"/>
      <c r="F130" s="167"/>
      <c r="G130" s="167"/>
      <c r="H130" s="167"/>
      <c r="I130" s="167"/>
      <c r="J130" s="167"/>
    </row>
    <row r="131" customHeight="1" spans="3:10">
      <c r="C131" s="167"/>
      <c r="D131" s="167"/>
      <c r="E131" s="167"/>
      <c r="F131" s="167"/>
      <c r="G131" s="167"/>
      <c r="H131" s="167"/>
      <c r="I131" s="167"/>
      <c r="J131" s="167"/>
    </row>
    <row r="132" customHeight="1" spans="3:10">
      <c r="C132" s="167"/>
      <c r="D132" s="167"/>
      <c r="E132" s="167"/>
      <c r="F132" s="167"/>
      <c r="G132" s="167"/>
      <c r="H132" s="167"/>
      <c r="I132" s="167"/>
      <c r="J132" s="167"/>
    </row>
    <row r="133" customHeight="1" spans="3:10">
      <c r="C133" s="167"/>
      <c r="D133" s="167"/>
      <c r="E133" s="167"/>
      <c r="F133" s="167"/>
      <c r="G133" s="167"/>
      <c r="H133" s="167"/>
      <c r="I133" s="167"/>
      <c r="J133" s="167"/>
    </row>
    <row r="134" customHeight="1" spans="3:10">
      <c r="C134" s="167"/>
      <c r="D134" s="167"/>
      <c r="E134" s="167"/>
      <c r="F134" s="167"/>
      <c r="G134" s="167"/>
      <c r="H134" s="167"/>
      <c r="I134" s="167"/>
      <c r="J134" s="167"/>
    </row>
    <row r="135" customHeight="1" spans="3:10">
      <c r="C135" s="167"/>
      <c r="D135" s="167"/>
      <c r="E135" s="167"/>
      <c r="F135" s="167"/>
      <c r="G135" s="167"/>
      <c r="H135" s="167"/>
      <c r="I135" s="167"/>
      <c r="J135" s="167"/>
    </row>
    <row r="136" customHeight="1" spans="3:10">
      <c r="C136" s="167"/>
      <c r="D136" s="167"/>
      <c r="E136" s="167"/>
      <c r="F136" s="167"/>
      <c r="G136" s="167"/>
      <c r="H136" s="167"/>
      <c r="I136" s="167"/>
      <c r="J136" s="167"/>
    </row>
    <row r="137" customHeight="1" spans="3:10">
      <c r="C137" s="167"/>
      <c r="D137" s="167"/>
      <c r="E137" s="167"/>
      <c r="F137" s="167"/>
      <c r="G137" s="167"/>
      <c r="H137" s="167"/>
      <c r="I137" s="167"/>
      <c r="J137" s="167"/>
    </row>
    <row r="138" customHeight="1" spans="3:10">
      <c r="C138" s="167"/>
      <c r="D138" s="167"/>
      <c r="E138" s="167"/>
      <c r="F138" s="167"/>
      <c r="G138" s="167"/>
      <c r="H138" s="167"/>
      <c r="I138" s="167"/>
      <c r="J138" s="167"/>
    </row>
    <row r="139" customHeight="1" spans="3:10">
      <c r="C139" s="167"/>
      <c r="D139" s="167"/>
      <c r="E139" s="167"/>
      <c r="F139" s="167"/>
      <c r="G139" s="167"/>
      <c r="H139" s="167"/>
      <c r="I139" s="167"/>
      <c r="J139" s="167"/>
    </row>
    <row r="140" customHeight="1" spans="3:10">
      <c r="C140" s="167"/>
      <c r="D140" s="167"/>
      <c r="E140" s="167"/>
      <c r="F140" s="167"/>
      <c r="G140" s="167"/>
      <c r="H140" s="167"/>
      <c r="I140" s="167"/>
      <c r="J140" s="167"/>
    </row>
    <row r="141" customHeight="1" spans="3:10">
      <c r="C141" s="167"/>
      <c r="D141" s="167"/>
      <c r="E141" s="167"/>
      <c r="F141" s="167"/>
      <c r="G141" s="167"/>
      <c r="H141" s="167"/>
      <c r="I141" s="167"/>
      <c r="J141" s="167"/>
    </row>
    <row r="142" customHeight="1" spans="3:10">
      <c r="C142" s="167"/>
      <c r="D142" s="167"/>
      <c r="E142" s="167"/>
      <c r="F142" s="167"/>
      <c r="G142" s="167"/>
      <c r="H142" s="167"/>
      <c r="I142" s="167"/>
      <c r="J142" s="167"/>
    </row>
    <row r="143" customHeight="1" spans="3:10">
      <c r="C143" s="167"/>
      <c r="D143" s="167"/>
      <c r="E143" s="167"/>
      <c r="F143" s="167"/>
      <c r="G143" s="167"/>
      <c r="H143" s="167"/>
      <c r="I143" s="167"/>
      <c r="J143" s="167"/>
    </row>
    <row r="144" customHeight="1" spans="3:10">
      <c r="C144" s="167"/>
      <c r="D144" s="167"/>
      <c r="E144" s="167"/>
      <c r="F144" s="167"/>
      <c r="G144" s="167"/>
      <c r="H144" s="167"/>
      <c r="I144" s="167"/>
      <c r="J144" s="167"/>
    </row>
    <row r="145" customHeight="1" spans="3:10">
      <c r="C145" s="167"/>
      <c r="D145" s="167"/>
      <c r="E145" s="167"/>
      <c r="F145" s="167"/>
      <c r="G145" s="167"/>
      <c r="H145" s="167"/>
      <c r="I145" s="167"/>
      <c r="J145" s="167"/>
    </row>
    <row r="146" customHeight="1" spans="3:10">
      <c r="C146" s="167"/>
      <c r="D146" s="167"/>
      <c r="E146" s="167"/>
      <c r="F146" s="167"/>
      <c r="G146" s="167"/>
      <c r="H146" s="167"/>
      <c r="I146" s="167"/>
      <c r="J146" s="167"/>
    </row>
    <row r="147" customHeight="1" spans="3:10">
      <c r="C147" s="167"/>
      <c r="D147" s="167"/>
      <c r="E147" s="167"/>
      <c r="F147" s="167"/>
      <c r="G147" s="167"/>
      <c r="H147" s="167"/>
      <c r="I147" s="167"/>
      <c r="J147" s="167"/>
    </row>
    <row r="148" customHeight="1" spans="3:10">
      <c r="C148" s="167"/>
      <c r="D148" s="167"/>
      <c r="E148" s="167"/>
      <c r="F148" s="167"/>
      <c r="G148" s="167"/>
      <c r="H148" s="167"/>
      <c r="I148" s="167"/>
      <c r="J148" s="167"/>
    </row>
    <row r="149" customHeight="1" spans="3:10">
      <c r="C149" s="167"/>
      <c r="D149" s="167"/>
      <c r="E149" s="167"/>
      <c r="F149" s="167"/>
      <c r="G149" s="167"/>
      <c r="H149" s="167"/>
      <c r="I149" s="167"/>
      <c r="J149" s="167"/>
    </row>
    <row r="150" customHeight="1" spans="3:10">
      <c r="C150" s="167"/>
      <c r="D150" s="167"/>
      <c r="E150" s="167"/>
      <c r="F150" s="167"/>
      <c r="G150" s="167"/>
      <c r="H150" s="167"/>
      <c r="I150" s="167"/>
      <c r="J150" s="167"/>
    </row>
    <row r="151" customHeight="1" spans="3:10">
      <c r="C151" s="167"/>
      <c r="D151" s="167"/>
      <c r="E151" s="167"/>
      <c r="F151" s="167"/>
      <c r="G151" s="167"/>
      <c r="H151" s="167"/>
      <c r="I151" s="167"/>
      <c r="J151" s="167"/>
    </row>
    <row r="152" customHeight="1" spans="3:10">
      <c r="C152" s="167"/>
      <c r="D152" s="167"/>
      <c r="E152" s="167"/>
      <c r="F152" s="167"/>
      <c r="G152" s="167"/>
      <c r="H152" s="167"/>
      <c r="I152" s="167"/>
      <c r="J152" s="167"/>
    </row>
    <row r="153" customHeight="1" spans="3:10">
      <c r="C153" s="167"/>
      <c r="D153" s="167"/>
      <c r="E153" s="167"/>
      <c r="F153" s="167"/>
      <c r="G153" s="167"/>
      <c r="H153" s="167"/>
      <c r="I153" s="167"/>
      <c r="J153" s="167"/>
    </row>
    <row r="154" customHeight="1" spans="3:10">
      <c r="C154" s="167"/>
      <c r="D154" s="167"/>
      <c r="E154" s="167"/>
      <c r="F154" s="167"/>
      <c r="G154" s="167"/>
      <c r="H154" s="167"/>
      <c r="I154" s="167"/>
      <c r="J154" s="167"/>
    </row>
    <row r="155" customHeight="1" spans="3:10">
      <c r="C155" s="167"/>
      <c r="D155" s="167"/>
      <c r="E155" s="167"/>
      <c r="F155" s="167"/>
      <c r="G155" s="167"/>
      <c r="H155" s="167"/>
      <c r="I155" s="167"/>
      <c r="J155" s="167"/>
    </row>
    <row r="156" customHeight="1" spans="3:10">
      <c r="C156" s="167"/>
      <c r="D156" s="167"/>
      <c r="E156" s="167"/>
      <c r="F156" s="167"/>
      <c r="G156" s="167"/>
      <c r="H156" s="167"/>
      <c r="I156" s="167"/>
      <c r="J156" s="167"/>
    </row>
    <row r="157" customHeight="1" spans="3:10">
      <c r="C157" s="167"/>
      <c r="D157" s="167"/>
      <c r="E157" s="167"/>
      <c r="F157" s="167"/>
      <c r="G157" s="167"/>
      <c r="H157" s="167"/>
      <c r="I157" s="167"/>
      <c r="J157" s="167"/>
    </row>
    <row r="158" customHeight="1" spans="3:10">
      <c r="C158" s="167"/>
      <c r="D158" s="167"/>
      <c r="E158" s="167"/>
      <c r="F158" s="167"/>
      <c r="G158" s="167"/>
      <c r="H158" s="167"/>
      <c r="I158" s="167"/>
      <c r="J158" s="167"/>
    </row>
    <row r="159" customHeight="1" spans="3:10">
      <c r="C159" s="167"/>
      <c r="D159" s="167"/>
      <c r="E159" s="167"/>
      <c r="F159" s="167"/>
      <c r="G159" s="167"/>
      <c r="H159" s="167"/>
      <c r="I159" s="167"/>
      <c r="J159" s="167"/>
    </row>
    <row r="160" customHeight="1" spans="3:10">
      <c r="C160" s="167"/>
      <c r="D160" s="167"/>
      <c r="E160" s="167"/>
      <c r="F160" s="167"/>
      <c r="G160" s="167"/>
      <c r="H160" s="167"/>
      <c r="I160" s="167"/>
      <c r="J160" s="167"/>
    </row>
    <row r="161" customHeight="1" spans="3:10">
      <c r="C161" s="167"/>
      <c r="D161" s="167"/>
      <c r="E161" s="167"/>
      <c r="F161" s="167"/>
      <c r="G161" s="167"/>
      <c r="H161" s="167"/>
      <c r="I161" s="167"/>
      <c r="J161" s="167"/>
    </row>
    <row r="162" customHeight="1" spans="3:10">
      <c r="C162" s="167"/>
      <c r="D162" s="167"/>
      <c r="E162" s="167"/>
      <c r="F162" s="167"/>
      <c r="G162" s="167"/>
      <c r="H162" s="167"/>
      <c r="I162" s="167"/>
      <c r="J162" s="167"/>
    </row>
    <row r="163" customHeight="1" spans="3:10">
      <c r="C163" s="167"/>
      <c r="D163" s="167"/>
      <c r="E163" s="167"/>
      <c r="F163" s="167"/>
      <c r="G163" s="167"/>
      <c r="H163" s="167"/>
      <c r="I163" s="167"/>
      <c r="J163" s="167"/>
    </row>
    <row r="164" customHeight="1" spans="3:10">
      <c r="C164" s="167"/>
      <c r="D164" s="167"/>
      <c r="E164" s="167"/>
      <c r="F164" s="167"/>
      <c r="G164" s="167"/>
      <c r="H164" s="167"/>
      <c r="I164" s="167"/>
      <c r="J164" s="167"/>
    </row>
    <row r="165" customHeight="1" spans="3:10">
      <c r="C165" s="167"/>
      <c r="D165" s="167"/>
      <c r="E165" s="167"/>
      <c r="F165" s="167"/>
      <c r="G165" s="167"/>
      <c r="H165" s="167"/>
      <c r="I165" s="167"/>
      <c r="J165" s="167"/>
    </row>
    <row r="166" customHeight="1" spans="3:10">
      <c r="C166" s="167"/>
      <c r="D166" s="167"/>
      <c r="E166" s="167"/>
      <c r="F166" s="167"/>
      <c r="G166" s="167"/>
      <c r="H166" s="167"/>
      <c r="I166" s="167"/>
      <c r="J166" s="167"/>
    </row>
    <row r="167" customHeight="1" spans="3:10">
      <c r="C167" s="167"/>
      <c r="D167" s="167"/>
      <c r="E167" s="167"/>
      <c r="F167" s="167"/>
      <c r="G167" s="167"/>
      <c r="H167" s="167"/>
      <c r="I167" s="167"/>
      <c r="J167" s="167"/>
    </row>
    <row r="168" customHeight="1" spans="3:10">
      <c r="C168" s="167"/>
      <c r="D168" s="167"/>
      <c r="E168" s="167"/>
      <c r="F168" s="167"/>
      <c r="G168" s="167"/>
      <c r="H168" s="167"/>
      <c r="I168" s="167"/>
      <c r="J168" s="167"/>
    </row>
    <row r="169" customHeight="1" spans="3:10">
      <c r="C169" s="167"/>
      <c r="D169" s="167"/>
      <c r="E169" s="167"/>
      <c r="F169" s="167"/>
      <c r="G169" s="167"/>
      <c r="H169" s="167"/>
      <c r="I169" s="167"/>
      <c r="J169" s="167"/>
    </row>
    <row r="170" customHeight="1" spans="3:10">
      <c r="C170" s="167"/>
      <c r="D170" s="167"/>
      <c r="E170" s="167"/>
      <c r="F170" s="167"/>
      <c r="G170" s="167"/>
      <c r="H170" s="167"/>
      <c r="I170" s="167"/>
      <c r="J170" s="167"/>
    </row>
    <row r="171" customHeight="1" spans="3:10">
      <c r="C171" s="167"/>
      <c r="D171" s="167"/>
      <c r="E171" s="167"/>
      <c r="F171" s="167"/>
      <c r="G171" s="167"/>
      <c r="H171" s="167"/>
      <c r="I171" s="167"/>
      <c r="J171" s="167"/>
    </row>
    <row r="172" customHeight="1" spans="3:10">
      <c r="C172" s="167"/>
      <c r="D172" s="167"/>
      <c r="E172" s="167"/>
      <c r="F172" s="167"/>
      <c r="G172" s="167"/>
      <c r="H172" s="167"/>
      <c r="I172" s="167"/>
      <c r="J172" s="167"/>
    </row>
    <row r="173" customHeight="1" spans="3:10">
      <c r="C173" s="167"/>
      <c r="D173" s="167"/>
      <c r="E173" s="167"/>
      <c r="F173" s="167"/>
      <c r="G173" s="167"/>
      <c r="H173" s="167"/>
      <c r="I173" s="167"/>
      <c r="J173" s="167"/>
    </row>
    <row r="174" customHeight="1" spans="3:10">
      <c r="C174" s="167"/>
      <c r="D174" s="167"/>
      <c r="E174" s="167"/>
      <c r="F174" s="167"/>
      <c r="G174" s="167"/>
      <c r="H174" s="167"/>
      <c r="I174" s="167"/>
      <c r="J174" s="167"/>
    </row>
    <row r="175" customHeight="1" spans="3:10">
      <c r="C175" s="167"/>
      <c r="D175" s="167"/>
      <c r="E175" s="167"/>
      <c r="F175" s="167"/>
      <c r="G175" s="167"/>
      <c r="H175" s="167"/>
      <c r="I175" s="167"/>
      <c r="J175" s="167"/>
    </row>
    <row r="176" customHeight="1" spans="3:10">
      <c r="C176" s="167"/>
      <c r="D176" s="167"/>
      <c r="E176" s="167"/>
      <c r="F176" s="167"/>
      <c r="G176" s="167"/>
      <c r="H176" s="167"/>
      <c r="I176" s="167"/>
      <c r="J176" s="167"/>
    </row>
    <row r="177" customHeight="1" spans="3:10">
      <c r="C177" s="167"/>
      <c r="D177" s="167"/>
      <c r="E177" s="167"/>
      <c r="F177" s="167"/>
      <c r="G177" s="167"/>
      <c r="H177" s="167"/>
      <c r="I177" s="167"/>
      <c r="J177" s="167"/>
    </row>
    <row r="178" customHeight="1" spans="3:10">
      <c r="C178" s="167"/>
      <c r="D178" s="167"/>
      <c r="E178" s="167"/>
      <c r="F178" s="167"/>
      <c r="G178" s="167"/>
      <c r="H178" s="167"/>
      <c r="I178" s="167"/>
      <c r="J178" s="167"/>
    </row>
    <row r="179" customHeight="1" spans="3:10">
      <c r="C179" s="167"/>
      <c r="D179" s="167"/>
      <c r="E179" s="167"/>
      <c r="F179" s="167"/>
      <c r="G179" s="167"/>
      <c r="H179" s="167"/>
      <c r="I179" s="167"/>
      <c r="J179" s="167"/>
    </row>
    <row r="180" customHeight="1" spans="3:10">
      <c r="C180" s="167"/>
      <c r="D180" s="167"/>
      <c r="E180" s="167"/>
      <c r="F180" s="167"/>
      <c r="G180" s="167"/>
      <c r="H180" s="167"/>
      <c r="I180" s="167"/>
      <c r="J180" s="167"/>
    </row>
    <row r="181" customHeight="1" spans="3:10">
      <c r="C181" s="167"/>
      <c r="D181" s="167"/>
      <c r="E181" s="167"/>
      <c r="F181" s="167"/>
      <c r="G181" s="167"/>
      <c r="H181" s="167"/>
      <c r="I181" s="167"/>
      <c r="J181" s="167"/>
    </row>
    <row r="182" customHeight="1" spans="3:10">
      <c r="C182" s="167"/>
      <c r="D182" s="167"/>
      <c r="E182" s="167"/>
      <c r="F182" s="167"/>
      <c r="G182" s="167"/>
      <c r="H182" s="167"/>
      <c r="I182" s="167"/>
      <c r="J182" s="167"/>
    </row>
    <row r="183" customHeight="1" spans="3:10">
      <c r="C183" s="167"/>
      <c r="D183" s="167"/>
      <c r="E183" s="167"/>
      <c r="F183" s="167"/>
      <c r="G183" s="167"/>
      <c r="H183" s="167"/>
      <c r="I183" s="167"/>
      <c r="J183" s="167"/>
    </row>
    <row r="184" customHeight="1" spans="3:10">
      <c r="C184" s="167"/>
      <c r="D184" s="167"/>
      <c r="E184" s="167"/>
      <c r="F184" s="167"/>
      <c r="G184" s="167"/>
      <c r="H184" s="167"/>
      <c r="I184" s="167"/>
      <c r="J184" s="167"/>
    </row>
    <row r="185" customHeight="1" spans="3:10">
      <c r="C185" s="167"/>
      <c r="D185" s="167"/>
      <c r="E185" s="167"/>
      <c r="F185" s="167"/>
      <c r="G185" s="167"/>
      <c r="H185" s="167"/>
      <c r="I185" s="167"/>
      <c r="J185" s="167"/>
    </row>
    <row r="186" customHeight="1" spans="3:10">
      <c r="C186" s="167"/>
      <c r="D186" s="167"/>
      <c r="E186" s="167"/>
      <c r="F186" s="167"/>
      <c r="G186" s="167"/>
      <c r="H186" s="167"/>
      <c r="I186" s="167"/>
      <c r="J186" s="167"/>
    </row>
    <row r="187" customHeight="1" spans="3:10">
      <c r="C187" s="167"/>
      <c r="D187" s="167"/>
      <c r="E187" s="167"/>
      <c r="F187" s="167"/>
      <c r="G187" s="167"/>
      <c r="H187" s="167"/>
      <c r="I187" s="167"/>
      <c r="J187" s="167"/>
    </row>
    <row r="188" customHeight="1" spans="3:10">
      <c r="C188" s="167"/>
      <c r="D188" s="167"/>
      <c r="E188" s="167"/>
      <c r="F188" s="167"/>
      <c r="G188" s="167"/>
      <c r="H188" s="167"/>
      <c r="I188" s="167"/>
      <c r="J188" s="167"/>
    </row>
    <row r="189" customHeight="1" spans="3:10">
      <c r="C189" s="167"/>
      <c r="D189" s="167"/>
      <c r="E189" s="167"/>
      <c r="F189" s="167"/>
      <c r="G189" s="167"/>
      <c r="H189" s="167"/>
      <c r="I189" s="167"/>
      <c r="J189" s="167"/>
    </row>
    <row r="190" customHeight="1" spans="3:10">
      <c r="C190" s="167"/>
      <c r="D190" s="167"/>
      <c r="E190" s="167"/>
      <c r="F190" s="167"/>
      <c r="G190" s="167"/>
      <c r="H190" s="167"/>
      <c r="I190" s="167"/>
      <c r="J190" s="167"/>
    </row>
    <row r="191" customHeight="1" spans="3:10">
      <c r="C191" s="167"/>
      <c r="D191" s="167"/>
      <c r="E191" s="167"/>
      <c r="F191" s="167"/>
      <c r="G191" s="167"/>
      <c r="H191" s="167"/>
      <c r="I191" s="167"/>
      <c r="J191" s="167"/>
    </row>
    <row r="192" customHeight="1" spans="3:10">
      <c r="C192" s="167"/>
      <c r="D192" s="167"/>
      <c r="E192" s="167"/>
      <c r="F192" s="167"/>
      <c r="G192" s="167"/>
      <c r="H192" s="167"/>
      <c r="I192" s="167"/>
      <c r="J192" s="167"/>
    </row>
    <row r="193" customHeight="1" spans="3:10">
      <c r="C193" s="167"/>
      <c r="D193" s="167"/>
      <c r="E193" s="167"/>
      <c r="F193" s="167"/>
      <c r="G193" s="167"/>
      <c r="H193" s="167"/>
      <c r="I193" s="167"/>
      <c r="J193" s="167"/>
    </row>
    <row r="194" customHeight="1" spans="3:10">
      <c r="C194" s="167"/>
      <c r="D194" s="167"/>
      <c r="E194" s="167"/>
      <c r="F194" s="167"/>
      <c r="G194" s="167"/>
      <c r="H194" s="167"/>
      <c r="I194" s="167"/>
      <c r="J194" s="167"/>
    </row>
    <row r="195" customHeight="1" spans="3:10">
      <c r="C195" s="167"/>
      <c r="D195" s="167"/>
      <c r="E195" s="167"/>
      <c r="F195" s="167"/>
      <c r="G195" s="167"/>
      <c r="H195" s="167"/>
      <c r="I195" s="167"/>
      <c r="J195" s="167"/>
    </row>
    <row r="196" customHeight="1" spans="3:10">
      <c r="C196" s="167"/>
      <c r="D196" s="167"/>
      <c r="E196" s="167"/>
      <c r="F196" s="167"/>
      <c r="G196" s="167"/>
      <c r="H196" s="167"/>
      <c r="I196" s="167"/>
      <c r="J196" s="167"/>
    </row>
    <row r="197" customHeight="1" spans="3:10">
      <c r="C197" s="167"/>
      <c r="D197" s="167"/>
      <c r="E197" s="167"/>
      <c r="F197" s="167"/>
      <c r="G197" s="167"/>
      <c r="H197" s="167"/>
      <c r="I197" s="167"/>
      <c r="J197" s="167"/>
    </row>
    <row r="198" customHeight="1" spans="3:10">
      <c r="C198" s="167"/>
      <c r="D198" s="167"/>
      <c r="E198" s="167"/>
      <c r="F198" s="167"/>
      <c r="G198" s="167"/>
      <c r="H198" s="167"/>
      <c r="I198" s="167"/>
      <c r="J198" s="167"/>
    </row>
    <row r="199" customHeight="1" spans="3:10">
      <c r="C199" s="167"/>
      <c r="D199" s="167"/>
      <c r="E199" s="167"/>
      <c r="F199" s="167"/>
      <c r="G199" s="167"/>
      <c r="H199" s="167"/>
      <c r="I199" s="167"/>
      <c r="J199" s="167"/>
    </row>
    <row r="200" customHeight="1" spans="3:10">
      <c r="C200" s="167"/>
      <c r="D200" s="167"/>
      <c r="E200" s="167"/>
      <c r="F200" s="167"/>
      <c r="G200" s="167"/>
      <c r="H200" s="167"/>
      <c r="I200" s="167"/>
      <c r="J200" s="167"/>
    </row>
    <row r="201" customHeight="1" spans="3:10">
      <c r="C201" s="167"/>
      <c r="D201" s="167"/>
      <c r="E201" s="167"/>
      <c r="F201" s="167"/>
      <c r="G201" s="167"/>
      <c r="H201" s="167"/>
      <c r="I201" s="167"/>
      <c r="J201" s="167"/>
    </row>
    <row r="202" customHeight="1" spans="3:10">
      <c r="C202" s="167"/>
      <c r="D202" s="167"/>
      <c r="E202" s="167"/>
      <c r="F202" s="167"/>
      <c r="G202" s="167"/>
      <c r="H202" s="167"/>
      <c r="I202" s="167"/>
      <c r="J202" s="167"/>
    </row>
    <row r="203" customHeight="1" spans="3:10">
      <c r="C203" s="167"/>
      <c r="D203" s="167"/>
      <c r="E203" s="167"/>
      <c r="F203" s="167"/>
      <c r="G203" s="167"/>
      <c r="H203" s="167"/>
      <c r="I203" s="167"/>
      <c r="J203" s="167"/>
    </row>
    <row r="204" customHeight="1" spans="3:10">
      <c r="C204" s="167"/>
      <c r="D204" s="167"/>
      <c r="E204" s="167"/>
      <c r="F204" s="167"/>
      <c r="G204" s="167"/>
      <c r="H204" s="167"/>
      <c r="I204" s="167"/>
      <c r="J204" s="167"/>
    </row>
    <row r="205" customHeight="1" spans="3:10">
      <c r="C205" s="167"/>
      <c r="D205" s="167"/>
      <c r="E205" s="167"/>
      <c r="F205" s="167"/>
      <c r="G205" s="167"/>
      <c r="H205" s="167"/>
      <c r="I205" s="167"/>
      <c r="J205" s="167"/>
    </row>
    <row r="206" customHeight="1" spans="3:10">
      <c r="C206" s="167"/>
      <c r="D206" s="167"/>
      <c r="E206" s="167"/>
      <c r="F206" s="167"/>
      <c r="G206" s="167"/>
      <c r="H206" s="167"/>
      <c r="I206" s="167"/>
      <c r="J206" s="167"/>
    </row>
    <row r="207" customHeight="1" spans="3:10">
      <c r="C207" s="167"/>
      <c r="D207" s="167"/>
      <c r="E207" s="167"/>
      <c r="F207" s="167"/>
      <c r="G207" s="167"/>
      <c r="H207" s="167"/>
      <c r="I207" s="167"/>
      <c r="J207" s="167"/>
    </row>
    <row r="208" customHeight="1" spans="3:10">
      <c r="C208" s="167"/>
      <c r="D208" s="167"/>
      <c r="E208" s="167"/>
      <c r="F208" s="167"/>
      <c r="G208" s="167"/>
      <c r="H208" s="167"/>
      <c r="I208" s="167"/>
      <c r="J208" s="167"/>
    </row>
    <row r="209" customHeight="1" spans="3:10">
      <c r="C209" s="167"/>
      <c r="D209" s="167"/>
      <c r="E209" s="167"/>
      <c r="F209" s="167"/>
      <c r="G209" s="167"/>
      <c r="H209" s="167"/>
      <c r="I209" s="167"/>
      <c r="J209" s="167"/>
    </row>
    <row r="210" customHeight="1" spans="3:10">
      <c r="C210" s="167"/>
      <c r="D210" s="167"/>
      <c r="E210" s="167"/>
      <c r="F210" s="167"/>
      <c r="G210" s="167"/>
      <c r="H210" s="167"/>
      <c r="I210" s="167"/>
      <c r="J210" s="167"/>
    </row>
    <row r="211" customHeight="1" spans="3:10">
      <c r="C211" s="167"/>
      <c r="D211" s="167"/>
      <c r="E211" s="167"/>
      <c r="F211" s="167"/>
      <c r="G211" s="167"/>
      <c r="H211" s="167"/>
      <c r="I211" s="167"/>
      <c r="J211" s="167"/>
    </row>
    <row r="212" customHeight="1" spans="3:10">
      <c r="C212" s="167"/>
      <c r="D212" s="167"/>
      <c r="E212" s="167"/>
      <c r="F212" s="167"/>
      <c r="G212" s="167"/>
      <c r="H212" s="167"/>
      <c r="I212" s="167"/>
      <c r="J212" s="167"/>
    </row>
    <row r="213" customHeight="1" spans="3:10">
      <c r="C213" s="167"/>
      <c r="D213" s="167"/>
      <c r="E213" s="167"/>
      <c r="F213" s="167"/>
      <c r="G213" s="167"/>
      <c r="H213" s="167"/>
      <c r="I213" s="167"/>
      <c r="J213" s="167"/>
    </row>
    <row r="214" customHeight="1" spans="3:10">
      <c r="C214" s="167"/>
      <c r="D214" s="167"/>
      <c r="E214" s="167"/>
      <c r="F214" s="167"/>
      <c r="G214" s="167"/>
      <c r="H214" s="167"/>
      <c r="I214" s="167"/>
      <c r="J214" s="167"/>
    </row>
    <row r="215" customHeight="1" spans="3:10">
      <c r="C215" s="167"/>
      <c r="D215" s="167"/>
      <c r="E215" s="167"/>
      <c r="F215" s="167"/>
      <c r="G215" s="167"/>
      <c r="H215" s="167"/>
      <c r="I215" s="167"/>
      <c r="J215" s="167"/>
    </row>
    <row r="216" customHeight="1" spans="3:10">
      <c r="C216" s="167"/>
      <c r="D216" s="167"/>
      <c r="E216" s="167"/>
      <c r="F216" s="167"/>
      <c r="G216" s="167"/>
      <c r="H216" s="167"/>
      <c r="I216" s="167"/>
      <c r="J216" s="167"/>
    </row>
    <row r="217" customHeight="1" spans="3:10">
      <c r="C217" s="167"/>
      <c r="D217" s="167"/>
      <c r="E217" s="167"/>
      <c r="F217" s="167"/>
      <c r="G217" s="167"/>
      <c r="H217" s="167"/>
      <c r="I217" s="167"/>
      <c r="J217" s="167"/>
    </row>
  </sheetData>
  <mergeCells count="30">
    <mergeCell ref="A3:J3"/>
    <mergeCell ref="A4:H4"/>
    <mergeCell ref="A7:A24"/>
    <mergeCell ref="A25:A31"/>
    <mergeCell ref="A32:A38"/>
    <mergeCell ref="A39:A41"/>
    <mergeCell ref="A42:A48"/>
    <mergeCell ref="A49:A57"/>
    <mergeCell ref="A58:A64"/>
    <mergeCell ref="A65:A70"/>
    <mergeCell ref="A71:A77"/>
    <mergeCell ref="A78:A84"/>
    <mergeCell ref="A85:A96"/>
    <mergeCell ref="A97:A103"/>
    <mergeCell ref="A104:A109"/>
    <mergeCell ref="A110:A112"/>
    <mergeCell ref="B7:B24"/>
    <mergeCell ref="B25:B31"/>
    <mergeCell ref="B32:B38"/>
    <mergeCell ref="B39:B41"/>
    <mergeCell ref="B42:B48"/>
    <mergeCell ref="B49:B57"/>
    <mergeCell ref="B58:B64"/>
    <mergeCell ref="B65:B70"/>
    <mergeCell ref="B71:B77"/>
    <mergeCell ref="B78:B84"/>
    <mergeCell ref="B85:B96"/>
    <mergeCell ref="B97:B103"/>
    <mergeCell ref="B104:B109"/>
    <mergeCell ref="B110:B1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部门支出预算表01-3</vt:lpstr>
      <vt:lpstr>部门收入预算表01-2</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区对下转移支付预算表09-1</vt:lpstr>
      <vt:lpstr>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HWCW</cp:lastModifiedBy>
  <dcterms:created xsi:type="dcterms:W3CDTF">2025-02-06T07:09:00Z</dcterms:created>
  <dcterms:modified xsi:type="dcterms:W3CDTF">2025-03-12T07:07:40Z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2052-11.1.0.14309</vt:lpwstr>
  </property>
</Properties>
</file>