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<sst xmlns="http://schemas.openxmlformats.org/spreadsheetml/2006/main" count="1193" uniqueCount="449">
  <si>
    <t>预算01-1表</t>
  </si>
  <si>
    <t>单位名称：中共昆明市五华区委统一战线工作部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</si>
  <si>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</si>
  <si>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</si>
  <si>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</si>
  <si>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</si>
  <si>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</si>
  <si>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</si>
  <si>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</si>
  <si>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</si>
  <si>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</si>
  <si>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</si>
  <si>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</si>
  <si>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</si>
  <si>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</si>
  <si>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</si>
  <si>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</si>
  <si>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</si>
  <si>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</si>
  <si>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</si>
  <si>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</si>
  <si>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</si>
  <si>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</si>
  <si>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</si>
  <si>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</si>
  <si>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</si>
  <si>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</si>
  <si>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</si>
  <si>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</si>
  <si>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</si>
  <si>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</si>
  <si>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</si>
  <si>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</si>
  <si>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</si>
  <si>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</si>
  <si>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</si>
  <si>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</si>
  <si>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</si>
  <si>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</si>
  <si>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</si>
  <si>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</si>
  <si>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</si>
  <si>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</si>
  <si>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</si>
  <si>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</si>
  <si>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</si>
  <si>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</si>
  <si>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</si>
  <si>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</si>
  <si>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</si>
  <si>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</si>
  <si>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</si>
  <si>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</si>
  <si>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</si>
  <si>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</si>
  <si>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</si>
  <si>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</si>
  <si>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</si>
  <si>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</si>
  <si>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</si>
  <si>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</si>
  <si>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</si>
  <si>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</si>
  <si>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</si>
  <si>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</si>
  <si>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</si>
  <si>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</si>
  <si>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</si>
  <si>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</si>
  <si>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</si>
  <si>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190</t>
  </si>
  <si>
    <t>中共昆明市五华区委统一战线工作部</t>
  </si>
  <si>
    <t>190001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</si>
  <si>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</si>
  <si>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</si>
  <si>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</si>
  <si>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</si>
  <si>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</si>
  <si>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</si>
  <si>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</si>
  <si>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</si>
  <si>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</si>
  <si>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</si>
  <si>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</si>
  <si>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</si>
  <si>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</si>
  <si>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</si>
  <si>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</si>
  <si>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</si>
  <si>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</si>
  <si>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</si>
  <si>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</si>
  <si>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</si>
  <si>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</si>
  <si>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</si>
  <si>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</si>
  <si>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</si>
  <si>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</si>
  <si>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</si>
  <si>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一般公共服务支出</t>
  </si>
  <si>
    <t>港澳台事务</t>
  </si>
  <si>
    <t>台湾事务</t>
  </si>
  <si>
    <t>统战事务</t>
  </si>
  <si>
    <t>行政运行</t>
  </si>
  <si>
    <t>一般行政管理事务</t>
  </si>
  <si>
    <t>华侨事务</t>
  </si>
  <si>
    <t>其他统战事务支出</t>
  </si>
  <si>
    <t>社会保障和就业支出</t>
  </si>
  <si>
    <t>行政事业单位养老支出</t>
  </si>
  <si>
    <t>行政单位离退休</t>
  </si>
  <si>
    <t>机关事业单位基本养老保险缴费支出</t>
  </si>
  <si>
    <t>卫生健康支出</t>
  </si>
  <si>
    <t>行政事业单位医疗</t>
  </si>
  <si>
    <t>行政单位医疗</t>
  </si>
  <si>
    <t>公务员医疗补助</t>
  </si>
  <si>
    <t>其他行政事业单位医疗支出</t>
  </si>
  <si>
    <t>住房保障支出</t>
  </si>
  <si>
    <t>住房改革支出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</si>
  <si>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</si>
  <si>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</si>
  <si>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</si>
  <si>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</si>
  <si>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</si>
  <si>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</si>
  <si>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</si>
  <si>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</si>
  <si>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</si>
  <si>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</si>
  <si>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</si>
  <si>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</si>
  <si>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</si>
  <si>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</si>
  <si>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</si>
  <si>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</si>
  <si>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</si>
  <si>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</si>
  <si>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</si>
  <si>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</si>
  <si>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</si>
  <si>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</si>
  <si>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</si>
  <si>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</si>
  <si>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</si>
  <si>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</si>
  <si>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</si>
  <si>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</si>
  <si>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</si>
  <si>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</si>
  <si>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</si>
  <si>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</si>
  <si>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</si>
  <si>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</si>
  <si>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</si>
  <si>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</si>
  <si>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</si>
  <si>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</si>
  <si>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</si>
  <si>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</si>
  <si>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</si>
  <si>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</si>
  <si>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</si>
  <si>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</si>
  <si>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</si>
  <si>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</si>
  <si>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</si>
  <si>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备注：中共昆明市五华区委统一战线工作部2025年无一般公共预算“三公”经费支出预算，故此表为空表。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</si>
  <si>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</si>
  <si>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</si>
  <si>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</si>
  <si>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</si>
  <si>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</si>
  <si>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</si>
  <si>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</si>
  <si>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</si>
  <si>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</si>
  <si>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</si>
  <si>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</si>
  <si>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</si>
  <si>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</si>
  <si>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</si>
  <si>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</si>
  <si>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</si>
  <si>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</si>
  <si>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</si>
  <si>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</si>
  <si>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530102210000000002369</t>
  </si>
  <si>
    <t>行政人员工资支出</t>
  </si>
  <si>
    <t>2013401</t>
  </si>
  <si>
    <t>30101</t>
  </si>
  <si>
    <t>基本工资</t>
  </si>
  <si>
    <t>30102</t>
  </si>
  <si>
    <t>津贴补贴</t>
  </si>
  <si>
    <t>30103</t>
  </si>
  <si>
    <t>奖金</t>
  </si>
  <si>
    <t>530102210000000002371</t>
  </si>
  <si>
    <t>社会保障缴费</t>
  </si>
  <si>
    <t>2080505</t>
  </si>
  <si>
    <t>30108</t>
  </si>
  <si>
    <t>机关事业单位基本养老保险缴费</t>
  </si>
  <si>
    <t>2101101</t>
  </si>
  <si>
    <t>30110</t>
  </si>
  <si>
    <t>职工基本医疗保险缴费</t>
  </si>
  <si>
    <t>2101103</t>
  </si>
  <si>
    <t>30111</t>
  </si>
  <si>
    <t>公务员医疗补助缴费</t>
  </si>
  <si>
    <t>30112</t>
  </si>
  <si>
    <t>其他社会保障缴费</t>
  </si>
  <si>
    <t>2101199</t>
  </si>
  <si>
    <t>530102210000000002383</t>
  </si>
  <si>
    <t>公务交通补贴</t>
  </si>
  <si>
    <t>30239</t>
  </si>
  <si>
    <t>其他交通费用</t>
  </si>
  <si>
    <t>530102210000000002384</t>
  </si>
  <si>
    <t>工会经费</t>
  </si>
  <si>
    <t>30228</t>
  </si>
  <si>
    <t>530102210000000002387</t>
  </si>
  <si>
    <t>一般公用经费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</si>
  <si>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</si>
  <si>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</si>
  <si>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</si>
  <si>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</si>
  <si>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</si>
  <si>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</si>
  <si>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</si>
  <si>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</si>
  <si>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</si>
  <si>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</si>
  <si>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</si>
  <si>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</si>
  <si>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</si>
  <si>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</si>
  <si>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2080501</t>
  </si>
  <si>
    <t>30299</t>
  </si>
  <si>
    <t>其他商品和服务支出</t>
  </si>
  <si>
    <t>530102210000000003893</t>
  </si>
  <si>
    <t>2210201</t>
  </si>
  <si>
    <t>30113</t>
  </si>
  <si>
    <t>530102231100001233390</t>
  </si>
  <si>
    <t>离退休人员支出</t>
  </si>
  <si>
    <t>30305</t>
  </si>
  <si>
    <t>生活补助</t>
  </si>
  <si>
    <t>530102231100001425490</t>
  </si>
  <si>
    <t>行政人员绩效奖励</t>
  </si>
  <si>
    <t>530102231100001565510</t>
  </si>
  <si>
    <t>离退休及特殊人员福利费</t>
  </si>
  <si>
    <t>530102241100002203280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</si>
  <si>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</si>
  <si>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</si>
  <si>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</si>
  <si>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</si>
  <si>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</si>
  <si>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</si>
  <si>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</si>
  <si>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</si>
  <si>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</si>
  <si>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</si>
  <si>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</si>
  <si>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530102251100003766978</t>
  </si>
  <si>
    <t>残疾人保障金补助专项经费</t>
  </si>
  <si>
    <t>530102251100003869911</t>
  </si>
  <si>
    <t>党建经费</t>
  </si>
  <si>
    <t>专项业务类</t>
  </si>
  <si>
    <t>530102210000000001506</t>
  </si>
  <si>
    <t>统战事务经费</t>
  </si>
  <si>
    <t>2013402</t>
  </si>
  <si>
    <t>530102210000000001537</t>
  </si>
  <si>
    <t>华侨事务经费</t>
  </si>
  <si>
    <t>2013405</t>
  </si>
  <si>
    <t>530102210000000001543</t>
  </si>
  <si>
    <t>台湾事务经费</t>
  </si>
  <si>
    <t>2012505</t>
  </si>
  <si>
    <t>530102210000000001544</t>
  </si>
  <si>
    <t>民主党派事务经费</t>
  </si>
  <si>
    <t>2013499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</si>
  <si>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</si>
  <si>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</si>
  <si>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</si>
  <si>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</si>
  <si>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</si>
  <si>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</si>
  <si>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</si>
  <si>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</si>
  <si>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</si>
  <si>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</si>
  <si>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1、抓好民主党派、党外科级干部异地教育培训工作，根据我区统战工作实际，开展新时期统一战线理论培训，进一步提高民主党派、党外干部参政议政、组织领导和合作共事的能力。
2、做好新的社会阶层中党外代表人士的培养，有重点地举荐代表人士，扩宽参政议政的渠道，凝聚共识、凝聚智慧、凝聚力量。</t>
  </si>
  <si>
    <t>产出指标</t>
  </si>
  <si>
    <t>数量指标</t>
  </si>
  <si>
    <t>民主党派开展社会服务</t>
  </si>
  <si>
    <t>&gt;=</t>
  </si>
  <si>
    <t>次</t>
  </si>
  <si>
    <t>定量指标</t>
  </si>
  <si>
    <t>反映民主党派开展各类社会服务的情况。</t>
  </si>
  <si>
    <t>新阶和党外知识分子工作阵地建设数量</t>
  </si>
  <si>
    <t>个</t>
  </si>
  <si>
    <t>质量指标</t>
  </si>
  <si>
    <t>民主党派提案立案率</t>
  </si>
  <si>
    <t>%</t>
  </si>
  <si>
    <t>定性指标</t>
  </si>
  <si>
    <t>民主党派提案立案率达到 95%。</t>
  </si>
  <si>
    <t>时效指标</t>
  </si>
  <si>
    <t>项目完成及时率</t>
  </si>
  <si>
    <t>=</t>
  </si>
  <si>
    <t>年</t>
  </si>
  <si>
    <t>项目完成及时率。</t>
  </si>
  <si>
    <t>成本指标</t>
  </si>
  <si>
    <t>社会成本指标</t>
  </si>
  <si>
    <t>&lt;=</t>
  </si>
  <si>
    <t>年初预算批复数</t>
  </si>
  <si>
    <t>反映预算执行率</t>
  </si>
  <si>
    <t>效益指标</t>
  </si>
  <si>
    <t>社会效益</t>
  </si>
  <si>
    <t>新的社会阶层人士联谊会会员增长率</t>
  </si>
  <si>
    <t>新的社会阶层人士联谊会会员增长率。</t>
  </si>
  <si>
    <t>民主党派提案采纳增长率</t>
  </si>
  <si>
    <t>民主党派提案采纳增长率。</t>
  </si>
  <si>
    <t>满意度指标</t>
  </si>
  <si>
    <t>服务对象满意度</t>
  </si>
  <si>
    <t>参会人员的满意度</t>
  </si>
  <si>
    <t>反映参与联谊会的人员的满意度</t>
  </si>
  <si>
    <t>服务对象对部门工作的满意度</t>
  </si>
  <si>
    <t>服务对象对部门工作的满意度。</t>
  </si>
  <si>
    <t>做好本部门残疾人保障金经费保障，按规定落实干部职工各项待遇，支持部门正常履职。</t>
  </si>
  <si>
    <t>工资福利发放人数</t>
  </si>
  <si>
    <t>人</t>
  </si>
  <si>
    <t>反映部门（单位）实际发放编制人员数量。</t>
  </si>
  <si>
    <t>部门运转</t>
  </si>
  <si>
    <t>正常运转</t>
  </si>
  <si>
    <t>是/否</t>
  </si>
  <si>
    <t>反映部门（单位）运转情况。</t>
  </si>
  <si>
    <t>单位人员满意度</t>
  </si>
  <si>
    <t>反映部门（单位）人员对工资福利发放的满意程度。</t>
  </si>
  <si>
    <t>社会公众满意度</t>
  </si>
  <si>
    <t>反映社会公众对部门（单位）履职情况的满意程度。</t>
  </si>
  <si>
    <t>为了贯彻落实党中央、省委、市委和区委关于统一战线宣传工作政策和规划，2025年计划完成以下工作目标：
1.“五华统战”微信公众号每周发布不少于3次；
2.高质量推文被省市相关部门采纳率达60%以上；
3.完成档案整理综合协调、信息宣传等工作。</t>
  </si>
  <si>
    <t>“五华统战”微信公众号每周发布内容次数</t>
  </si>
  <si>
    <t>“五华统战”微信公众号发布内容期数</t>
  </si>
  <si>
    <t>档案整理次数</t>
  </si>
  <si>
    <t>档案整理的次数</t>
  </si>
  <si>
    <t>微信公众号正常运行率</t>
  </si>
  <si>
    <t>反映微信公众号正常运行情况</t>
  </si>
  <si>
    <t>发布信息合格率</t>
  </si>
  <si>
    <t>项目完成时间</t>
  </si>
  <si>
    <t>经济成本指标</t>
  </si>
  <si>
    <t>成本节约率</t>
  </si>
  <si>
    <t>宣传氛围</t>
  </si>
  <si>
    <t>良好</t>
  </si>
  <si>
    <t>是否</t>
  </si>
  <si>
    <t>反映营造良好宣传氛围</t>
  </si>
  <si>
    <t>社会人士服务对象对部门工作的满意度</t>
  </si>
  <si>
    <t>开展党建工作所需经费</t>
  </si>
  <si>
    <t>党建工作</t>
  </si>
  <si>
    <t>项</t>
  </si>
  <si>
    <t>反映党建工作</t>
  </si>
  <si>
    <t>资金支付及时性</t>
  </si>
  <si>
    <t>反映资金支付情况</t>
  </si>
  <si>
    <t>反映项目完成时间</t>
  </si>
  <si>
    <t>元</t>
  </si>
  <si>
    <t>反映预算执行情况</t>
  </si>
  <si>
    <t>加强党建组织建设</t>
  </si>
  <si>
    <t>得到提高</t>
  </si>
  <si>
    <t>单位党员满意度</t>
  </si>
  <si>
    <t>反映单位党员满意度情况</t>
  </si>
  <si>
    <t>为了凝聚侨心发挥侨力作用，2025年预计完成以下工作目标：
1.完成慰问困难侨眷2次。
2.开展读书活动、座谈会、侨法宣传活动各1次；
3.完成“双百计划”及侨联相关工作。</t>
  </si>
  <si>
    <t>侨法宣传活动</t>
  </si>
  <si>
    <t>完成侨法宣传活动次数</t>
  </si>
  <si>
    <t>慰问困难侨眷的次数</t>
  </si>
  <si>
    <t>“双百计划”慰问困难侨眷次数</t>
  </si>
  <si>
    <t>兑现准确率</t>
  </si>
  <si>
    <t>反映补助准确发放的情况。
补助兑现准确率=补助兑付额/应付额*100%</t>
  </si>
  <si>
    <t>活动出勤率</t>
  </si>
  <si>
    <t>华侨生活质量提升的程度</t>
  </si>
  <si>
    <t>有所提升</t>
  </si>
  <si>
    <t>根据被扶持归国华侨反馈体现其生活质量提升程度。</t>
  </si>
  <si>
    <t>侨务工作服务对象综合满意度</t>
  </si>
  <si>
    <t>调查表。</t>
  </si>
  <si>
    <t>为了更好的完成涉台工作事务，2025年计划完成以下工作目标：
1.完成节日慰问台胞台属春节、中秋、国庆慰问。
2.完成台湾事务工作。</t>
  </si>
  <si>
    <t>节日慰问次数</t>
  </si>
  <si>
    <t>春节、中秋、国庆慰问次数。</t>
  </si>
  <si>
    <t>宣传覆盖率</t>
  </si>
  <si>
    <t>反映涉台宣传工作覆盖情况</t>
  </si>
  <si>
    <t>项目完成时间。</t>
  </si>
  <si>
    <t>台胞、台属、台企合法权益</t>
  </si>
  <si>
    <t>有所提高</t>
  </si>
  <si>
    <t>反映项目实施后能否提高台胞、台属、台企合法权益。</t>
  </si>
  <si>
    <t>可持续影响</t>
  </si>
  <si>
    <t>维护台胞、台属、台企合法权益，促进心灵契合,推动两岸关系和平发展。</t>
  </si>
  <si>
    <t>持续推动</t>
  </si>
  <si>
    <t>做好昆台民间交流和台胞台属交流活动，加强涉台知识宣传，维护台胞台属台企合法权益，做好来五华投资考察团的接待工作，组织台联理事、台胞台属开展政治理论学习和对台方针政策的学习培训。</t>
  </si>
  <si>
    <t>台湾事务受益对象满意度</t>
  </si>
  <si>
    <t>积极通过工作争取满意率90%。</t>
  </si>
  <si>
    <t>预算06表</t>
  </si>
  <si>
    <t>政府性基金预算支出预算表</t>
  </si>
  <si>
    <t>单位名称：昆明市发展和改革委员会</t>
  </si>
  <si>
    <t>政府性基金预算支出</t>
  </si>
  <si>
    <t>备注：中共昆明市五华区委统一战线工作部2025年无政府性基金预算支出，故此表为空表。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</si>
  <si>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</si>
  <si>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</si>
  <si>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</si>
  <si>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</si>
  <si>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</si>
  <si>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</si>
  <si>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</si>
  <si>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</si>
  <si>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</si>
  <si>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</si>
  <si>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</si>
  <si>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</t>
  </si>
  <si>
    <t>箱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</si>
  <si>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</si>
  <si>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</si>
  <si>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</si>
  <si>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</si>
  <si>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</si>
  <si>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</si>
  <si>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</si>
  <si>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</si>
  <si>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法律顾问</t>
  </si>
  <si>
    <t>B0101 法律顾问服务</t>
  </si>
  <si>
    <t>B 政府履职辅助性服务</t>
  </si>
  <si>
    <t>法律顾问费</t>
  </si>
  <si>
    <t>档案整理</t>
  </si>
  <si>
    <t>B1202 档案服务</t>
  </si>
  <si>
    <t>档案整理费</t>
  </si>
  <si>
    <t xml:space="preserve">                预算09-1表</t>
  </si>
  <si>
    <t>单位名称：中共昆明市五华区委统一战线工作部                                                                                                                   单位：元</t>
  </si>
  <si>
    <t>单位名称（项目）</t>
  </si>
  <si>
    <t>地区</t>
  </si>
  <si>
    <t>备注：中共昆明市五华区委统一战线工作部2025年无区对下转移支付预算，故此表为空表。</t>
  </si>
  <si>
    <t>预算09-2表</t>
  </si>
  <si>
    <t xml:space="preserve">单位名称：中共昆明市五华区委统一战线工作部  </t>
  </si>
  <si>
    <t xml:space="preserve">备注：中共昆明市五华区委统一战线工作部 2025年无区对下转移支付绩效目标，故此表为空表。 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</si>
  <si>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</si>
  <si>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</si>
  <si>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</si>
  <si>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</si>
  <si>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</si>
  <si>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</si>
  <si>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</si>
  <si>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</si>
  <si>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备注：中共昆明市五华区委统一战线工作部2025年无新增资产配置预算，故此表为空表。</t>
  </si>
  <si>
    <t>预算11表</t>
  </si>
  <si>
    <t>上级补助</t>
  </si>
  <si>
    <r>
      <rPr>
        <sz val="11"/>
        <color theme="1"/>
        <rFont val="宋体"/>
        <charset val="134"/>
        <scheme val="minor"/>
      </rPr>
      <t>备注：中共昆明市五华区委统一战线工作部2025年无上级转移支付补助项目支出预算</t>
    </r>
    <r>
      <rPr>
        <sz val="11"/>
        <color theme="1"/>
        <rFont val="宋体"/>
        <charset val="134"/>
        <scheme val="minor"/>
      </rPr>
      <t xml:space="preserve"> ，</t>
    </r>
    <r>
      <rPr>
        <sz val="11"/>
        <color theme="1"/>
        <rFont val="宋体"/>
        <charset val="134"/>
        <scheme val="minor"/>
      </rPr>
      <t>故此表为空表。</t>
    </r>
    <r>
      <rPr>
        <sz val="11"/>
        <color theme="1"/>
        <rFont val="宋体"/>
        <charset val="134"/>
        <scheme val="minor"/>
      </rPr>
      <t xml:space="preserve"> </t>
    </r>
  </si>
  <si>
    <t>预算12表</t>
  </si>
  <si>
    <t>项目级次</t>
  </si>
  <si>
    <t>216 其他公用支出</t>
  </si>
  <si>
    <t>本级</t>
  </si>
  <si>
    <t>311 专项业务类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</si>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</sst>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5" fillId="5" borderId="22" applyNumberFormat="0" applyAlignment="0" applyProtection="0">
      <alignment vertical="center"/>
    </xf>
    <xf numFmtId="0" fontId="26" fillId="5" borderId="21" applyNumberFormat="0" applyAlignment="0" applyProtection="0">
      <alignment vertical="center"/>
    </xf>
    <xf numFmtId="0" fontId="27" fillId="6" borderId="23" applyNumberForma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35" fillId="0" borderId="7">
      <alignment horizontal="right" vertical="center"/>
    </xf>
    <xf numFmtId="177" fontId="35" fillId="0" borderId="7">
      <alignment horizontal="right" vertical="center"/>
    </xf>
    <xf numFmtId="178" fontId="35" fillId="0" borderId="7">
      <alignment horizontal="right" vertical="center"/>
    </xf>
    <xf numFmtId="179" fontId="35" fillId="0" borderId="7">
      <alignment horizontal="right" vertical="center"/>
    </xf>
    <xf numFmtId="179" fontId="35" fillId="0" borderId="7">
      <alignment horizontal="right" vertical="center"/>
    </xf>
    <xf numFmtId="10" fontId="35" fillId="0" borderId="7">
      <alignment horizontal="right" vertical="center"/>
    </xf>
    <xf numFmtId="49" fontId="35" fillId="0" borderId="7">
      <alignment horizontal="left" vertical="center" wrapText="1"/>
    </xf>
    <xf numFmtId="180" fontId="35" fillId="0" borderId="7">
      <alignment horizontal="right" vertical="center"/>
    </xf>
  </cellStyleXfs>
  <cellXfs count="206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0" borderId="0" xfId="0" applyFont="1" applyBorder="1"/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3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179" fontId="6" fillId="0" borderId="7" xfId="0" applyNumberFormat="1" applyFont="1" applyBorder="1" applyAlignment="1">
      <alignment horizontal="right" vertical="center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6" fillId="0" borderId="7" xfId="51" applyNumberFormat="1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9" fontId="6" fillId="0" borderId="4" xfId="0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6" fillId="0" borderId="0" xfId="0" applyNumberFormat="1" applyFont="1" applyBorder="1" applyAlignment="1">
      <alignment horizontal="left" vertical="center"/>
    </xf>
    <xf numFmtId="179" fontId="6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2" fillId="0" borderId="7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6" fillId="0" borderId="7" xfId="55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9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topLeftCell="A2" workbookViewId="0">
      <selection activeCell="A3" sqref="A3:B3"/>
    </sheetView>
  </sheetViews>
  <sheetFormatPr defaultColWidth="8.625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1" t="s">
        <v>0</v>
      </c>
    </row>
    <row r="2" ht="41.25" customHeight="1" spans="1:1">
      <c r="A2" s="39" t="str">
        <f>"2025"&amp;"年部门财务收支预算总表"</f>
        <v>2025年部门财务收支预算总表</v>
      </c>
    </row>
    <row r="3" ht="17.25" customHeight="1" spans="1:4">
      <c r="A3" s="42" t="s">
        <v>1</v>
      </c>
      <c r="B3" s="169"/>
      <c r="D3" s="147" t="s">
        <v>2</v>
      </c>
    </row>
    <row r="4" ht="23.25" customHeight="1" spans="1:4">
      <c r="A4" s="170" t="s">
        <v>3</v>
      </c>
      <c r="B4" s="171"/>
      <c r="C4" s="170" t="s">
        <v>4</v>
      </c>
      <c r="D4" s="171"/>
    </row>
    <row r="5" ht="24" customHeight="1" spans="1:4">
      <c r="A5" s="170" t="s">
        <v>5</v>
      </c>
      <c r="B5" s="170" t="s">
        <v>6</v>
      </c>
      <c r="C5" s="170" t="s">
        <v>7</v>
      </c>
      <c r="D5" s="170" t="s">
        <v>6</v>
      </c>
    </row>
    <row r="6" ht="17.25" customHeight="1" spans="1:4">
      <c r="A6" s="172" t="s">
        <v>8</v>
      </c>
      <c r="B6" s="83">
        <v>3896068.12</v>
      </c>
      <c r="C6" s="172" t="s">
        <v>9</v>
      </c>
      <c r="D6" s="83">
        <v>3053774.68</v>
      </c>
    </row>
    <row r="7" ht="17.25" customHeight="1" spans="1:4">
      <c r="A7" s="172" t="s">
        <v>10</v>
      </c>
      <c r="B7" s="83"/>
      <c r="C7" s="172" t="s">
        <v>11</v>
      </c>
      <c r="D7" s="83"/>
    </row>
    <row r="8" ht="17.25" customHeight="1" spans="1:4">
      <c r="A8" s="172" t="s">
        <v>12</v>
      </c>
      <c r="B8" s="83"/>
      <c r="C8" s="205" t="s">
        <v>13</v>
      </c>
      <c r="D8" s="83"/>
    </row>
    <row r="9" ht="17.25" customHeight="1" spans="1:4">
      <c r="A9" s="172" t="s">
        <v>14</v>
      </c>
      <c r="B9" s="83"/>
      <c r="C9" s="205" t="s">
        <v>15</v>
      </c>
      <c r="D9" s="83"/>
    </row>
    <row r="10" ht="17.25" customHeight="1" spans="1:4">
      <c r="A10" s="172" t="s">
        <v>16</v>
      </c>
      <c r="B10" s="83"/>
      <c r="C10" s="205" t="s">
        <v>17</v>
      </c>
      <c r="D10" s="83"/>
    </row>
    <row r="11" ht="17.25" customHeight="1" spans="1:4">
      <c r="A11" s="172" t="s">
        <v>18</v>
      </c>
      <c r="B11" s="83"/>
      <c r="C11" s="205" t="s">
        <v>19</v>
      </c>
      <c r="D11" s="83"/>
    </row>
    <row r="12" ht="17.25" customHeight="1" spans="1:4">
      <c r="A12" s="172" t="s">
        <v>20</v>
      </c>
      <c r="B12" s="83"/>
      <c r="C12" s="29" t="s">
        <v>21</v>
      </c>
      <c r="D12" s="83"/>
    </row>
    <row r="13" ht="17.25" customHeight="1" spans="1:4">
      <c r="A13" s="172" t="s">
        <v>22</v>
      </c>
      <c r="B13" s="83"/>
      <c r="C13" s="29" t="s">
        <v>23</v>
      </c>
      <c r="D13" s="83">
        <v>445520.64</v>
      </c>
    </row>
    <row r="14" ht="17.25" customHeight="1" spans="1:4">
      <c r="A14" s="172" t="s">
        <v>24</v>
      </c>
      <c r="B14" s="83"/>
      <c r="C14" s="29" t="s">
        <v>25</v>
      </c>
      <c r="D14" s="83">
        <v>206524.8</v>
      </c>
    </row>
    <row r="15" ht="17.25" customHeight="1" spans="1:4">
      <c r="A15" s="172" t="s">
        <v>26</v>
      </c>
      <c r="B15" s="83"/>
      <c r="C15" s="29" t="s">
        <v>27</v>
      </c>
      <c r="D15" s="83"/>
    </row>
    <row r="16" ht="17.25" customHeight="1" spans="1:4">
      <c r="A16" s="152"/>
      <c r="B16" s="83"/>
      <c r="C16" s="29" t="s">
        <v>28</v>
      </c>
      <c r="D16" s="83"/>
    </row>
    <row r="17" ht="17.25" customHeight="1" spans="1:4">
      <c r="A17" s="173"/>
      <c r="B17" s="83"/>
      <c r="C17" s="29" t="s">
        <v>29</v>
      </c>
      <c r="D17" s="83"/>
    </row>
    <row r="18" ht="17.25" customHeight="1" spans="1:4">
      <c r="A18" s="173"/>
      <c r="B18" s="83"/>
      <c r="C18" s="29" t="s">
        <v>30</v>
      </c>
      <c r="D18" s="83"/>
    </row>
    <row r="19" ht="17.25" customHeight="1" spans="1:4">
      <c r="A19" s="173"/>
      <c r="B19" s="83"/>
      <c r="C19" s="29" t="s">
        <v>31</v>
      </c>
      <c r="D19" s="83"/>
    </row>
    <row r="20" ht="17.25" customHeight="1" spans="1:4">
      <c r="A20" s="173"/>
      <c r="B20" s="83"/>
      <c r="C20" s="29" t="s">
        <v>32</v>
      </c>
      <c r="D20" s="83"/>
    </row>
    <row r="21" ht="17.25" customHeight="1" spans="1:4">
      <c r="A21" s="173"/>
      <c r="B21" s="83"/>
      <c r="C21" s="29" t="s">
        <v>33</v>
      </c>
      <c r="D21" s="83"/>
    </row>
    <row r="22" ht="17.25" customHeight="1" spans="1:4">
      <c r="A22" s="173"/>
      <c r="B22" s="83"/>
      <c r="C22" s="29" t="s">
        <v>34</v>
      </c>
      <c r="D22" s="83"/>
    </row>
    <row r="23" ht="17.25" customHeight="1" spans="1:4">
      <c r="A23" s="173"/>
      <c r="B23" s="83"/>
      <c r="C23" s="29" t="s">
        <v>35</v>
      </c>
      <c r="D23" s="83"/>
    </row>
    <row r="24" ht="17.25" customHeight="1" spans="1:4">
      <c r="A24" s="173"/>
      <c r="B24" s="83"/>
      <c r="C24" s="29" t="s">
        <v>36</v>
      </c>
      <c r="D24" s="83">
        <v>190248</v>
      </c>
    </row>
    <row r="25" ht="17.25" customHeight="1" spans="1:4">
      <c r="A25" s="173"/>
      <c r="B25" s="83"/>
      <c r="C25" s="29" t="s">
        <v>37</v>
      </c>
      <c r="D25" s="83"/>
    </row>
    <row r="26" ht="17.25" customHeight="1" spans="1:4">
      <c r="A26" s="173"/>
      <c r="B26" s="83"/>
      <c r="C26" s="152" t="s">
        <v>38</v>
      </c>
      <c r="D26" s="83"/>
    </row>
    <row r="27" ht="17.25" customHeight="1" spans="1:4">
      <c r="A27" s="173"/>
      <c r="B27" s="83"/>
      <c r="C27" s="29" t="s">
        <v>39</v>
      </c>
      <c r="D27" s="83"/>
    </row>
    <row r="28" ht="16.5" customHeight="1" spans="1:4">
      <c r="A28" s="173"/>
      <c r="B28" s="83"/>
      <c r="C28" s="29" t="s">
        <v>40</v>
      </c>
      <c r="D28" s="83"/>
    </row>
    <row r="29" ht="16.5" customHeight="1" spans="1:4">
      <c r="A29" s="173"/>
      <c r="B29" s="83"/>
      <c r="C29" s="152" t="s">
        <v>41</v>
      </c>
      <c r="D29" s="83"/>
    </row>
    <row r="30" ht="17.25" customHeight="1" spans="1:4">
      <c r="A30" s="173"/>
      <c r="B30" s="83"/>
      <c r="C30" s="152" t="s">
        <v>42</v>
      </c>
      <c r="D30" s="83"/>
    </row>
    <row r="31" ht="17.25" customHeight="1" spans="1:4">
      <c r="A31" s="173"/>
      <c r="B31" s="83"/>
      <c r="C31" s="29" t="s">
        <v>43</v>
      </c>
      <c r="D31" s="83"/>
    </row>
    <row r="32" ht="16.5" customHeight="1" spans="1:4">
      <c r="A32" s="173" t="s">
        <v>44</v>
      </c>
      <c r="B32" s="83">
        <v>3896068.12</v>
      </c>
      <c r="C32" s="173" t="s">
        <v>45</v>
      </c>
      <c r="D32" s="83">
        <v>3896068.12</v>
      </c>
    </row>
    <row r="33" ht="16.5" customHeight="1" spans="1:4">
      <c r="A33" s="152" t="s">
        <v>46</v>
      </c>
      <c r="B33" s="83"/>
      <c r="C33" s="152" t="s">
        <v>47</v>
      </c>
      <c r="D33" s="83"/>
    </row>
    <row r="34" ht="16.5" customHeight="1" spans="1:4">
      <c r="A34" s="29" t="s">
        <v>48</v>
      </c>
      <c r="B34" s="83"/>
      <c r="C34" s="29" t="s">
        <v>48</v>
      </c>
      <c r="D34" s="83"/>
    </row>
    <row r="35" ht="16.5" customHeight="1" spans="1:4">
      <c r="A35" s="29" t="s">
        <v>49</v>
      </c>
      <c r="B35" s="83"/>
      <c r="C35" s="29" t="s">
        <v>50</v>
      </c>
      <c r="D35" s="83"/>
    </row>
    <row r="36" ht="16.5" customHeight="1" spans="1:4">
      <c r="A36" s="174" t="s">
        <v>51</v>
      </c>
      <c r="B36" s="83">
        <v>3896068.12</v>
      </c>
      <c r="C36" s="174" t="s">
        <v>52</v>
      </c>
      <c r="D36" s="83">
        <v>3896068.12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selection activeCell="D25" sqref="D25"/>
    </sheetView>
  </sheetViews>
  <sheetFormatPr defaultColWidth="9.125" defaultRowHeight="14.25" customHeight="1" outlineLevelCol="5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ht="12" customHeight="1" spans="1:6">
      <c r="A1" s="124">
        <v>1</v>
      </c>
      <c r="B1" s="125">
        <v>0</v>
      </c>
      <c r="C1" s="124">
        <v>1</v>
      </c>
      <c r="D1" s="126"/>
      <c r="E1" s="126"/>
      <c r="F1" s="123" t="s">
        <v>390</v>
      </c>
    </row>
    <row r="2" ht="42" customHeight="1" spans="1:6">
      <c r="A2" s="127" t="str">
        <f>"2025"&amp;"年部门政府性基金预算支出预算表"</f>
        <v>2025年部门政府性基金预算支出预算表</v>
      </c>
      <c r="B2" s="127" t="s">
        <v>391</v>
      </c>
      <c r="C2" s="128"/>
      <c r="D2" s="129"/>
      <c r="E2" s="129"/>
      <c r="F2" s="129"/>
    </row>
    <row r="3" ht="13.5" customHeight="1" spans="1:6">
      <c r="A3" s="4" t="s">
        <v>1</v>
      </c>
      <c r="B3" s="4" t="s">
        <v>392</v>
      </c>
      <c r="C3" s="124"/>
      <c r="D3" s="126"/>
      <c r="E3" s="126"/>
      <c r="F3" s="123" t="s">
        <v>2</v>
      </c>
    </row>
    <row r="4" ht="19.5" customHeight="1" spans="1:6">
      <c r="A4" s="130" t="s">
        <v>168</v>
      </c>
      <c r="B4" s="131" t="s">
        <v>74</v>
      </c>
      <c r="C4" s="130" t="s">
        <v>75</v>
      </c>
      <c r="D4" s="10" t="s">
        <v>393</v>
      </c>
      <c r="E4" s="11"/>
      <c r="F4" s="12"/>
    </row>
    <row r="5" ht="18.75" customHeight="1" spans="1:6">
      <c r="A5" s="132"/>
      <c r="B5" s="133"/>
      <c r="C5" s="132"/>
      <c r="D5" s="15" t="s">
        <v>56</v>
      </c>
      <c r="E5" s="10" t="s">
        <v>77</v>
      </c>
      <c r="F5" s="15" t="s">
        <v>78</v>
      </c>
    </row>
    <row r="6" ht="18.75" customHeight="1" spans="1:6">
      <c r="A6" s="65">
        <v>1</v>
      </c>
      <c r="B6" s="134" t="s">
        <v>85</v>
      </c>
      <c r="C6" s="65">
        <v>3</v>
      </c>
      <c r="D6" s="135">
        <v>4</v>
      </c>
      <c r="E6" s="135">
        <v>5</v>
      </c>
      <c r="F6" s="135">
        <v>6</v>
      </c>
    </row>
    <row r="7" ht="21" customHeight="1" spans="1:6">
      <c r="A7" s="20"/>
      <c r="B7" s="20"/>
      <c r="C7" s="20"/>
      <c r="D7" s="83"/>
      <c r="E7" s="83"/>
      <c r="F7" s="83"/>
    </row>
    <row r="8" ht="21" customHeight="1" spans="1:6">
      <c r="A8" s="20"/>
      <c r="B8" s="20"/>
      <c r="C8" s="20"/>
      <c r="D8" s="83"/>
      <c r="E8" s="83"/>
      <c r="F8" s="83"/>
    </row>
    <row r="9" ht="18.75" customHeight="1" spans="1:6">
      <c r="A9" s="136" t="s">
        <v>157</v>
      </c>
      <c r="B9" s="136" t="s">
        <v>157</v>
      </c>
      <c r="C9" s="137" t="s">
        <v>157</v>
      </c>
      <c r="D9" s="83"/>
      <c r="E9" s="83"/>
      <c r="F9" s="83"/>
    </row>
    <row r="11" customHeight="1" spans="1:1">
      <c r="A11" s="33" t="s">
        <v>394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A3" sqref="A3:H3"/>
    </sheetView>
  </sheetViews>
  <sheetFormatPr defaultColWidth="9.125" defaultRowHeight="14.25" customHeight="1"/>
  <cols>
    <col min="1" max="1" width="32.625" customWidth="1"/>
    <col min="2" max="2" width="35.37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ht="15.75" customHeight="1" spans="2:19">
      <c r="B1" s="84"/>
      <c r="C1" s="84"/>
      <c r="R1" s="2"/>
      <c r="S1" s="2" t="s">
        <v>395</v>
      </c>
    </row>
    <row r="2" ht="41.25" customHeight="1" spans="1:19">
      <c r="A2" s="69" t="str">
        <f>"2025"&amp;"年部门政府采购预算表"</f>
        <v>2025年部门政府采购预算表</v>
      </c>
      <c r="B2" s="63"/>
      <c r="C2" s="63"/>
      <c r="D2" s="3"/>
      <c r="E2" s="3"/>
      <c r="F2" s="3"/>
      <c r="G2" s="3"/>
      <c r="H2" s="3"/>
      <c r="I2" s="3"/>
      <c r="J2" s="3"/>
      <c r="K2" s="3"/>
      <c r="L2" s="3"/>
      <c r="M2" s="63"/>
      <c r="N2" s="3"/>
      <c r="O2" s="3"/>
      <c r="P2" s="63"/>
      <c r="Q2" s="3"/>
      <c r="R2" s="63"/>
      <c r="S2" s="63"/>
    </row>
    <row r="3" ht="26.25" customHeight="1" spans="1:19">
      <c r="A3" s="113" t="s">
        <v>1</v>
      </c>
      <c r="B3" s="86"/>
      <c r="C3" s="86"/>
      <c r="D3" s="6"/>
      <c r="E3" s="6"/>
      <c r="F3" s="6"/>
      <c r="G3" s="6"/>
      <c r="H3" s="6"/>
      <c r="I3" s="6"/>
      <c r="J3" s="6"/>
      <c r="K3" s="6"/>
      <c r="L3" s="6"/>
      <c r="R3" s="7"/>
      <c r="S3" s="123" t="s">
        <v>2</v>
      </c>
    </row>
    <row r="4" ht="15.75" customHeight="1" spans="1:19">
      <c r="A4" s="9" t="s">
        <v>167</v>
      </c>
      <c r="B4" s="87" t="s">
        <v>168</v>
      </c>
      <c r="C4" s="87" t="s">
        <v>396</v>
      </c>
      <c r="D4" s="88" t="s">
        <v>397</v>
      </c>
      <c r="E4" s="88" t="s">
        <v>398</v>
      </c>
      <c r="F4" s="88" t="s">
        <v>399</v>
      </c>
      <c r="G4" s="88" t="s">
        <v>400</v>
      </c>
      <c r="H4" s="88" t="s">
        <v>401</v>
      </c>
      <c r="I4" s="101" t="s">
        <v>175</v>
      </c>
      <c r="J4" s="101"/>
      <c r="K4" s="101"/>
      <c r="L4" s="101"/>
      <c r="M4" s="102"/>
      <c r="N4" s="101"/>
      <c r="O4" s="101"/>
      <c r="P4" s="109"/>
      <c r="Q4" s="101"/>
      <c r="R4" s="102"/>
      <c r="S4" s="110"/>
    </row>
    <row r="5" ht="17.25" customHeight="1" spans="1:19">
      <c r="A5" s="14"/>
      <c r="B5" s="89"/>
      <c r="C5" s="89"/>
      <c r="D5" s="90"/>
      <c r="E5" s="90"/>
      <c r="F5" s="90"/>
      <c r="G5" s="90"/>
      <c r="H5" s="90"/>
      <c r="I5" s="90" t="s">
        <v>56</v>
      </c>
      <c r="J5" s="90" t="s">
        <v>59</v>
      </c>
      <c r="K5" s="90" t="s">
        <v>402</v>
      </c>
      <c r="L5" s="90" t="s">
        <v>403</v>
      </c>
      <c r="M5" s="103" t="s">
        <v>404</v>
      </c>
      <c r="N5" s="104" t="s">
        <v>405</v>
      </c>
      <c r="O5" s="104"/>
      <c r="P5" s="111"/>
      <c r="Q5" s="104"/>
      <c r="R5" s="112"/>
      <c r="S5" s="91"/>
    </row>
    <row r="6" ht="54" customHeight="1" spans="1:19">
      <c r="A6" s="17"/>
      <c r="B6" s="91"/>
      <c r="C6" s="91"/>
      <c r="D6" s="92"/>
      <c r="E6" s="92"/>
      <c r="F6" s="92"/>
      <c r="G6" s="92"/>
      <c r="H6" s="92"/>
      <c r="I6" s="92"/>
      <c r="J6" s="92" t="s">
        <v>58</v>
      </c>
      <c r="K6" s="92"/>
      <c r="L6" s="92"/>
      <c r="M6" s="105"/>
      <c r="N6" s="92" t="s">
        <v>58</v>
      </c>
      <c r="O6" s="92" t="s">
        <v>65</v>
      </c>
      <c r="P6" s="91" t="s">
        <v>66</v>
      </c>
      <c r="Q6" s="92" t="s">
        <v>67</v>
      </c>
      <c r="R6" s="105" t="s">
        <v>68</v>
      </c>
      <c r="S6" s="91" t="s">
        <v>69</v>
      </c>
    </row>
    <row r="7" ht="32.25" customHeight="1" spans="1:19">
      <c r="A7" s="114">
        <v>1</v>
      </c>
      <c r="B7" s="114" t="s">
        <v>85</v>
      </c>
      <c r="C7" s="115">
        <v>3</v>
      </c>
      <c r="D7" s="115">
        <v>4</v>
      </c>
      <c r="E7" s="114">
        <v>5</v>
      </c>
      <c r="F7" s="114">
        <v>6</v>
      </c>
      <c r="G7" s="114">
        <v>7</v>
      </c>
      <c r="H7" s="114">
        <v>8</v>
      </c>
      <c r="I7" s="114">
        <v>9</v>
      </c>
      <c r="J7" s="114">
        <v>10</v>
      </c>
      <c r="K7" s="114">
        <v>11</v>
      </c>
      <c r="L7" s="114">
        <v>12</v>
      </c>
      <c r="M7" s="114">
        <v>13</v>
      </c>
      <c r="N7" s="114">
        <v>14</v>
      </c>
      <c r="O7" s="114">
        <v>15</v>
      </c>
      <c r="P7" s="114">
        <v>16</v>
      </c>
      <c r="Q7" s="114">
        <v>17</v>
      </c>
      <c r="R7" s="114">
        <v>18</v>
      </c>
      <c r="S7" s="114">
        <v>19</v>
      </c>
    </row>
    <row r="8" ht="36.75" customHeight="1" spans="1:19">
      <c r="A8" s="93" t="s">
        <v>71</v>
      </c>
      <c r="B8" s="94" t="s">
        <v>71</v>
      </c>
      <c r="C8" s="94" t="s">
        <v>216</v>
      </c>
      <c r="D8" s="116" t="s">
        <v>406</v>
      </c>
      <c r="E8" s="116" t="s">
        <v>406</v>
      </c>
      <c r="F8" s="116" t="s">
        <v>407</v>
      </c>
      <c r="G8" s="117">
        <v>40</v>
      </c>
      <c r="H8" s="83"/>
      <c r="I8" s="122">
        <v>5000</v>
      </c>
      <c r="J8" s="122">
        <v>5000</v>
      </c>
      <c r="K8" s="83"/>
      <c r="L8" s="83"/>
      <c r="M8" s="83"/>
      <c r="N8" s="83"/>
      <c r="O8" s="83"/>
      <c r="P8" s="83"/>
      <c r="Q8" s="83"/>
      <c r="R8" s="83"/>
      <c r="S8" s="83"/>
    </row>
    <row r="9" ht="21" customHeight="1" spans="1:19">
      <c r="A9" s="96" t="s">
        <v>157</v>
      </c>
      <c r="B9" s="97"/>
      <c r="C9" s="97"/>
      <c r="D9" s="98"/>
      <c r="E9" s="98"/>
      <c r="F9" s="98"/>
      <c r="G9" s="118">
        <v>40</v>
      </c>
      <c r="H9" s="119"/>
      <c r="I9" s="122">
        <v>5000</v>
      </c>
      <c r="J9" s="122">
        <v>5000</v>
      </c>
      <c r="K9" s="83"/>
      <c r="L9" s="83"/>
      <c r="M9" s="83"/>
      <c r="N9" s="83"/>
      <c r="O9" s="83"/>
      <c r="P9" s="83"/>
      <c r="Q9" s="83"/>
      <c r="R9" s="83"/>
      <c r="S9" s="83"/>
    </row>
    <row r="10" ht="21" customHeight="1" spans="1:19">
      <c r="A10" s="113" t="s">
        <v>408</v>
      </c>
      <c r="B10" s="4"/>
      <c r="C10" s="4"/>
      <c r="D10" s="113"/>
      <c r="E10" s="113"/>
      <c r="F10" s="113"/>
      <c r="G10" s="120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</row>
  </sheetData>
  <mergeCells count="18">
    <mergeCell ref="A2:S2"/>
    <mergeCell ref="A3:H3"/>
    <mergeCell ref="I4:S4"/>
    <mergeCell ref="N5:S5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topLeftCell="E1" workbookViewId="0">
      <selection activeCell="M20" sqref="M20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ht="16.5" customHeight="1" spans="1:20">
      <c r="A1" s="73"/>
      <c r="B1" s="84"/>
      <c r="C1" s="84"/>
      <c r="D1" s="84"/>
      <c r="E1" s="84"/>
      <c r="F1" s="84"/>
      <c r="G1" s="84"/>
      <c r="H1" s="73"/>
      <c r="I1" s="73"/>
      <c r="J1" s="73"/>
      <c r="K1" s="73"/>
      <c r="L1" s="73"/>
      <c r="M1" s="73"/>
      <c r="N1" s="99"/>
      <c r="O1" s="73"/>
      <c r="P1" s="73"/>
      <c r="Q1" s="84"/>
      <c r="R1" s="73"/>
      <c r="S1" s="107"/>
      <c r="T1" s="107" t="s">
        <v>409</v>
      </c>
    </row>
    <row r="2" ht="41.25" customHeight="1" spans="1:20">
      <c r="A2" s="69" t="str">
        <f>"2025"&amp;"年部门政府购买服务预算表"</f>
        <v>2025年部门政府购买服务预算表</v>
      </c>
      <c r="B2" s="63"/>
      <c r="C2" s="63"/>
      <c r="D2" s="63"/>
      <c r="E2" s="63"/>
      <c r="F2" s="63"/>
      <c r="G2" s="63"/>
      <c r="H2" s="85"/>
      <c r="I2" s="85"/>
      <c r="J2" s="85"/>
      <c r="K2" s="85"/>
      <c r="L2" s="85"/>
      <c r="M2" s="85"/>
      <c r="N2" s="100"/>
      <c r="O2" s="85"/>
      <c r="P2" s="85"/>
      <c r="Q2" s="63"/>
      <c r="R2" s="85"/>
      <c r="S2" s="100"/>
      <c r="T2" s="63"/>
    </row>
    <row r="3" ht="22.5" customHeight="1" spans="1:20">
      <c r="A3" s="70" t="s">
        <v>1</v>
      </c>
      <c r="B3" s="86"/>
      <c r="C3" s="86"/>
      <c r="D3" s="86"/>
      <c r="E3" s="86"/>
      <c r="F3" s="86"/>
      <c r="G3" s="86"/>
      <c r="H3" s="71"/>
      <c r="I3" s="71"/>
      <c r="J3" s="71"/>
      <c r="K3" s="71"/>
      <c r="L3" s="71"/>
      <c r="M3" s="71"/>
      <c r="N3" s="99"/>
      <c r="O3" s="73"/>
      <c r="P3" s="73"/>
      <c r="Q3" s="84"/>
      <c r="R3" s="73"/>
      <c r="S3" s="108"/>
      <c r="T3" s="107" t="s">
        <v>2</v>
      </c>
    </row>
    <row r="4" ht="24" customHeight="1" spans="1:20">
      <c r="A4" s="9" t="s">
        <v>167</v>
      </c>
      <c r="B4" s="87" t="s">
        <v>168</v>
      </c>
      <c r="C4" s="87" t="s">
        <v>396</v>
      </c>
      <c r="D4" s="87" t="s">
        <v>410</v>
      </c>
      <c r="E4" s="87" t="s">
        <v>411</v>
      </c>
      <c r="F4" s="87" t="s">
        <v>412</v>
      </c>
      <c r="G4" s="87" t="s">
        <v>413</v>
      </c>
      <c r="H4" s="88" t="s">
        <v>414</v>
      </c>
      <c r="I4" s="88" t="s">
        <v>415</v>
      </c>
      <c r="J4" s="101" t="s">
        <v>175</v>
      </c>
      <c r="K4" s="101"/>
      <c r="L4" s="101"/>
      <c r="M4" s="101"/>
      <c r="N4" s="102"/>
      <c r="O4" s="101"/>
      <c r="P4" s="101"/>
      <c r="Q4" s="109"/>
      <c r="R4" s="101"/>
      <c r="S4" s="102"/>
      <c r="T4" s="110"/>
    </row>
    <row r="5" ht="24" customHeight="1" spans="1:20">
      <c r="A5" s="14"/>
      <c r="B5" s="89"/>
      <c r="C5" s="89"/>
      <c r="D5" s="89"/>
      <c r="E5" s="89"/>
      <c r="F5" s="89"/>
      <c r="G5" s="89"/>
      <c r="H5" s="90"/>
      <c r="I5" s="90"/>
      <c r="J5" s="90" t="s">
        <v>56</v>
      </c>
      <c r="K5" s="90" t="s">
        <v>59</v>
      </c>
      <c r="L5" s="90" t="s">
        <v>402</v>
      </c>
      <c r="M5" s="90" t="s">
        <v>403</v>
      </c>
      <c r="N5" s="103" t="s">
        <v>404</v>
      </c>
      <c r="O5" s="104" t="s">
        <v>405</v>
      </c>
      <c r="P5" s="104"/>
      <c r="Q5" s="111"/>
      <c r="R5" s="104"/>
      <c r="S5" s="112"/>
      <c r="T5" s="91"/>
    </row>
    <row r="6" ht="54" customHeight="1" spans="1:20">
      <c r="A6" s="17"/>
      <c r="B6" s="91"/>
      <c r="C6" s="91"/>
      <c r="D6" s="91"/>
      <c r="E6" s="91"/>
      <c r="F6" s="91"/>
      <c r="G6" s="91"/>
      <c r="H6" s="92"/>
      <c r="I6" s="92"/>
      <c r="J6" s="92"/>
      <c r="K6" s="92" t="s">
        <v>58</v>
      </c>
      <c r="L6" s="92"/>
      <c r="M6" s="92"/>
      <c r="N6" s="105"/>
      <c r="O6" s="92" t="s">
        <v>58</v>
      </c>
      <c r="P6" s="92" t="s">
        <v>65</v>
      </c>
      <c r="Q6" s="91" t="s">
        <v>66</v>
      </c>
      <c r="R6" s="92" t="s">
        <v>67</v>
      </c>
      <c r="S6" s="105" t="s">
        <v>68</v>
      </c>
      <c r="T6" s="91" t="s">
        <v>69</v>
      </c>
    </row>
    <row r="7" ht="36" customHeight="1" spans="1:20">
      <c r="A7" s="18">
        <v>1</v>
      </c>
      <c r="B7" s="91">
        <v>2</v>
      </c>
      <c r="C7" s="18">
        <v>3</v>
      </c>
      <c r="D7" s="18">
        <v>4</v>
      </c>
      <c r="E7" s="91">
        <v>5</v>
      </c>
      <c r="F7" s="18">
        <v>6</v>
      </c>
      <c r="G7" s="18">
        <v>7</v>
      </c>
      <c r="H7" s="91">
        <v>8</v>
      </c>
      <c r="I7" s="18">
        <v>9</v>
      </c>
      <c r="J7" s="18">
        <v>10</v>
      </c>
      <c r="K7" s="91">
        <v>11</v>
      </c>
      <c r="L7" s="18">
        <v>12</v>
      </c>
      <c r="M7" s="18">
        <v>13</v>
      </c>
      <c r="N7" s="91">
        <v>14</v>
      </c>
      <c r="O7" s="18">
        <v>15</v>
      </c>
      <c r="P7" s="18">
        <v>16</v>
      </c>
      <c r="Q7" s="91">
        <v>17</v>
      </c>
      <c r="R7" s="18">
        <v>18</v>
      </c>
      <c r="S7" s="18">
        <v>19</v>
      </c>
      <c r="T7" s="18">
        <v>20</v>
      </c>
    </row>
    <row r="8" ht="31.5" customHeight="1" spans="1:20">
      <c r="A8" s="93" t="s">
        <v>71</v>
      </c>
      <c r="B8" s="94" t="s">
        <v>71</v>
      </c>
      <c r="C8" s="94" t="s">
        <v>263</v>
      </c>
      <c r="D8" s="94" t="s">
        <v>416</v>
      </c>
      <c r="E8" s="94" t="s">
        <v>417</v>
      </c>
      <c r="F8" s="94" t="s">
        <v>78</v>
      </c>
      <c r="G8" s="94" t="s">
        <v>418</v>
      </c>
      <c r="H8" s="95" t="s">
        <v>99</v>
      </c>
      <c r="I8" s="95" t="s">
        <v>419</v>
      </c>
      <c r="J8" s="83">
        <v>10000</v>
      </c>
      <c r="K8" s="83">
        <v>10000</v>
      </c>
      <c r="L8" s="83"/>
      <c r="M8" s="83"/>
      <c r="N8" s="83"/>
      <c r="O8" s="83"/>
      <c r="P8" s="83"/>
      <c r="Q8" s="83"/>
      <c r="R8" s="83"/>
      <c r="S8" s="83"/>
      <c r="T8" s="83"/>
    </row>
    <row r="9" ht="29.25" customHeight="1" spans="1:20">
      <c r="A9" s="93" t="s">
        <v>71</v>
      </c>
      <c r="B9" s="94" t="s">
        <v>71</v>
      </c>
      <c r="C9" s="94" t="s">
        <v>263</v>
      </c>
      <c r="D9" s="94" t="s">
        <v>420</v>
      </c>
      <c r="E9" s="94" t="s">
        <v>421</v>
      </c>
      <c r="F9" s="94" t="s">
        <v>78</v>
      </c>
      <c r="G9" s="94" t="s">
        <v>418</v>
      </c>
      <c r="H9" s="95" t="s">
        <v>99</v>
      </c>
      <c r="I9" s="95" t="s">
        <v>422</v>
      </c>
      <c r="J9" s="83">
        <v>35000</v>
      </c>
      <c r="K9" s="83">
        <v>35000</v>
      </c>
      <c r="L9" s="83"/>
      <c r="M9" s="83"/>
      <c r="N9" s="83"/>
      <c r="O9" s="83"/>
      <c r="P9" s="83"/>
      <c r="Q9" s="83"/>
      <c r="R9" s="83"/>
      <c r="S9" s="83"/>
      <c r="T9" s="83"/>
    </row>
    <row r="10" ht="21" customHeight="1" spans="1:20">
      <c r="A10" s="96" t="s">
        <v>157</v>
      </c>
      <c r="B10" s="97"/>
      <c r="C10" s="97"/>
      <c r="D10" s="97"/>
      <c r="E10" s="97"/>
      <c r="F10" s="97"/>
      <c r="G10" s="97"/>
      <c r="H10" s="98"/>
      <c r="I10" s="106"/>
      <c r="J10" s="83">
        <v>45000</v>
      </c>
      <c r="K10" s="83">
        <v>45000</v>
      </c>
      <c r="L10" s="83"/>
      <c r="M10" s="83"/>
      <c r="N10" s="83"/>
      <c r="O10" s="83"/>
      <c r="P10" s="83"/>
      <c r="Q10" s="83"/>
      <c r="R10" s="83"/>
      <c r="S10" s="83"/>
      <c r="T10" s="83"/>
    </row>
  </sheetData>
  <mergeCells count="19">
    <mergeCell ref="A2:T2"/>
    <mergeCell ref="A3:I3"/>
    <mergeCell ref="J4:T4"/>
    <mergeCell ref="O5:T5"/>
    <mergeCell ref="A10:I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selection activeCell="E17" sqref="E17"/>
    </sheetView>
  </sheetViews>
  <sheetFormatPr defaultColWidth="9.125" defaultRowHeight="14.25" customHeight="1" outlineLevelCol="4"/>
  <cols>
    <col min="1" max="1" width="37.75" customWidth="1"/>
    <col min="2" max="4" width="20" customWidth="1"/>
    <col min="5" max="5" width="26.75" customWidth="1"/>
  </cols>
  <sheetData>
    <row r="1" ht="17.25" customHeight="1" spans="4:5">
      <c r="D1" s="68"/>
      <c r="E1" s="33" t="s">
        <v>423</v>
      </c>
    </row>
    <row r="2" ht="41.25" customHeight="1" spans="1:5">
      <c r="A2" s="69" t="str">
        <f>"2025"&amp;"年区对下转移支付预算表"</f>
        <v>2025年区对下转移支付预算表</v>
      </c>
      <c r="B2" s="3"/>
      <c r="C2" s="3"/>
      <c r="D2" s="3"/>
      <c r="E2" s="3"/>
    </row>
    <row r="3" ht="36" customHeight="1" spans="1:5">
      <c r="A3" s="70" t="s">
        <v>424</v>
      </c>
      <c r="B3" s="71"/>
      <c r="C3" s="71"/>
      <c r="D3" s="72"/>
      <c r="E3" s="73"/>
    </row>
    <row r="4" ht="34.5" customHeight="1" spans="1:5">
      <c r="A4" s="74" t="s">
        <v>425</v>
      </c>
      <c r="B4" s="75" t="s">
        <v>175</v>
      </c>
      <c r="C4" s="75"/>
      <c r="D4" s="76"/>
      <c r="E4" s="77"/>
    </row>
    <row r="5" ht="50.25" customHeight="1" spans="1:5">
      <c r="A5" s="18"/>
      <c r="B5" s="26" t="s">
        <v>56</v>
      </c>
      <c r="C5" s="78" t="s">
        <v>59</v>
      </c>
      <c r="D5" s="79" t="s">
        <v>402</v>
      </c>
      <c r="E5" s="80" t="s">
        <v>426</v>
      </c>
    </row>
    <row r="6" ht="30.75" customHeight="1" spans="1:5">
      <c r="A6" s="19">
        <v>1</v>
      </c>
      <c r="B6" s="19">
        <v>2</v>
      </c>
      <c r="C6" s="19">
        <v>3</v>
      </c>
      <c r="D6" s="81">
        <v>4</v>
      </c>
      <c r="E6" s="82">
        <v>5</v>
      </c>
    </row>
    <row r="7" ht="27.75" customHeight="1" spans="1:5">
      <c r="A7" s="27"/>
      <c r="B7" s="83"/>
      <c r="C7" s="83"/>
      <c r="D7" s="83"/>
      <c r="E7" s="83"/>
    </row>
    <row r="8" ht="27.75" customHeight="1" spans="1:5">
      <c r="A8" s="66"/>
      <c r="B8" s="83"/>
      <c r="C8" s="83"/>
      <c r="D8" s="83"/>
      <c r="E8" s="83"/>
    </row>
    <row r="10" customHeight="1" spans="1:1">
      <c r="A10" s="33" t="s">
        <v>427</v>
      </c>
    </row>
  </sheetData>
  <mergeCells count="4">
    <mergeCell ref="A2:E2"/>
    <mergeCell ref="A3:E3"/>
    <mergeCell ref="B4:D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selection activeCell="H14" sqref="H14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ht="16.5" customHeight="1" spans="10:10">
      <c r="J1" s="2" t="s">
        <v>428</v>
      </c>
    </row>
    <row r="2" ht="41.25" customHeight="1" spans="1:10">
      <c r="A2" s="62" t="str">
        <f>"2025"&amp;"年区对下转移支付绩效目标表"</f>
        <v>2025年区对下转移支付绩效目标表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">
        <v>429</v>
      </c>
    </row>
    <row r="4" ht="50.25" customHeight="1" spans="1:10">
      <c r="A4" s="64" t="s">
        <v>425</v>
      </c>
      <c r="B4" s="64" t="s">
        <v>275</v>
      </c>
      <c r="C4" s="64" t="s">
        <v>276</v>
      </c>
      <c r="D4" s="64" t="s">
        <v>277</v>
      </c>
      <c r="E4" s="64" t="s">
        <v>278</v>
      </c>
      <c r="F4" s="65" t="s">
        <v>279</v>
      </c>
      <c r="G4" s="64" t="s">
        <v>280</v>
      </c>
      <c r="H4" s="65" t="s">
        <v>281</v>
      </c>
      <c r="I4" s="65" t="s">
        <v>282</v>
      </c>
      <c r="J4" s="64" t="s">
        <v>283</v>
      </c>
    </row>
    <row r="5" ht="26.25" customHeight="1" spans="1:10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5">
        <v>6</v>
      </c>
      <c r="G5" s="64">
        <v>7</v>
      </c>
      <c r="H5" s="65">
        <v>8</v>
      </c>
      <c r="I5" s="65">
        <v>9</v>
      </c>
      <c r="J5" s="64">
        <v>10</v>
      </c>
    </row>
    <row r="6" ht="42" customHeight="1" spans="1:10">
      <c r="A6" s="27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7"/>
      <c r="B7" s="20"/>
      <c r="C7" s="20"/>
      <c r="D7" s="20"/>
      <c r="E7" s="27"/>
      <c r="F7" s="20"/>
      <c r="G7" s="27"/>
      <c r="H7" s="20"/>
      <c r="I7" s="20"/>
      <c r="J7" s="27"/>
    </row>
    <row r="9" customHeight="1" spans="1:1">
      <c r="A9" s="33" t="s">
        <v>430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selection activeCell="A3" sqref="A3:C3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customHeight="1" spans="1:9">
      <c r="A1" s="36" t="s">
        <v>431</v>
      </c>
      <c r="B1" s="37"/>
      <c r="C1" s="37"/>
      <c r="D1" s="38"/>
      <c r="E1" s="38"/>
      <c r="F1" s="38"/>
      <c r="G1" s="37"/>
      <c r="H1" s="37"/>
      <c r="I1" s="38"/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">
        <v>429</v>
      </c>
      <c r="B3" s="43"/>
      <c r="C3" s="43"/>
      <c r="D3" s="44"/>
      <c r="F3" s="41"/>
      <c r="G3" s="40"/>
      <c r="H3" s="40"/>
      <c r="I3" s="61" t="s">
        <v>2</v>
      </c>
    </row>
    <row r="4" ht="28.5" customHeight="1" spans="1:9">
      <c r="A4" s="45" t="s">
        <v>167</v>
      </c>
      <c r="B4" s="46" t="s">
        <v>168</v>
      </c>
      <c r="C4" s="47" t="s">
        <v>432</v>
      </c>
      <c r="D4" s="45" t="s">
        <v>433</v>
      </c>
      <c r="E4" s="45" t="s">
        <v>434</v>
      </c>
      <c r="F4" s="45" t="s">
        <v>435</v>
      </c>
      <c r="G4" s="46" t="s">
        <v>436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400</v>
      </c>
      <c r="H5" s="46" t="s">
        <v>437</v>
      </c>
      <c r="I5" s="46" t="s">
        <v>438</v>
      </c>
    </row>
    <row r="6" ht="17.25" customHeight="1" spans="1:9">
      <c r="A6" s="50" t="s">
        <v>84</v>
      </c>
      <c r="B6" s="51" t="s">
        <v>85</v>
      </c>
      <c r="C6" s="50" t="s">
        <v>86</v>
      </c>
      <c r="D6" s="52" t="s">
        <v>87</v>
      </c>
      <c r="E6" s="50" t="s">
        <v>88</v>
      </c>
      <c r="F6" s="51" t="s">
        <v>89</v>
      </c>
      <c r="G6" s="53" t="s">
        <v>90</v>
      </c>
      <c r="H6" s="52" t="s">
        <v>91</v>
      </c>
      <c r="I6" s="52">
        <v>9</v>
      </c>
    </row>
    <row r="7" ht="19.5" customHeight="1" spans="1:9">
      <c r="A7" s="54"/>
      <c r="B7" s="29"/>
      <c r="C7" s="29"/>
      <c r="D7" s="27"/>
      <c r="E7" s="20"/>
      <c r="F7" s="53"/>
      <c r="G7" s="55"/>
      <c r="H7" s="56"/>
      <c r="I7" s="56"/>
    </row>
    <row r="8" ht="19.5" customHeight="1" spans="1:9">
      <c r="A8" s="57" t="s">
        <v>56</v>
      </c>
      <c r="B8" s="58"/>
      <c r="C8" s="58"/>
      <c r="D8" s="59"/>
      <c r="E8" s="60"/>
      <c r="F8" s="60"/>
      <c r="G8" s="55"/>
      <c r="H8" s="56"/>
      <c r="I8" s="56"/>
    </row>
    <row r="10" customHeight="1" spans="1:1">
      <c r="A10" s="33" t="s">
        <v>439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selection activeCell="E23" sqref="E23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customHeight="1" spans="4:11">
      <c r="D1" s="1"/>
      <c r="E1" s="1"/>
      <c r="F1" s="1"/>
      <c r="G1" s="1"/>
      <c r="K1" s="2" t="s">
        <v>440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">
        <v>429</v>
      </c>
      <c r="B3" s="5"/>
      <c r="C3" s="5"/>
      <c r="D3" s="5"/>
      <c r="E3" s="5"/>
      <c r="F3" s="5"/>
      <c r="G3" s="5"/>
      <c r="H3" s="6"/>
      <c r="I3" s="6"/>
      <c r="J3" s="6"/>
      <c r="K3" s="7" t="s">
        <v>2</v>
      </c>
    </row>
    <row r="4" ht="21.75" customHeight="1" spans="1:11">
      <c r="A4" s="8" t="s">
        <v>250</v>
      </c>
      <c r="B4" s="8" t="s">
        <v>170</v>
      </c>
      <c r="C4" s="8" t="s">
        <v>251</v>
      </c>
      <c r="D4" s="9" t="s">
        <v>171</v>
      </c>
      <c r="E4" s="9" t="s">
        <v>172</v>
      </c>
      <c r="F4" s="9" t="s">
        <v>252</v>
      </c>
      <c r="G4" s="9" t="s">
        <v>253</v>
      </c>
      <c r="H4" s="25" t="s">
        <v>56</v>
      </c>
      <c r="I4" s="10" t="s">
        <v>441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6"/>
      <c r="I5" s="9" t="s">
        <v>59</v>
      </c>
      <c r="J5" s="9" t="s">
        <v>60</v>
      </c>
      <c r="K5" s="9" t="s">
        <v>61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58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7"/>
      <c r="B8" s="20"/>
      <c r="C8" s="27"/>
      <c r="D8" s="27"/>
      <c r="E8" s="27"/>
      <c r="F8" s="27"/>
      <c r="G8" s="27"/>
      <c r="H8" s="28"/>
      <c r="I8" s="35"/>
      <c r="J8" s="35"/>
      <c r="K8" s="28"/>
    </row>
    <row r="9" ht="18.75" customHeight="1" spans="1:11">
      <c r="A9" s="29"/>
      <c r="B9" s="20"/>
      <c r="C9" s="20"/>
      <c r="D9" s="20"/>
      <c r="E9" s="20"/>
      <c r="F9" s="20"/>
      <c r="G9" s="20"/>
      <c r="H9" s="21"/>
      <c r="I9" s="21"/>
      <c r="J9" s="21"/>
      <c r="K9" s="28"/>
    </row>
    <row r="10" ht="18.75" customHeight="1" spans="1:11">
      <c r="A10" s="30" t="s">
        <v>157</v>
      </c>
      <c r="B10" s="31"/>
      <c r="C10" s="31"/>
      <c r="D10" s="31"/>
      <c r="E10" s="31"/>
      <c r="F10" s="31"/>
      <c r="G10" s="32"/>
      <c r="H10" s="21"/>
      <c r="I10" s="21"/>
      <c r="J10" s="21"/>
      <c r="K10" s="28"/>
    </row>
    <row r="12" customHeight="1" spans="1:1">
      <c r="A12" s="33" t="s">
        <v>442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workbookViewId="0">
      <selection activeCell="D30" sqref="D30"/>
    </sheetView>
  </sheetViews>
  <sheetFormatPr defaultColWidth="9.125" defaultRowHeight="14.25" customHeight="1" outlineLevelCol="6"/>
  <cols>
    <col min="1" max="1" width="35.25" customWidth="1"/>
    <col min="2" max="4" width="28" customWidth="1"/>
    <col min="5" max="7" width="23.875" customWidth="1"/>
  </cols>
  <sheetData>
    <row r="1" ht="13.5" customHeight="1" spans="4:7">
      <c r="D1" s="1"/>
      <c r="G1" s="2" t="s">
        <v>443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">
        <v>429</v>
      </c>
      <c r="B3" s="5"/>
      <c r="C3" s="5"/>
      <c r="D3" s="5"/>
      <c r="E3" s="6"/>
      <c r="F3" s="6"/>
      <c r="G3" s="7" t="s">
        <v>2</v>
      </c>
    </row>
    <row r="4" ht="21.75" customHeight="1" spans="1:7">
      <c r="A4" s="8" t="s">
        <v>251</v>
      </c>
      <c r="B4" s="8" t="s">
        <v>250</v>
      </c>
      <c r="C4" s="8" t="s">
        <v>170</v>
      </c>
      <c r="D4" s="9" t="s">
        <v>444</v>
      </c>
      <c r="E4" s="10" t="s">
        <v>59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58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8.75" customHeight="1" spans="1:7">
      <c r="A8" s="20" t="s">
        <v>71</v>
      </c>
      <c r="B8" s="20" t="s">
        <v>445</v>
      </c>
      <c r="C8" s="20" t="s">
        <v>258</v>
      </c>
      <c r="D8" s="20" t="s">
        <v>446</v>
      </c>
      <c r="E8" s="21">
        <v>20000</v>
      </c>
      <c r="F8" s="21">
        <v>20000</v>
      </c>
      <c r="G8" s="21">
        <v>20000</v>
      </c>
    </row>
    <row r="9" ht="18.75" customHeight="1" spans="1:7">
      <c r="A9" s="20" t="s">
        <v>71</v>
      </c>
      <c r="B9" s="20" t="s">
        <v>445</v>
      </c>
      <c r="C9" s="20" t="s">
        <v>260</v>
      </c>
      <c r="D9" s="20" t="s">
        <v>446</v>
      </c>
      <c r="E9" s="21">
        <v>20000</v>
      </c>
      <c r="F9" s="21">
        <v>20000</v>
      </c>
      <c r="G9" s="21">
        <v>20000</v>
      </c>
    </row>
    <row r="10" ht="18.75" customHeight="1" spans="1:7">
      <c r="A10" s="20" t="s">
        <v>71</v>
      </c>
      <c r="B10" s="20" t="s">
        <v>447</v>
      </c>
      <c r="C10" s="20" t="s">
        <v>263</v>
      </c>
      <c r="D10" s="20" t="s">
        <v>446</v>
      </c>
      <c r="E10" s="21">
        <v>250000</v>
      </c>
      <c r="F10" s="21">
        <v>250000</v>
      </c>
      <c r="G10" s="21">
        <v>250000</v>
      </c>
    </row>
    <row r="11" ht="18.75" customHeight="1" spans="1:7">
      <c r="A11" s="20" t="s">
        <v>71</v>
      </c>
      <c r="B11" s="20" t="s">
        <v>447</v>
      </c>
      <c r="C11" s="20" t="s">
        <v>266</v>
      </c>
      <c r="D11" s="20" t="s">
        <v>446</v>
      </c>
      <c r="E11" s="21">
        <v>120000</v>
      </c>
      <c r="F11" s="21">
        <v>120000</v>
      </c>
      <c r="G11" s="21">
        <v>120000</v>
      </c>
    </row>
    <row r="12" ht="18.75" customHeight="1" spans="1:7">
      <c r="A12" s="20" t="s">
        <v>71</v>
      </c>
      <c r="B12" s="20" t="s">
        <v>447</v>
      </c>
      <c r="C12" s="20" t="s">
        <v>269</v>
      </c>
      <c r="D12" s="20" t="s">
        <v>446</v>
      </c>
      <c r="E12" s="21">
        <v>30000</v>
      </c>
      <c r="F12" s="21">
        <v>30000</v>
      </c>
      <c r="G12" s="21">
        <v>30000</v>
      </c>
    </row>
    <row r="13" ht="18.75" customHeight="1" spans="1:7">
      <c r="A13" s="20" t="s">
        <v>71</v>
      </c>
      <c r="B13" s="20" t="s">
        <v>447</v>
      </c>
      <c r="C13" s="20" t="s">
        <v>272</v>
      </c>
      <c r="D13" s="20" t="s">
        <v>446</v>
      </c>
      <c r="E13" s="21">
        <v>320000</v>
      </c>
      <c r="F13" s="21">
        <v>330000</v>
      </c>
      <c r="G13" s="21">
        <v>320000</v>
      </c>
    </row>
    <row r="14" ht="18.75" customHeight="1" spans="1:7">
      <c r="A14" s="22" t="s">
        <v>56</v>
      </c>
      <c r="B14" s="23" t="s">
        <v>448</v>
      </c>
      <c r="C14" s="23"/>
      <c r="D14" s="24"/>
      <c r="E14" s="21">
        <v>760000</v>
      </c>
      <c r="F14" s="21">
        <f>SUM(F8:F13)</f>
        <v>770000</v>
      </c>
      <c r="G14" s="21">
        <f>SUM(G8:G13)</f>
        <v>760000</v>
      </c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A3" sqref="A3:B3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ht="17.25" customHeight="1" spans="1:1">
      <c r="A1" s="61" t="s">
        <v>53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">
        <v>1</v>
      </c>
      <c r="S3" s="44" t="s">
        <v>2</v>
      </c>
    </row>
    <row r="4" ht="21.75" customHeight="1" spans="1:19">
      <c r="A4" s="190" t="s">
        <v>54</v>
      </c>
      <c r="B4" s="191" t="s">
        <v>55</v>
      </c>
      <c r="C4" s="191" t="s">
        <v>56</v>
      </c>
      <c r="D4" s="192" t="s">
        <v>57</v>
      </c>
      <c r="E4" s="192"/>
      <c r="F4" s="192"/>
      <c r="G4" s="192"/>
      <c r="H4" s="192"/>
      <c r="I4" s="136"/>
      <c r="J4" s="192"/>
      <c r="K4" s="192"/>
      <c r="L4" s="192"/>
      <c r="M4" s="192"/>
      <c r="N4" s="200"/>
      <c r="O4" s="192" t="s">
        <v>46</v>
      </c>
      <c r="P4" s="192"/>
      <c r="Q4" s="192"/>
      <c r="R4" s="192"/>
      <c r="S4" s="200"/>
    </row>
    <row r="5" ht="27" customHeight="1" spans="1:19">
      <c r="A5" s="193"/>
      <c r="B5" s="194"/>
      <c r="C5" s="194"/>
      <c r="D5" s="194" t="s">
        <v>58</v>
      </c>
      <c r="E5" s="194" t="s">
        <v>59</v>
      </c>
      <c r="F5" s="194" t="s">
        <v>60</v>
      </c>
      <c r="G5" s="194" t="s">
        <v>61</v>
      </c>
      <c r="H5" s="194" t="s">
        <v>62</v>
      </c>
      <c r="I5" s="201" t="s">
        <v>63</v>
      </c>
      <c r="J5" s="202"/>
      <c r="K5" s="202"/>
      <c r="L5" s="202"/>
      <c r="M5" s="202"/>
      <c r="N5" s="203"/>
      <c r="O5" s="194" t="s">
        <v>58</v>
      </c>
      <c r="P5" s="194" t="s">
        <v>59</v>
      </c>
      <c r="Q5" s="194" t="s">
        <v>60</v>
      </c>
      <c r="R5" s="194" t="s">
        <v>61</v>
      </c>
      <c r="S5" s="194" t="s">
        <v>64</v>
      </c>
    </row>
    <row r="6" ht="30" customHeight="1" spans="1:19">
      <c r="A6" s="195"/>
      <c r="B6" s="106"/>
      <c r="C6" s="196"/>
      <c r="D6" s="196"/>
      <c r="E6" s="196"/>
      <c r="F6" s="196"/>
      <c r="G6" s="196"/>
      <c r="H6" s="196"/>
      <c r="I6" s="67" t="s">
        <v>58</v>
      </c>
      <c r="J6" s="203" t="s">
        <v>65</v>
      </c>
      <c r="K6" s="203" t="s">
        <v>66</v>
      </c>
      <c r="L6" s="203" t="s">
        <v>67</v>
      </c>
      <c r="M6" s="203" t="s">
        <v>68</v>
      </c>
      <c r="N6" s="203" t="s">
        <v>69</v>
      </c>
      <c r="O6" s="204"/>
      <c r="P6" s="204"/>
      <c r="Q6" s="204"/>
      <c r="R6" s="204"/>
      <c r="S6" s="196"/>
    </row>
    <row r="7" ht="15" customHeight="1" spans="1:19">
      <c r="A7" s="197">
        <v>1</v>
      </c>
      <c r="B7" s="197">
        <v>2</v>
      </c>
      <c r="C7" s="197">
        <v>3</v>
      </c>
      <c r="D7" s="197">
        <v>4</v>
      </c>
      <c r="E7" s="197">
        <v>5</v>
      </c>
      <c r="F7" s="197">
        <v>6</v>
      </c>
      <c r="G7" s="197">
        <v>7</v>
      </c>
      <c r="H7" s="197">
        <v>8</v>
      </c>
      <c r="I7" s="67">
        <v>9</v>
      </c>
      <c r="J7" s="197">
        <v>10</v>
      </c>
      <c r="K7" s="197">
        <v>11</v>
      </c>
      <c r="L7" s="197">
        <v>12</v>
      </c>
      <c r="M7" s="197">
        <v>13</v>
      </c>
      <c r="N7" s="197">
        <v>14</v>
      </c>
      <c r="O7" s="197">
        <v>15</v>
      </c>
      <c r="P7" s="197">
        <v>16</v>
      </c>
      <c r="Q7" s="197">
        <v>17</v>
      </c>
      <c r="R7" s="197">
        <v>18</v>
      </c>
      <c r="S7" s="197">
        <v>19</v>
      </c>
    </row>
    <row r="8" ht="18" customHeight="1" spans="1:19">
      <c r="A8" s="20" t="s">
        <v>70</v>
      </c>
      <c r="B8" s="20" t="s">
        <v>71</v>
      </c>
      <c r="C8" s="83">
        <v>3896068.12</v>
      </c>
      <c r="D8" s="83">
        <v>3896068.12</v>
      </c>
      <c r="E8" s="83">
        <v>3896068.12</v>
      </c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ht="18" customHeight="1" spans="1:19">
      <c r="A9" s="198" t="s">
        <v>72</v>
      </c>
      <c r="B9" s="198" t="s">
        <v>71</v>
      </c>
      <c r="C9" s="83">
        <v>3896068.12</v>
      </c>
      <c r="D9" s="83">
        <v>3896068.12</v>
      </c>
      <c r="E9" s="83">
        <v>3896068.12</v>
      </c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</row>
    <row r="10" ht="18" customHeight="1" spans="1:19">
      <c r="A10" s="47" t="s">
        <v>56</v>
      </c>
      <c r="B10" s="199"/>
      <c r="C10" s="83">
        <v>3896068.12</v>
      </c>
      <c r="D10" s="83">
        <v>3896068.12</v>
      </c>
      <c r="E10" s="83">
        <v>3896068.12</v>
      </c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GridLines="0" showZeros="0" workbookViewId="0">
      <selection activeCell="A3" sqref="A3:B3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ht="17.25" customHeight="1" spans="1:1">
      <c r="A1" s="44" t="s">
        <v>73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">
        <v>1</v>
      </c>
      <c r="O3" s="44" t="s">
        <v>2</v>
      </c>
    </row>
    <row r="4" ht="27" customHeight="1" spans="1:15">
      <c r="A4" s="176" t="s">
        <v>74</v>
      </c>
      <c r="B4" s="176" t="s">
        <v>75</v>
      </c>
      <c r="C4" s="176" t="s">
        <v>56</v>
      </c>
      <c r="D4" s="177" t="s">
        <v>59</v>
      </c>
      <c r="E4" s="178"/>
      <c r="F4" s="179"/>
      <c r="G4" s="180" t="s">
        <v>60</v>
      </c>
      <c r="H4" s="180" t="s">
        <v>61</v>
      </c>
      <c r="I4" s="180" t="s">
        <v>76</v>
      </c>
      <c r="J4" s="177" t="s">
        <v>63</v>
      </c>
      <c r="K4" s="178"/>
      <c r="L4" s="178"/>
      <c r="M4" s="178"/>
      <c r="N4" s="187"/>
      <c r="O4" s="188"/>
    </row>
    <row r="5" ht="42" customHeight="1" spans="1:15">
      <c r="A5" s="181"/>
      <c r="B5" s="181"/>
      <c r="C5" s="182"/>
      <c r="D5" s="183" t="s">
        <v>58</v>
      </c>
      <c r="E5" s="183" t="s">
        <v>77</v>
      </c>
      <c r="F5" s="183" t="s">
        <v>78</v>
      </c>
      <c r="G5" s="182"/>
      <c r="H5" s="182"/>
      <c r="I5" s="189"/>
      <c r="J5" s="183" t="s">
        <v>58</v>
      </c>
      <c r="K5" s="170" t="s">
        <v>79</v>
      </c>
      <c r="L5" s="170" t="s">
        <v>80</v>
      </c>
      <c r="M5" s="170" t="s">
        <v>81</v>
      </c>
      <c r="N5" s="170" t="s">
        <v>82</v>
      </c>
      <c r="O5" s="170" t="s">
        <v>83</v>
      </c>
    </row>
    <row r="6" ht="18" customHeight="1" spans="1:15">
      <c r="A6" s="50" t="s">
        <v>84</v>
      </c>
      <c r="B6" s="50" t="s">
        <v>85</v>
      </c>
      <c r="C6" s="50" t="s">
        <v>86</v>
      </c>
      <c r="D6" s="53" t="s">
        <v>87</v>
      </c>
      <c r="E6" s="53" t="s">
        <v>88</v>
      </c>
      <c r="F6" s="53" t="s">
        <v>89</v>
      </c>
      <c r="G6" s="53" t="s">
        <v>90</v>
      </c>
      <c r="H6" s="53" t="s">
        <v>91</v>
      </c>
      <c r="I6" s="53" t="s">
        <v>92</v>
      </c>
      <c r="J6" s="53" t="s">
        <v>93</v>
      </c>
      <c r="K6" s="53" t="s">
        <v>94</v>
      </c>
      <c r="L6" s="53" t="s">
        <v>95</v>
      </c>
      <c r="M6" s="53" t="s">
        <v>96</v>
      </c>
      <c r="N6" s="50" t="s">
        <v>97</v>
      </c>
      <c r="O6" s="53" t="s">
        <v>98</v>
      </c>
    </row>
    <row r="7" ht="21" customHeight="1" spans="1:15">
      <c r="A7" s="184">
        <v>201</v>
      </c>
      <c r="B7" s="185" t="s">
        <v>99</v>
      </c>
      <c r="C7" s="83">
        <v>3053774.68</v>
      </c>
      <c r="D7" s="83">
        <v>3053774.68</v>
      </c>
      <c r="E7" s="83">
        <v>2293774.68</v>
      </c>
      <c r="F7" s="83">
        <v>760000</v>
      </c>
      <c r="G7" s="83"/>
      <c r="H7" s="83"/>
      <c r="I7" s="83"/>
      <c r="J7" s="83"/>
      <c r="K7" s="83"/>
      <c r="L7" s="83"/>
      <c r="M7" s="83"/>
      <c r="N7" s="83"/>
      <c r="O7" s="83"/>
    </row>
    <row r="8" ht="21" customHeight="1" spans="1:15">
      <c r="A8" s="184">
        <v>20125</v>
      </c>
      <c r="B8" s="185" t="s">
        <v>100</v>
      </c>
      <c r="C8" s="83">
        <v>30000</v>
      </c>
      <c r="D8" s="83">
        <v>30000</v>
      </c>
      <c r="E8" s="83"/>
      <c r="F8" s="83">
        <v>30000</v>
      </c>
      <c r="G8" s="83"/>
      <c r="H8" s="83"/>
      <c r="I8" s="83"/>
      <c r="J8" s="83"/>
      <c r="K8" s="83"/>
      <c r="L8" s="83"/>
      <c r="M8" s="83"/>
      <c r="N8" s="83"/>
      <c r="O8" s="83"/>
    </row>
    <row r="9" ht="21" customHeight="1" spans="1:15">
      <c r="A9" s="184">
        <v>2012505</v>
      </c>
      <c r="B9" s="185" t="s">
        <v>101</v>
      </c>
      <c r="C9" s="83">
        <v>30000</v>
      </c>
      <c r="D9" s="83">
        <v>30000</v>
      </c>
      <c r="E9" s="83"/>
      <c r="F9" s="83">
        <v>30000</v>
      </c>
      <c r="G9" s="83"/>
      <c r="H9" s="83"/>
      <c r="I9" s="83"/>
      <c r="J9" s="83"/>
      <c r="K9" s="83"/>
      <c r="L9" s="83"/>
      <c r="M9" s="83"/>
      <c r="N9" s="83"/>
      <c r="O9" s="83"/>
    </row>
    <row r="10" ht="21" customHeight="1" spans="1:15">
      <c r="A10" s="184">
        <v>20134</v>
      </c>
      <c r="B10" s="185" t="s">
        <v>102</v>
      </c>
      <c r="C10" s="83">
        <v>3023774.68</v>
      </c>
      <c r="D10" s="83">
        <v>3023774.68</v>
      </c>
      <c r="E10" s="83">
        <v>2293774.68</v>
      </c>
      <c r="F10" s="83">
        <v>730000</v>
      </c>
      <c r="G10" s="83"/>
      <c r="H10" s="83"/>
      <c r="I10" s="83"/>
      <c r="J10" s="83"/>
      <c r="K10" s="83"/>
      <c r="L10" s="83"/>
      <c r="M10" s="83"/>
      <c r="N10" s="83"/>
      <c r="O10" s="83"/>
    </row>
    <row r="11" ht="21" customHeight="1" spans="1:15">
      <c r="A11" s="184">
        <v>2013401</v>
      </c>
      <c r="B11" s="185" t="s">
        <v>103</v>
      </c>
      <c r="C11" s="83">
        <v>2333774.68</v>
      </c>
      <c r="D11" s="83">
        <v>2333774.68</v>
      </c>
      <c r="E11" s="83">
        <v>2293774.68</v>
      </c>
      <c r="F11" s="83">
        <v>40000</v>
      </c>
      <c r="G11" s="83"/>
      <c r="H11" s="83"/>
      <c r="I11" s="83"/>
      <c r="J11" s="83"/>
      <c r="K11" s="83"/>
      <c r="L11" s="83"/>
      <c r="M11" s="83"/>
      <c r="N11" s="83"/>
      <c r="O11" s="83"/>
    </row>
    <row r="12" ht="21" customHeight="1" spans="1:15">
      <c r="A12" s="184">
        <v>2013402</v>
      </c>
      <c r="B12" s="185" t="s">
        <v>104</v>
      </c>
      <c r="C12" s="83">
        <v>250000</v>
      </c>
      <c r="D12" s="83">
        <v>250000</v>
      </c>
      <c r="E12" s="83"/>
      <c r="F12" s="83">
        <v>250000</v>
      </c>
      <c r="G12" s="83"/>
      <c r="H12" s="83"/>
      <c r="I12" s="83"/>
      <c r="J12" s="83"/>
      <c r="K12" s="83"/>
      <c r="L12" s="83"/>
      <c r="M12" s="83"/>
      <c r="N12" s="83"/>
      <c r="O12" s="83"/>
    </row>
    <row r="13" ht="21" customHeight="1" spans="1:15">
      <c r="A13" s="184">
        <v>2013405</v>
      </c>
      <c r="B13" s="185" t="s">
        <v>105</v>
      </c>
      <c r="C13" s="83">
        <v>120000</v>
      </c>
      <c r="D13" s="83">
        <v>120000</v>
      </c>
      <c r="E13" s="83"/>
      <c r="F13" s="83">
        <v>120000</v>
      </c>
      <c r="G13" s="83"/>
      <c r="H13" s="83"/>
      <c r="I13" s="83"/>
      <c r="J13" s="83"/>
      <c r="K13" s="83"/>
      <c r="L13" s="83"/>
      <c r="M13" s="83"/>
      <c r="N13" s="83"/>
      <c r="O13" s="83"/>
    </row>
    <row r="14" ht="21" customHeight="1" spans="1:15">
      <c r="A14" s="184">
        <v>2013499</v>
      </c>
      <c r="B14" s="185" t="s">
        <v>106</v>
      </c>
      <c r="C14" s="83">
        <v>320000</v>
      </c>
      <c r="D14" s="83">
        <v>320000</v>
      </c>
      <c r="E14" s="83"/>
      <c r="F14" s="83">
        <v>320000</v>
      </c>
      <c r="G14" s="83"/>
      <c r="H14" s="83"/>
      <c r="I14" s="83"/>
      <c r="J14" s="83"/>
      <c r="K14" s="83"/>
      <c r="L14" s="83"/>
      <c r="M14" s="83"/>
      <c r="N14" s="83"/>
      <c r="O14" s="83"/>
    </row>
    <row r="15" ht="21" customHeight="1" spans="1:15">
      <c r="A15" s="184">
        <v>208</v>
      </c>
      <c r="B15" s="185" t="s">
        <v>107</v>
      </c>
      <c r="C15" s="83">
        <v>445520.64</v>
      </c>
      <c r="D15" s="83">
        <v>445520.64</v>
      </c>
      <c r="E15" s="83">
        <v>445520.64</v>
      </c>
      <c r="F15" s="83"/>
      <c r="G15" s="83"/>
      <c r="H15" s="83"/>
      <c r="I15" s="83"/>
      <c r="J15" s="83"/>
      <c r="K15" s="83"/>
      <c r="L15" s="83"/>
      <c r="M15" s="83"/>
      <c r="N15" s="83"/>
      <c r="O15" s="83"/>
    </row>
    <row r="16" ht="21" customHeight="1" spans="1:15">
      <c r="A16" s="184">
        <v>20805</v>
      </c>
      <c r="B16" s="185" t="s">
        <v>108</v>
      </c>
      <c r="C16" s="83">
        <v>445520.64</v>
      </c>
      <c r="D16" s="83">
        <v>445520.64</v>
      </c>
      <c r="E16" s="83">
        <v>445520.64</v>
      </c>
      <c r="F16" s="83"/>
      <c r="G16" s="83"/>
      <c r="H16" s="83"/>
      <c r="I16" s="83"/>
      <c r="J16" s="83"/>
      <c r="K16" s="83"/>
      <c r="L16" s="83"/>
      <c r="M16" s="83"/>
      <c r="N16" s="83"/>
      <c r="O16" s="83"/>
    </row>
    <row r="17" ht="21" customHeight="1" spans="1:15">
      <c r="A17" s="184">
        <v>2080501</v>
      </c>
      <c r="B17" s="185" t="s">
        <v>109</v>
      </c>
      <c r="C17" s="83">
        <v>259200</v>
      </c>
      <c r="D17" s="83">
        <v>259200</v>
      </c>
      <c r="E17" s="83">
        <v>259200</v>
      </c>
      <c r="F17" s="83"/>
      <c r="G17" s="83"/>
      <c r="H17" s="83"/>
      <c r="I17" s="83"/>
      <c r="J17" s="83"/>
      <c r="K17" s="83"/>
      <c r="L17" s="83"/>
      <c r="M17" s="83"/>
      <c r="N17" s="83"/>
      <c r="O17" s="83"/>
    </row>
    <row r="18" ht="21" customHeight="1" spans="1:15">
      <c r="A18" s="184">
        <v>2080505</v>
      </c>
      <c r="B18" s="185" t="s">
        <v>110</v>
      </c>
      <c r="C18" s="83">
        <v>186320.64</v>
      </c>
      <c r="D18" s="83">
        <v>186320.64</v>
      </c>
      <c r="E18" s="83">
        <v>186320.64</v>
      </c>
      <c r="F18" s="83"/>
      <c r="G18" s="83"/>
      <c r="H18" s="83"/>
      <c r="I18" s="83"/>
      <c r="J18" s="83"/>
      <c r="K18" s="83"/>
      <c r="L18" s="83"/>
      <c r="M18" s="83"/>
      <c r="N18" s="83"/>
      <c r="O18" s="83"/>
    </row>
    <row r="19" ht="21" customHeight="1" spans="1:15">
      <c r="A19" s="184">
        <v>210</v>
      </c>
      <c r="B19" s="185" t="s">
        <v>111</v>
      </c>
      <c r="C19" s="83">
        <v>206524.8</v>
      </c>
      <c r="D19" s="83">
        <v>206524.8</v>
      </c>
      <c r="E19" s="83">
        <v>206524.8</v>
      </c>
      <c r="F19" s="83"/>
      <c r="G19" s="83"/>
      <c r="H19" s="83"/>
      <c r="I19" s="83"/>
      <c r="J19" s="83"/>
      <c r="K19" s="83"/>
      <c r="L19" s="83"/>
      <c r="M19" s="83"/>
      <c r="N19" s="83"/>
      <c r="O19" s="83"/>
    </row>
    <row r="20" ht="21" customHeight="1" spans="1:15">
      <c r="A20" s="184">
        <v>21011</v>
      </c>
      <c r="B20" s="185" t="s">
        <v>112</v>
      </c>
      <c r="C20" s="83">
        <v>206524.8</v>
      </c>
      <c r="D20" s="83">
        <v>206524.8</v>
      </c>
      <c r="E20" s="83">
        <v>206524.8</v>
      </c>
      <c r="F20" s="83"/>
      <c r="G20" s="83"/>
      <c r="H20" s="83"/>
      <c r="I20" s="83"/>
      <c r="J20" s="83"/>
      <c r="K20" s="83"/>
      <c r="L20" s="83"/>
      <c r="M20" s="83"/>
      <c r="N20" s="83"/>
      <c r="O20" s="83"/>
    </row>
    <row r="21" ht="21" customHeight="1" spans="1:15">
      <c r="A21" s="184">
        <v>2101101</v>
      </c>
      <c r="B21" s="185" t="s">
        <v>113</v>
      </c>
      <c r="C21" s="83">
        <v>91995.6</v>
      </c>
      <c r="D21" s="83">
        <v>91995.6</v>
      </c>
      <c r="E21" s="83">
        <v>91995.6</v>
      </c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ht="21" customHeight="1" spans="1:15">
      <c r="A22" s="184">
        <v>2101103</v>
      </c>
      <c r="B22" s="185" t="s">
        <v>114</v>
      </c>
      <c r="C22" s="83">
        <v>102899.52</v>
      </c>
      <c r="D22" s="83">
        <v>102899.52</v>
      </c>
      <c r="E22" s="83">
        <v>102899.52</v>
      </c>
      <c r="F22" s="83"/>
      <c r="G22" s="83"/>
      <c r="H22" s="83"/>
      <c r="I22" s="83"/>
      <c r="J22" s="83"/>
      <c r="K22" s="83"/>
      <c r="L22" s="83"/>
      <c r="M22" s="83"/>
      <c r="N22" s="83"/>
      <c r="O22" s="83"/>
    </row>
    <row r="23" ht="21" customHeight="1" spans="1:15">
      <c r="A23" s="184">
        <v>2101199</v>
      </c>
      <c r="B23" s="185" t="s">
        <v>115</v>
      </c>
      <c r="C23" s="83">
        <v>11629.68</v>
      </c>
      <c r="D23" s="83">
        <v>11629.68</v>
      </c>
      <c r="E23" s="83">
        <v>11629.68</v>
      </c>
      <c r="F23" s="83"/>
      <c r="G23" s="83"/>
      <c r="H23" s="83"/>
      <c r="I23" s="83"/>
      <c r="J23" s="83"/>
      <c r="K23" s="83"/>
      <c r="L23" s="83"/>
      <c r="M23" s="83"/>
      <c r="N23" s="83"/>
      <c r="O23" s="83"/>
    </row>
    <row r="24" ht="21" customHeight="1" spans="1:15">
      <c r="A24" s="184">
        <v>221</v>
      </c>
      <c r="B24" s="185" t="s">
        <v>116</v>
      </c>
      <c r="C24" s="83">
        <v>190248</v>
      </c>
      <c r="D24" s="83">
        <v>190248</v>
      </c>
      <c r="E24" s="83">
        <v>190248</v>
      </c>
      <c r="F24" s="83"/>
      <c r="G24" s="83"/>
      <c r="H24" s="83"/>
      <c r="I24" s="83"/>
      <c r="J24" s="83"/>
      <c r="K24" s="83"/>
      <c r="L24" s="83"/>
      <c r="M24" s="83"/>
      <c r="N24" s="83"/>
      <c r="O24" s="83"/>
    </row>
    <row r="25" ht="21" customHeight="1" spans="1:15">
      <c r="A25" s="184">
        <v>22102</v>
      </c>
      <c r="B25" s="185" t="s">
        <v>117</v>
      </c>
      <c r="C25" s="83">
        <v>190248</v>
      </c>
      <c r="D25" s="83">
        <v>190248</v>
      </c>
      <c r="E25" s="83">
        <v>190248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</row>
    <row r="26" ht="21" customHeight="1" spans="1:15">
      <c r="A26" s="184">
        <v>2210201</v>
      </c>
      <c r="B26" s="185" t="s">
        <v>118</v>
      </c>
      <c r="C26" s="83">
        <v>190248</v>
      </c>
      <c r="D26" s="83">
        <v>190248</v>
      </c>
      <c r="E26" s="83">
        <v>190248</v>
      </c>
      <c r="F26" s="83"/>
      <c r="G26" s="83"/>
      <c r="H26" s="83"/>
      <c r="I26" s="83"/>
      <c r="J26" s="83"/>
      <c r="K26" s="83"/>
      <c r="L26" s="83"/>
      <c r="M26" s="83"/>
      <c r="N26" s="83"/>
      <c r="O26" s="83"/>
    </row>
    <row r="27" ht="21" customHeight="1" spans="1:15">
      <c r="A27" s="186" t="s">
        <v>56</v>
      </c>
      <c r="B27" s="32"/>
      <c r="C27" s="83">
        <v>3896068.12</v>
      </c>
      <c r="D27" s="83">
        <v>3896068.12</v>
      </c>
      <c r="E27" s="83">
        <v>3136068.12</v>
      </c>
      <c r="F27" s="83">
        <v>760000</v>
      </c>
      <c r="G27" s="83"/>
      <c r="H27" s="83"/>
      <c r="I27" s="83"/>
      <c r="J27" s="83"/>
      <c r="K27" s="83"/>
      <c r="L27" s="83"/>
      <c r="M27" s="83"/>
      <c r="N27" s="83"/>
      <c r="O27" s="83"/>
    </row>
  </sheetData>
  <mergeCells count="12">
    <mergeCell ref="A1:O1"/>
    <mergeCell ref="A2:O2"/>
    <mergeCell ref="A3:B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3" sqref="A3:B3"/>
    </sheetView>
  </sheetViews>
  <sheetFormatPr defaultColWidth="8.625" defaultRowHeight="12.75" customHeight="1" outlineLevelCol="3"/>
  <cols>
    <col min="1" max="4" width="35.625" customWidth="1"/>
  </cols>
  <sheetData>
    <row r="1" ht="15" customHeight="1" spans="1:4">
      <c r="A1" s="40"/>
      <c r="B1" s="44"/>
      <c r="C1" s="44"/>
      <c r="D1" s="44" t="s">
        <v>119</v>
      </c>
    </row>
    <row r="2" ht="41.25" customHeight="1" spans="1:1">
      <c r="A2" s="39" t="str">
        <f>"2025"&amp;"年部门财政拨款收支预算总表"</f>
        <v>2025年部门财政拨款收支预算总表</v>
      </c>
    </row>
    <row r="3" ht="17.25" customHeight="1" spans="1:4">
      <c r="A3" s="42" t="s">
        <v>1</v>
      </c>
      <c r="B3" s="169"/>
      <c r="D3" s="44" t="s">
        <v>2</v>
      </c>
    </row>
    <row r="4" ht="17.25" customHeight="1" spans="1:4">
      <c r="A4" s="170" t="s">
        <v>3</v>
      </c>
      <c r="B4" s="171"/>
      <c r="C4" s="170" t="s">
        <v>4</v>
      </c>
      <c r="D4" s="171"/>
    </row>
    <row r="5" ht="18.75" customHeight="1" spans="1:4">
      <c r="A5" s="170" t="s">
        <v>5</v>
      </c>
      <c r="B5" s="170" t="s">
        <v>6</v>
      </c>
      <c r="C5" s="170" t="s">
        <v>7</v>
      </c>
      <c r="D5" s="170" t="s">
        <v>6</v>
      </c>
    </row>
    <row r="6" ht="16.5" customHeight="1" spans="1:4">
      <c r="A6" s="172" t="s">
        <v>120</v>
      </c>
      <c r="B6" s="83">
        <v>3896068.12</v>
      </c>
      <c r="C6" s="172" t="s">
        <v>121</v>
      </c>
      <c r="D6" s="83">
        <v>3896068.12</v>
      </c>
    </row>
    <row r="7" ht="16.5" customHeight="1" spans="1:4">
      <c r="A7" s="172" t="s">
        <v>122</v>
      </c>
      <c r="B7" s="83">
        <v>3896068.12</v>
      </c>
      <c r="C7" s="172" t="s">
        <v>123</v>
      </c>
      <c r="D7" s="83">
        <v>3053774.68</v>
      </c>
    </row>
    <row r="8" ht="16.5" customHeight="1" spans="1:4">
      <c r="A8" s="172" t="s">
        <v>124</v>
      </c>
      <c r="B8" s="83"/>
      <c r="C8" s="172" t="s">
        <v>125</v>
      </c>
      <c r="D8" s="83"/>
    </row>
    <row r="9" ht="16.5" customHeight="1" spans="1:4">
      <c r="A9" s="172" t="s">
        <v>126</v>
      </c>
      <c r="B9" s="83"/>
      <c r="C9" s="172" t="s">
        <v>127</v>
      </c>
      <c r="D9" s="83"/>
    </row>
    <row r="10" ht="16.5" customHeight="1" spans="1:4">
      <c r="A10" s="172" t="s">
        <v>128</v>
      </c>
      <c r="B10" s="83"/>
      <c r="C10" s="172" t="s">
        <v>129</v>
      </c>
      <c r="D10" s="83"/>
    </row>
    <row r="11" ht="16.5" customHeight="1" spans="1:4">
      <c r="A11" s="172" t="s">
        <v>122</v>
      </c>
      <c r="B11" s="83"/>
      <c r="C11" s="172" t="s">
        <v>130</v>
      </c>
      <c r="D11" s="83"/>
    </row>
    <row r="12" ht="16.5" customHeight="1" spans="1:4">
      <c r="A12" s="152" t="s">
        <v>124</v>
      </c>
      <c r="B12" s="83"/>
      <c r="C12" s="66" t="s">
        <v>131</v>
      </c>
      <c r="D12" s="83"/>
    </row>
    <row r="13" ht="16.5" customHeight="1" spans="1:4">
      <c r="A13" s="152" t="s">
        <v>126</v>
      </c>
      <c r="B13" s="83"/>
      <c r="C13" s="66" t="s">
        <v>132</v>
      </c>
      <c r="D13" s="83"/>
    </row>
    <row r="14" ht="16.5" customHeight="1" spans="1:4">
      <c r="A14" s="173"/>
      <c r="B14" s="83"/>
      <c r="C14" s="66" t="s">
        <v>133</v>
      </c>
      <c r="D14" s="83">
        <v>445520.64</v>
      </c>
    </row>
    <row r="15" ht="16.5" customHeight="1" spans="1:4">
      <c r="A15" s="173"/>
      <c r="B15" s="83"/>
      <c r="C15" s="66" t="s">
        <v>134</v>
      </c>
      <c r="D15" s="83">
        <v>206524.8</v>
      </c>
    </row>
    <row r="16" ht="16.5" customHeight="1" spans="1:4">
      <c r="A16" s="173"/>
      <c r="B16" s="83"/>
      <c r="C16" s="66" t="s">
        <v>135</v>
      </c>
      <c r="D16" s="83"/>
    </row>
    <row r="17" ht="16.5" customHeight="1" spans="1:4">
      <c r="A17" s="173"/>
      <c r="B17" s="83"/>
      <c r="C17" s="66" t="s">
        <v>136</v>
      </c>
      <c r="D17" s="83"/>
    </row>
    <row r="18" ht="16.5" customHeight="1" spans="1:4">
      <c r="A18" s="173"/>
      <c r="B18" s="83"/>
      <c r="C18" s="66" t="s">
        <v>137</v>
      </c>
      <c r="D18" s="83"/>
    </row>
    <row r="19" ht="16.5" customHeight="1" spans="1:4">
      <c r="A19" s="173"/>
      <c r="B19" s="83"/>
      <c r="C19" s="66" t="s">
        <v>138</v>
      </c>
      <c r="D19" s="83"/>
    </row>
    <row r="20" ht="16.5" customHeight="1" spans="1:4">
      <c r="A20" s="173"/>
      <c r="B20" s="83"/>
      <c r="C20" s="66" t="s">
        <v>139</v>
      </c>
      <c r="D20" s="83"/>
    </row>
    <row r="21" ht="16.5" customHeight="1" spans="1:4">
      <c r="A21" s="173"/>
      <c r="B21" s="83"/>
      <c r="C21" s="66" t="s">
        <v>140</v>
      </c>
      <c r="D21" s="83"/>
    </row>
    <row r="22" ht="16.5" customHeight="1" spans="1:4">
      <c r="A22" s="173"/>
      <c r="B22" s="83"/>
      <c r="C22" s="66" t="s">
        <v>141</v>
      </c>
      <c r="D22" s="83"/>
    </row>
    <row r="23" ht="16.5" customHeight="1" spans="1:4">
      <c r="A23" s="173"/>
      <c r="B23" s="83"/>
      <c r="C23" s="66" t="s">
        <v>142</v>
      </c>
      <c r="D23" s="83"/>
    </row>
    <row r="24" ht="16.5" customHeight="1" spans="1:4">
      <c r="A24" s="173"/>
      <c r="B24" s="83"/>
      <c r="C24" s="66" t="s">
        <v>143</v>
      </c>
      <c r="D24" s="83"/>
    </row>
    <row r="25" ht="16.5" customHeight="1" spans="1:4">
      <c r="A25" s="173"/>
      <c r="B25" s="83"/>
      <c r="C25" s="66" t="s">
        <v>144</v>
      </c>
      <c r="D25" s="83">
        <v>190248</v>
      </c>
    </row>
    <row r="26" ht="16.5" customHeight="1" spans="1:4">
      <c r="A26" s="173"/>
      <c r="B26" s="83"/>
      <c r="C26" s="66" t="s">
        <v>145</v>
      </c>
      <c r="D26" s="83"/>
    </row>
    <row r="27" ht="16.5" customHeight="1" spans="1:4">
      <c r="A27" s="173"/>
      <c r="B27" s="83"/>
      <c r="C27" s="66" t="s">
        <v>146</v>
      </c>
      <c r="D27" s="83"/>
    </row>
    <row r="28" ht="16.5" customHeight="1" spans="1:4">
      <c r="A28" s="173"/>
      <c r="B28" s="83"/>
      <c r="C28" s="66" t="s">
        <v>147</v>
      </c>
      <c r="D28" s="83"/>
    </row>
    <row r="29" ht="16.5" customHeight="1" spans="1:4">
      <c r="A29" s="173"/>
      <c r="B29" s="83"/>
      <c r="C29" s="66" t="s">
        <v>148</v>
      </c>
      <c r="D29" s="83"/>
    </row>
    <row r="30" ht="16.5" customHeight="1" spans="1:4">
      <c r="A30" s="173"/>
      <c r="B30" s="83"/>
      <c r="C30" s="66" t="s">
        <v>149</v>
      </c>
      <c r="D30" s="83"/>
    </row>
    <row r="31" ht="16.5" customHeight="1" spans="1:4">
      <c r="A31" s="173"/>
      <c r="B31" s="83"/>
      <c r="C31" s="152" t="s">
        <v>150</v>
      </c>
      <c r="D31" s="83"/>
    </row>
    <row r="32" ht="16.5" customHeight="1" spans="1:4">
      <c r="A32" s="173"/>
      <c r="B32" s="83"/>
      <c r="C32" s="152" t="s">
        <v>151</v>
      </c>
      <c r="D32" s="83"/>
    </row>
    <row r="33" ht="16.5" customHeight="1" spans="1:4">
      <c r="A33" s="173"/>
      <c r="B33" s="83"/>
      <c r="C33" s="27" t="s">
        <v>152</v>
      </c>
      <c r="D33" s="83"/>
    </row>
    <row r="34" ht="15" customHeight="1" spans="1:4">
      <c r="A34" s="174" t="s">
        <v>51</v>
      </c>
      <c r="B34" s="175">
        <v>3896068.12</v>
      </c>
      <c r="C34" s="174" t="s">
        <v>52</v>
      </c>
      <c r="D34" s="175">
        <v>3896068.12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workbookViewId="0">
      <selection activeCell="A23" sqref="$A23:$XFD23"/>
    </sheetView>
  </sheetViews>
  <sheetFormatPr defaultColWidth="9.125" defaultRowHeight="14.25" customHeight="1" outlineLevelCol="6"/>
  <cols>
    <col min="1" max="1" width="20.125" customWidth="1"/>
    <col min="2" max="2" width="44" customWidth="1"/>
    <col min="3" max="7" width="24.125" customWidth="1"/>
  </cols>
  <sheetData>
    <row r="1" customHeight="1" spans="4:7">
      <c r="D1" s="142"/>
      <c r="F1" s="68"/>
      <c r="G1" s="147" t="s">
        <v>153</v>
      </c>
    </row>
    <row r="2" ht="41.25" customHeight="1" spans="1:7">
      <c r="A2" s="129" t="str">
        <f>"2025"&amp;"年一般公共预算支出预算表（按功能科目分类）"</f>
        <v>2025年一般公共预算支出预算表（按功能科目分类）</v>
      </c>
      <c r="B2" s="129"/>
      <c r="C2" s="129"/>
      <c r="D2" s="129"/>
      <c r="E2" s="129"/>
      <c r="F2" s="129"/>
      <c r="G2" s="129"/>
    </row>
    <row r="3" ht="18" customHeight="1" spans="1:7">
      <c r="A3" s="4" t="s">
        <v>1</v>
      </c>
      <c r="F3" s="126"/>
      <c r="G3" s="147" t="s">
        <v>2</v>
      </c>
    </row>
    <row r="4" ht="20.25" customHeight="1" spans="1:7">
      <c r="A4" s="164" t="s">
        <v>154</v>
      </c>
      <c r="B4" s="165"/>
      <c r="C4" s="130" t="s">
        <v>56</v>
      </c>
      <c r="D4" s="155" t="s">
        <v>77</v>
      </c>
      <c r="E4" s="11"/>
      <c r="F4" s="12"/>
      <c r="G4" s="144" t="s">
        <v>78</v>
      </c>
    </row>
    <row r="5" ht="20.25" customHeight="1" spans="1:7">
      <c r="A5" s="166" t="s">
        <v>74</v>
      </c>
      <c r="B5" s="166" t="s">
        <v>75</v>
      </c>
      <c r="C5" s="18"/>
      <c r="D5" s="135" t="s">
        <v>58</v>
      </c>
      <c r="E5" s="135" t="s">
        <v>155</v>
      </c>
      <c r="F5" s="135" t="s">
        <v>156</v>
      </c>
      <c r="G5" s="146"/>
    </row>
    <row r="6" ht="15" customHeight="1" spans="1:7">
      <c r="A6" s="57" t="s">
        <v>84</v>
      </c>
      <c r="B6" s="57" t="s">
        <v>85</v>
      </c>
      <c r="C6" s="57" t="s">
        <v>86</v>
      </c>
      <c r="D6" s="57" t="s">
        <v>87</v>
      </c>
      <c r="E6" s="57" t="s">
        <v>88</v>
      </c>
      <c r="F6" s="57" t="s">
        <v>89</v>
      </c>
      <c r="G6" s="57" t="s">
        <v>90</v>
      </c>
    </row>
    <row r="7" ht="18" customHeight="1" spans="1:7">
      <c r="A7" s="141">
        <v>201</v>
      </c>
      <c r="B7" s="27" t="s">
        <v>99</v>
      </c>
      <c r="C7" s="83">
        <v>3053774.68</v>
      </c>
      <c r="D7" s="83">
        <v>2293774.68</v>
      </c>
      <c r="E7" s="83">
        <v>2103344.68</v>
      </c>
      <c r="F7" s="83">
        <v>190430</v>
      </c>
      <c r="G7" s="83">
        <v>760000</v>
      </c>
    </row>
    <row r="8" ht="18" customHeight="1" spans="1:7">
      <c r="A8" s="141">
        <v>20125</v>
      </c>
      <c r="B8" s="27" t="s">
        <v>100</v>
      </c>
      <c r="C8" s="83">
        <v>30000</v>
      </c>
      <c r="D8" s="83"/>
      <c r="E8" s="83"/>
      <c r="F8" s="83"/>
      <c r="G8" s="83">
        <v>30000</v>
      </c>
    </row>
    <row r="9" ht="18" customHeight="1" spans="1:7">
      <c r="A9" s="141">
        <v>2012505</v>
      </c>
      <c r="B9" s="27" t="s">
        <v>101</v>
      </c>
      <c r="C9" s="83">
        <v>30000</v>
      </c>
      <c r="D9" s="83"/>
      <c r="E9" s="83"/>
      <c r="F9" s="83"/>
      <c r="G9" s="83">
        <v>30000</v>
      </c>
    </row>
    <row r="10" ht="18" customHeight="1" spans="1:7">
      <c r="A10" s="141">
        <v>20134</v>
      </c>
      <c r="B10" s="27" t="s">
        <v>102</v>
      </c>
      <c r="C10" s="83">
        <v>3023774.68</v>
      </c>
      <c r="D10" s="83">
        <v>2293774.68</v>
      </c>
      <c r="E10" s="83">
        <v>2103344.68</v>
      </c>
      <c r="F10" s="83">
        <v>190430</v>
      </c>
      <c r="G10" s="83">
        <v>730000</v>
      </c>
    </row>
    <row r="11" ht="18" customHeight="1" spans="1:7">
      <c r="A11" s="141">
        <v>2013401</v>
      </c>
      <c r="B11" s="27" t="s">
        <v>103</v>
      </c>
      <c r="C11" s="83">
        <v>2333774.68</v>
      </c>
      <c r="D11" s="83">
        <v>2293774.68</v>
      </c>
      <c r="E11" s="83">
        <v>2103344.68</v>
      </c>
      <c r="F11" s="83">
        <v>190430</v>
      </c>
      <c r="G11" s="83">
        <v>40000</v>
      </c>
    </row>
    <row r="12" ht="18" customHeight="1" spans="1:7">
      <c r="A12" s="141">
        <v>2013402</v>
      </c>
      <c r="B12" s="27" t="s">
        <v>104</v>
      </c>
      <c r="C12" s="83">
        <v>250000</v>
      </c>
      <c r="D12" s="83"/>
      <c r="E12" s="83"/>
      <c r="F12" s="83"/>
      <c r="G12" s="83">
        <v>250000</v>
      </c>
    </row>
    <row r="13" ht="18" customHeight="1" spans="1:7">
      <c r="A13" s="141">
        <v>2013405</v>
      </c>
      <c r="B13" s="27" t="s">
        <v>105</v>
      </c>
      <c r="C13" s="83">
        <v>120000</v>
      </c>
      <c r="D13" s="83"/>
      <c r="E13" s="83"/>
      <c r="F13" s="83"/>
      <c r="G13" s="83">
        <v>120000</v>
      </c>
    </row>
    <row r="14" ht="18" customHeight="1" spans="1:7">
      <c r="A14" s="141">
        <v>2013499</v>
      </c>
      <c r="B14" s="27" t="s">
        <v>106</v>
      </c>
      <c r="C14" s="83">
        <v>320000</v>
      </c>
      <c r="D14" s="83"/>
      <c r="E14" s="83"/>
      <c r="F14" s="83"/>
      <c r="G14" s="83">
        <v>320000</v>
      </c>
    </row>
    <row r="15" ht="18" customHeight="1" spans="1:7">
      <c r="A15" s="141">
        <v>208</v>
      </c>
      <c r="B15" s="27" t="s">
        <v>107</v>
      </c>
      <c r="C15" s="83">
        <v>445520.64</v>
      </c>
      <c r="D15" s="83">
        <v>445520.64</v>
      </c>
      <c r="E15" s="83">
        <v>413120.64</v>
      </c>
      <c r="F15" s="83">
        <v>32400</v>
      </c>
      <c r="G15" s="83"/>
    </row>
    <row r="16" ht="18" customHeight="1" spans="1:7">
      <c r="A16" s="141">
        <v>20805</v>
      </c>
      <c r="B16" s="27" t="s">
        <v>108</v>
      </c>
      <c r="C16" s="83">
        <v>445520.64</v>
      </c>
      <c r="D16" s="83">
        <v>445520.64</v>
      </c>
      <c r="E16" s="83">
        <v>413120.64</v>
      </c>
      <c r="F16" s="83">
        <v>32400</v>
      </c>
      <c r="G16" s="83"/>
    </row>
    <row r="17" ht="18" customHeight="1" spans="1:7">
      <c r="A17" s="141">
        <v>2080501</v>
      </c>
      <c r="B17" s="27" t="s">
        <v>109</v>
      </c>
      <c r="C17" s="83">
        <v>259200</v>
      </c>
      <c r="D17" s="83">
        <v>259200</v>
      </c>
      <c r="E17" s="83">
        <v>226800</v>
      </c>
      <c r="F17" s="83">
        <v>32400</v>
      </c>
      <c r="G17" s="83"/>
    </row>
    <row r="18" ht="18" customHeight="1" spans="1:7">
      <c r="A18" s="141">
        <v>2080505</v>
      </c>
      <c r="B18" s="27" t="s">
        <v>110</v>
      </c>
      <c r="C18" s="83">
        <v>186320.64</v>
      </c>
      <c r="D18" s="83">
        <v>186320.64</v>
      </c>
      <c r="E18" s="83">
        <v>186320.64</v>
      </c>
      <c r="F18" s="83"/>
      <c r="G18" s="83"/>
    </row>
    <row r="19" ht="18" customHeight="1" spans="1:7">
      <c r="A19" s="141">
        <v>210</v>
      </c>
      <c r="B19" s="27" t="s">
        <v>111</v>
      </c>
      <c r="C19" s="83">
        <v>206524.8</v>
      </c>
      <c r="D19" s="83">
        <v>206524.8</v>
      </c>
      <c r="E19" s="83">
        <v>206524.8</v>
      </c>
      <c r="F19" s="83"/>
      <c r="G19" s="83"/>
    </row>
    <row r="20" ht="18" customHeight="1" spans="1:7">
      <c r="A20" s="141">
        <v>21011</v>
      </c>
      <c r="B20" s="27" t="s">
        <v>112</v>
      </c>
      <c r="C20" s="83">
        <v>206524.8</v>
      </c>
      <c r="D20" s="83">
        <v>206524.8</v>
      </c>
      <c r="E20" s="83">
        <v>206524.8</v>
      </c>
      <c r="F20" s="83"/>
      <c r="G20" s="83"/>
    </row>
    <row r="21" ht="18" customHeight="1" spans="1:7">
      <c r="A21" s="141">
        <v>2101101</v>
      </c>
      <c r="B21" s="27" t="s">
        <v>113</v>
      </c>
      <c r="C21" s="83">
        <v>91995.6</v>
      </c>
      <c r="D21" s="83">
        <v>91995.6</v>
      </c>
      <c r="E21" s="83">
        <v>91995.6</v>
      </c>
      <c r="F21" s="83"/>
      <c r="G21" s="83"/>
    </row>
    <row r="22" ht="18" customHeight="1" spans="1:7">
      <c r="A22" s="141">
        <v>2101103</v>
      </c>
      <c r="B22" s="27" t="s">
        <v>114</v>
      </c>
      <c r="C22" s="83">
        <v>102899.52</v>
      </c>
      <c r="D22" s="83">
        <v>102899.52</v>
      </c>
      <c r="E22" s="83">
        <v>102899.52</v>
      </c>
      <c r="F22" s="83"/>
      <c r="G22" s="83"/>
    </row>
    <row r="23" ht="18" customHeight="1" spans="1:7">
      <c r="A23" s="141">
        <v>2101199</v>
      </c>
      <c r="B23" s="27" t="s">
        <v>115</v>
      </c>
      <c r="C23" s="83">
        <v>11629.68</v>
      </c>
      <c r="D23" s="83">
        <v>11629.68</v>
      </c>
      <c r="E23" s="83">
        <v>11629.68</v>
      </c>
      <c r="F23" s="83"/>
      <c r="G23" s="83"/>
    </row>
    <row r="24" ht="18" customHeight="1" spans="1:7">
      <c r="A24" s="141">
        <v>221</v>
      </c>
      <c r="B24" s="27" t="s">
        <v>116</v>
      </c>
      <c r="C24" s="83">
        <v>190248</v>
      </c>
      <c r="D24" s="83">
        <v>190248</v>
      </c>
      <c r="E24" s="83">
        <v>190248</v>
      </c>
      <c r="F24" s="83"/>
      <c r="G24" s="83"/>
    </row>
    <row r="25" ht="18" customHeight="1" spans="1:7">
      <c r="A25" s="141">
        <v>22102</v>
      </c>
      <c r="B25" s="27" t="s">
        <v>117</v>
      </c>
      <c r="C25" s="83">
        <v>190248</v>
      </c>
      <c r="D25" s="83">
        <v>190248</v>
      </c>
      <c r="E25" s="83">
        <v>190248</v>
      </c>
      <c r="F25" s="83"/>
      <c r="G25" s="83"/>
    </row>
    <row r="26" ht="18" customHeight="1" spans="1:7">
      <c r="A26" s="141">
        <v>2210201</v>
      </c>
      <c r="B26" s="27" t="s">
        <v>118</v>
      </c>
      <c r="C26" s="83">
        <v>190248</v>
      </c>
      <c r="D26" s="83">
        <v>190248</v>
      </c>
      <c r="E26" s="83">
        <v>190248</v>
      </c>
      <c r="F26" s="83"/>
      <c r="G26" s="83"/>
    </row>
    <row r="27" ht="18" customHeight="1" spans="1:7">
      <c r="A27" s="167" t="s">
        <v>157</v>
      </c>
      <c r="B27" s="168" t="s">
        <v>157</v>
      </c>
      <c r="C27" s="83">
        <v>3896068.12</v>
      </c>
      <c r="D27" s="83">
        <v>3136068.12</v>
      </c>
      <c r="E27" s="83">
        <v>2913238.12</v>
      </c>
      <c r="F27" s="83">
        <v>222830</v>
      </c>
      <c r="G27" s="83">
        <v>760000</v>
      </c>
    </row>
  </sheetData>
  <mergeCells count="6">
    <mergeCell ref="A2:G2"/>
    <mergeCell ref="A4:B4"/>
    <mergeCell ref="D4:F4"/>
    <mergeCell ref="A27:B27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D22" sqref="D22"/>
    </sheetView>
  </sheetViews>
  <sheetFormatPr defaultColWidth="10.375" defaultRowHeight="14.25" customHeight="1" outlineLevelCol="5"/>
  <cols>
    <col min="1" max="6" width="28.125" customWidth="1"/>
  </cols>
  <sheetData>
    <row r="1" customHeight="1" spans="1:6">
      <c r="A1" s="41"/>
      <c r="B1" s="41"/>
      <c r="C1" s="41"/>
      <c r="D1" s="41"/>
      <c r="E1" s="40"/>
      <c r="F1" s="160" t="s">
        <v>158</v>
      </c>
    </row>
    <row r="2" ht="41.25" customHeight="1" spans="1:6">
      <c r="A2" s="161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13" t="s">
        <v>1</v>
      </c>
      <c r="B3" s="162"/>
      <c r="D3" s="41"/>
      <c r="E3" s="40"/>
      <c r="F3" s="61" t="s">
        <v>2</v>
      </c>
    </row>
    <row r="4" ht="27" customHeight="1" spans="1:6">
      <c r="A4" s="45" t="s">
        <v>159</v>
      </c>
      <c r="B4" s="45" t="s">
        <v>160</v>
      </c>
      <c r="C4" s="47" t="s">
        <v>161</v>
      </c>
      <c r="D4" s="45"/>
      <c r="E4" s="46"/>
      <c r="F4" s="45" t="s">
        <v>162</v>
      </c>
    </row>
    <row r="5" ht="28.5" customHeight="1" spans="1:6">
      <c r="A5" s="163"/>
      <c r="B5" s="49"/>
      <c r="C5" s="46" t="s">
        <v>58</v>
      </c>
      <c r="D5" s="46" t="s">
        <v>163</v>
      </c>
      <c r="E5" s="46" t="s">
        <v>164</v>
      </c>
      <c r="F5" s="48"/>
    </row>
    <row r="6" ht="17.25" customHeight="1" spans="1:6">
      <c r="A6" s="53" t="s">
        <v>84</v>
      </c>
      <c r="B6" s="53" t="s">
        <v>85</v>
      </c>
      <c r="C6" s="53" t="s">
        <v>86</v>
      </c>
      <c r="D6" s="53" t="s">
        <v>87</v>
      </c>
      <c r="E6" s="53" t="s">
        <v>88</v>
      </c>
      <c r="F6" s="53" t="s">
        <v>89</v>
      </c>
    </row>
    <row r="7" ht="17.25" customHeight="1" spans="1:6">
      <c r="A7" s="83"/>
      <c r="B7" s="83"/>
      <c r="C7" s="83"/>
      <c r="D7" s="83"/>
      <c r="E7" s="83"/>
      <c r="F7" s="83"/>
    </row>
    <row r="9" customHeight="1" spans="1:1">
      <c r="A9" s="33" t="s">
        <v>165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6"/>
  <sheetViews>
    <sheetView showZeros="0" topLeftCell="G4" workbookViewId="0">
      <selection activeCell="A3" sqref="A3:H3"/>
    </sheetView>
  </sheetViews>
  <sheetFormatPr defaultColWidth="9.125" defaultRowHeight="14.25" customHeight="1"/>
  <cols>
    <col min="1" max="2" width="32.875" customWidth="1"/>
    <col min="3" max="3" width="20.75" customWidth="1"/>
    <col min="4" max="4" width="25.25" customWidth="1"/>
    <col min="5" max="5" width="14.25" customWidth="1"/>
    <col min="6" max="6" width="34.75" customWidth="1"/>
    <col min="7" max="7" width="15.625" customWidth="1"/>
    <col min="8" max="8" width="26" customWidth="1"/>
    <col min="9" max="24" width="18.75" customWidth="1"/>
  </cols>
  <sheetData>
    <row r="1" ht="13.5" customHeight="1" spans="2:24">
      <c r="B1" s="142"/>
      <c r="C1" s="148"/>
      <c r="E1" s="149"/>
      <c r="F1" s="149"/>
      <c r="G1" s="149"/>
      <c r="H1" s="149"/>
      <c r="I1" s="84"/>
      <c r="J1" s="84"/>
      <c r="K1" s="84"/>
      <c r="L1" s="84"/>
      <c r="M1" s="84"/>
      <c r="N1" s="84"/>
      <c r="R1" s="84"/>
      <c r="V1" s="148"/>
      <c r="X1" s="2" t="s">
        <v>166</v>
      </c>
    </row>
    <row r="2" ht="45.75" customHeight="1" spans="1:24">
      <c r="A2" s="63" t="str">
        <f>"2025"&amp;"年部门基本支出预算表"</f>
        <v>2025年部门基本支出预算表</v>
      </c>
      <c r="B2" s="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"/>
      <c r="P2" s="3"/>
      <c r="Q2" s="3"/>
      <c r="R2" s="63"/>
      <c r="S2" s="63"/>
      <c r="T2" s="63"/>
      <c r="U2" s="63"/>
      <c r="V2" s="63"/>
      <c r="W2" s="63"/>
      <c r="X2" s="63"/>
    </row>
    <row r="3" ht="18.75" customHeight="1" spans="1:24">
      <c r="A3" s="4" t="s">
        <v>1</v>
      </c>
      <c r="B3" s="5"/>
      <c r="C3" s="150"/>
      <c r="D3" s="150"/>
      <c r="E3" s="150"/>
      <c r="F3" s="150"/>
      <c r="G3" s="150"/>
      <c r="H3" s="150"/>
      <c r="I3" s="86"/>
      <c r="J3" s="86"/>
      <c r="K3" s="86"/>
      <c r="L3" s="86"/>
      <c r="M3" s="86"/>
      <c r="N3" s="86"/>
      <c r="O3" s="6"/>
      <c r="P3" s="6"/>
      <c r="Q3" s="6"/>
      <c r="R3" s="86"/>
      <c r="V3" s="148"/>
      <c r="X3" s="2" t="s">
        <v>2</v>
      </c>
    </row>
    <row r="4" ht="18" customHeight="1" spans="1:24">
      <c r="A4" s="8" t="s">
        <v>167</v>
      </c>
      <c r="B4" s="8" t="s">
        <v>168</v>
      </c>
      <c r="C4" s="8" t="s">
        <v>169</v>
      </c>
      <c r="D4" s="8" t="s">
        <v>170</v>
      </c>
      <c r="E4" s="8" t="s">
        <v>171</v>
      </c>
      <c r="F4" s="8" t="s">
        <v>172</v>
      </c>
      <c r="G4" s="8" t="s">
        <v>173</v>
      </c>
      <c r="H4" s="8" t="s">
        <v>174</v>
      </c>
      <c r="I4" s="155" t="s">
        <v>175</v>
      </c>
      <c r="J4" s="109" t="s">
        <v>175</v>
      </c>
      <c r="K4" s="109"/>
      <c r="L4" s="109"/>
      <c r="M4" s="109"/>
      <c r="N4" s="109"/>
      <c r="O4" s="11"/>
      <c r="P4" s="11"/>
      <c r="Q4" s="11"/>
      <c r="R4" s="102" t="s">
        <v>62</v>
      </c>
      <c r="S4" s="109" t="s">
        <v>63</v>
      </c>
      <c r="T4" s="109"/>
      <c r="U4" s="109"/>
      <c r="V4" s="109"/>
      <c r="W4" s="109"/>
      <c r="X4" s="110"/>
    </row>
    <row r="5" ht="18" customHeight="1" spans="1:24">
      <c r="A5" s="13"/>
      <c r="B5" s="26"/>
      <c r="C5" s="132"/>
      <c r="D5" s="13"/>
      <c r="E5" s="13"/>
      <c r="F5" s="13"/>
      <c r="G5" s="13"/>
      <c r="H5" s="13"/>
      <c r="I5" s="130" t="s">
        <v>176</v>
      </c>
      <c r="J5" s="155" t="s">
        <v>59</v>
      </c>
      <c r="K5" s="109"/>
      <c r="L5" s="109"/>
      <c r="M5" s="109"/>
      <c r="N5" s="110"/>
      <c r="O5" s="10" t="s">
        <v>177</v>
      </c>
      <c r="P5" s="11"/>
      <c r="Q5" s="12"/>
      <c r="R5" s="8" t="s">
        <v>62</v>
      </c>
      <c r="S5" s="155" t="s">
        <v>63</v>
      </c>
      <c r="T5" s="102" t="s">
        <v>65</v>
      </c>
      <c r="U5" s="109" t="s">
        <v>63</v>
      </c>
      <c r="V5" s="102" t="s">
        <v>67</v>
      </c>
      <c r="W5" s="102" t="s">
        <v>68</v>
      </c>
      <c r="X5" s="159" t="s">
        <v>69</v>
      </c>
    </row>
    <row r="6" ht="19.5" customHeight="1" spans="1:24">
      <c r="A6" s="26"/>
      <c r="B6" s="26"/>
      <c r="C6" s="26"/>
      <c r="D6" s="26"/>
      <c r="E6" s="26"/>
      <c r="F6" s="26"/>
      <c r="G6" s="26"/>
      <c r="H6" s="26"/>
      <c r="I6" s="26"/>
      <c r="J6" s="156" t="s">
        <v>178</v>
      </c>
      <c r="K6" s="8" t="s">
        <v>179</v>
      </c>
      <c r="L6" s="8" t="s">
        <v>180</v>
      </c>
      <c r="M6" s="8" t="s">
        <v>181</v>
      </c>
      <c r="N6" s="8" t="s">
        <v>182</v>
      </c>
      <c r="O6" s="8" t="s">
        <v>59</v>
      </c>
      <c r="P6" s="8" t="s">
        <v>60</v>
      </c>
      <c r="Q6" s="8" t="s">
        <v>61</v>
      </c>
      <c r="R6" s="26"/>
      <c r="S6" s="8" t="s">
        <v>58</v>
      </c>
      <c r="T6" s="8" t="s">
        <v>65</v>
      </c>
      <c r="U6" s="8" t="s">
        <v>183</v>
      </c>
      <c r="V6" s="8" t="s">
        <v>67</v>
      </c>
      <c r="W6" s="8" t="s">
        <v>68</v>
      </c>
      <c r="X6" s="8" t="s">
        <v>69</v>
      </c>
    </row>
    <row r="7" ht="37.5" customHeight="1" spans="1:24">
      <c r="A7" s="151"/>
      <c r="B7" s="18"/>
      <c r="C7" s="151"/>
      <c r="D7" s="151"/>
      <c r="E7" s="151"/>
      <c r="F7" s="151"/>
      <c r="G7" s="151"/>
      <c r="H7" s="151"/>
      <c r="I7" s="151"/>
      <c r="J7" s="157" t="s">
        <v>58</v>
      </c>
      <c r="K7" s="16" t="s">
        <v>184</v>
      </c>
      <c r="L7" s="16" t="s">
        <v>180</v>
      </c>
      <c r="M7" s="16" t="s">
        <v>181</v>
      </c>
      <c r="N7" s="16" t="s">
        <v>182</v>
      </c>
      <c r="O7" s="16" t="s">
        <v>180</v>
      </c>
      <c r="P7" s="16" t="s">
        <v>181</v>
      </c>
      <c r="Q7" s="16" t="s">
        <v>182</v>
      </c>
      <c r="R7" s="16" t="s">
        <v>62</v>
      </c>
      <c r="S7" s="16" t="s">
        <v>58</v>
      </c>
      <c r="T7" s="16" t="s">
        <v>65</v>
      </c>
      <c r="U7" s="16" t="s">
        <v>183</v>
      </c>
      <c r="V7" s="16" t="s">
        <v>67</v>
      </c>
      <c r="W7" s="16" t="s">
        <v>68</v>
      </c>
      <c r="X7" s="16" t="s">
        <v>69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52" t="s">
        <v>71</v>
      </c>
      <c r="B9" s="152" t="s">
        <v>71</v>
      </c>
      <c r="C9" s="152" t="s">
        <v>185</v>
      </c>
      <c r="D9" s="152" t="s">
        <v>186</v>
      </c>
      <c r="E9" s="152" t="s">
        <v>187</v>
      </c>
      <c r="F9" s="152" t="s">
        <v>103</v>
      </c>
      <c r="G9" s="152" t="s">
        <v>188</v>
      </c>
      <c r="H9" s="152" t="s">
        <v>189</v>
      </c>
      <c r="I9" s="83">
        <v>477780</v>
      </c>
      <c r="J9" s="83">
        <v>477780</v>
      </c>
      <c r="K9" s="83"/>
      <c r="L9" s="83"/>
      <c r="M9" s="83">
        <v>477780</v>
      </c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</row>
    <row r="10" ht="20.25" customHeight="1" spans="1:24">
      <c r="A10" s="152" t="s">
        <v>71</v>
      </c>
      <c r="B10" s="152" t="s">
        <v>71</v>
      </c>
      <c r="C10" s="152" t="s">
        <v>185</v>
      </c>
      <c r="D10" s="152" t="s">
        <v>186</v>
      </c>
      <c r="E10" s="152" t="s">
        <v>187</v>
      </c>
      <c r="F10" s="152" t="s">
        <v>103</v>
      </c>
      <c r="G10" s="152" t="s">
        <v>190</v>
      </c>
      <c r="H10" s="152" t="s">
        <v>191</v>
      </c>
      <c r="I10" s="83">
        <v>644268</v>
      </c>
      <c r="J10" s="83">
        <v>644268</v>
      </c>
      <c r="K10" s="158"/>
      <c r="L10" s="158"/>
      <c r="M10" s="83">
        <v>644268</v>
      </c>
      <c r="N10" s="158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ht="20.25" customHeight="1" spans="1:24">
      <c r="A11" s="152" t="s">
        <v>71</v>
      </c>
      <c r="B11" s="152" t="s">
        <v>71</v>
      </c>
      <c r="C11" s="152" t="s">
        <v>185</v>
      </c>
      <c r="D11" s="152" t="s">
        <v>186</v>
      </c>
      <c r="E11" s="152" t="s">
        <v>187</v>
      </c>
      <c r="F11" s="152" t="s">
        <v>103</v>
      </c>
      <c r="G11" s="152" t="s">
        <v>192</v>
      </c>
      <c r="H11" s="152" t="s">
        <v>193</v>
      </c>
      <c r="I11" s="83">
        <v>39815</v>
      </c>
      <c r="J11" s="83">
        <v>39815</v>
      </c>
      <c r="K11" s="158"/>
      <c r="L11" s="158"/>
      <c r="M11" s="83">
        <v>39815</v>
      </c>
      <c r="N11" s="158"/>
      <c r="O11" s="83"/>
      <c r="P11" s="83"/>
      <c r="Q11" s="83"/>
      <c r="R11" s="83"/>
      <c r="S11" s="83"/>
      <c r="T11" s="83"/>
      <c r="U11" s="83"/>
      <c r="V11" s="83"/>
      <c r="W11" s="83"/>
      <c r="X11" s="83"/>
    </row>
    <row r="12" ht="20.25" customHeight="1" spans="1:24">
      <c r="A12" s="152" t="s">
        <v>71</v>
      </c>
      <c r="B12" s="152" t="s">
        <v>71</v>
      </c>
      <c r="C12" s="152" t="s">
        <v>194</v>
      </c>
      <c r="D12" s="152" t="s">
        <v>195</v>
      </c>
      <c r="E12" s="152" t="s">
        <v>196</v>
      </c>
      <c r="F12" s="152" t="s">
        <v>110</v>
      </c>
      <c r="G12" s="152" t="s">
        <v>197</v>
      </c>
      <c r="H12" s="152" t="s">
        <v>198</v>
      </c>
      <c r="I12" s="83">
        <v>186320.64</v>
      </c>
      <c r="J12" s="83">
        <v>186320.64</v>
      </c>
      <c r="K12" s="158"/>
      <c r="L12" s="158"/>
      <c r="M12" s="83">
        <v>186320.64</v>
      </c>
      <c r="N12" s="158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ht="20.25" customHeight="1" spans="1:24">
      <c r="A13" s="152" t="s">
        <v>71</v>
      </c>
      <c r="B13" s="152" t="s">
        <v>71</v>
      </c>
      <c r="C13" s="152" t="s">
        <v>194</v>
      </c>
      <c r="D13" s="152" t="s">
        <v>195</v>
      </c>
      <c r="E13" s="152" t="s">
        <v>199</v>
      </c>
      <c r="F13" s="152" t="s">
        <v>113</v>
      </c>
      <c r="G13" s="152" t="s">
        <v>200</v>
      </c>
      <c r="H13" s="152" t="s">
        <v>201</v>
      </c>
      <c r="I13" s="83">
        <v>91995.6</v>
      </c>
      <c r="J13" s="83">
        <v>91995.6</v>
      </c>
      <c r="K13" s="158"/>
      <c r="L13" s="158"/>
      <c r="M13" s="83">
        <v>91995.6</v>
      </c>
      <c r="N13" s="158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ht="20.25" customHeight="1" spans="1:24">
      <c r="A14" s="152" t="s">
        <v>71</v>
      </c>
      <c r="B14" s="152" t="s">
        <v>71</v>
      </c>
      <c r="C14" s="152" t="s">
        <v>194</v>
      </c>
      <c r="D14" s="152" t="s">
        <v>195</v>
      </c>
      <c r="E14" s="152" t="s">
        <v>202</v>
      </c>
      <c r="F14" s="152" t="s">
        <v>114</v>
      </c>
      <c r="G14" s="152" t="s">
        <v>203</v>
      </c>
      <c r="H14" s="152" t="s">
        <v>204</v>
      </c>
      <c r="I14" s="83">
        <v>102899.52</v>
      </c>
      <c r="J14" s="83">
        <v>102899.52</v>
      </c>
      <c r="K14" s="158"/>
      <c r="L14" s="158"/>
      <c r="M14" s="83">
        <v>102899.52</v>
      </c>
      <c r="N14" s="158"/>
      <c r="O14" s="83"/>
      <c r="P14" s="83"/>
      <c r="Q14" s="83"/>
      <c r="R14" s="83"/>
      <c r="S14" s="83"/>
      <c r="T14" s="83"/>
      <c r="U14" s="83"/>
      <c r="V14" s="83"/>
      <c r="W14" s="83"/>
      <c r="X14" s="83"/>
    </row>
    <row r="15" ht="20.25" customHeight="1" spans="1:24">
      <c r="A15" s="152" t="s">
        <v>71</v>
      </c>
      <c r="B15" s="152" t="s">
        <v>71</v>
      </c>
      <c r="C15" s="152" t="s">
        <v>194</v>
      </c>
      <c r="D15" s="152" t="s">
        <v>195</v>
      </c>
      <c r="E15" s="152" t="s">
        <v>187</v>
      </c>
      <c r="F15" s="152" t="s">
        <v>103</v>
      </c>
      <c r="G15" s="152" t="s">
        <v>205</v>
      </c>
      <c r="H15" s="152" t="s">
        <v>206</v>
      </c>
      <c r="I15" s="83">
        <v>361.68</v>
      </c>
      <c r="J15" s="83">
        <v>361.68</v>
      </c>
      <c r="K15" s="158"/>
      <c r="L15" s="158"/>
      <c r="M15" s="83">
        <v>361.68</v>
      </c>
      <c r="N15" s="158"/>
      <c r="O15" s="83"/>
      <c r="P15" s="83"/>
      <c r="Q15" s="83"/>
      <c r="R15" s="83"/>
      <c r="S15" s="83"/>
      <c r="T15" s="83"/>
      <c r="U15" s="83"/>
      <c r="V15" s="83"/>
      <c r="W15" s="83"/>
      <c r="X15" s="83"/>
    </row>
    <row r="16" ht="20.25" customHeight="1" spans="1:24">
      <c r="A16" s="152" t="s">
        <v>71</v>
      </c>
      <c r="B16" s="152" t="s">
        <v>71</v>
      </c>
      <c r="C16" s="152" t="s">
        <v>194</v>
      </c>
      <c r="D16" s="152" t="s">
        <v>195</v>
      </c>
      <c r="E16" s="152" t="s">
        <v>207</v>
      </c>
      <c r="F16" s="152" t="s">
        <v>115</v>
      </c>
      <c r="G16" s="152" t="s">
        <v>205</v>
      </c>
      <c r="H16" s="152" t="s">
        <v>206</v>
      </c>
      <c r="I16" s="83">
        <v>9300.96</v>
      </c>
      <c r="J16" s="83">
        <v>9300.96</v>
      </c>
      <c r="K16" s="158"/>
      <c r="L16" s="158"/>
      <c r="M16" s="83">
        <v>9300.96</v>
      </c>
      <c r="N16" s="158"/>
      <c r="O16" s="83"/>
      <c r="P16" s="83"/>
      <c r="Q16" s="83"/>
      <c r="R16" s="83"/>
      <c r="S16" s="83"/>
      <c r="T16" s="83"/>
      <c r="U16" s="83"/>
      <c r="V16" s="83"/>
      <c r="W16" s="83"/>
      <c r="X16" s="83"/>
    </row>
    <row r="17" ht="20.25" customHeight="1" spans="1:24">
      <c r="A17" s="152" t="s">
        <v>71</v>
      </c>
      <c r="B17" s="152" t="s">
        <v>71</v>
      </c>
      <c r="C17" s="152" t="s">
        <v>194</v>
      </c>
      <c r="D17" s="152" t="s">
        <v>195</v>
      </c>
      <c r="E17" s="152" t="s">
        <v>207</v>
      </c>
      <c r="F17" s="152" t="s">
        <v>115</v>
      </c>
      <c r="G17" s="152" t="s">
        <v>205</v>
      </c>
      <c r="H17" s="152" t="s">
        <v>206</v>
      </c>
      <c r="I17" s="83">
        <v>2328.72</v>
      </c>
      <c r="J17" s="83">
        <v>2328.72</v>
      </c>
      <c r="K17" s="158"/>
      <c r="L17" s="158"/>
      <c r="M17" s="83">
        <v>2328.72</v>
      </c>
      <c r="N17" s="158"/>
      <c r="O17" s="83"/>
      <c r="P17" s="83"/>
      <c r="Q17" s="83"/>
      <c r="R17" s="83"/>
      <c r="S17" s="83"/>
      <c r="T17" s="83"/>
      <c r="U17" s="83"/>
      <c r="V17" s="83"/>
      <c r="W17" s="83"/>
      <c r="X17" s="83"/>
    </row>
    <row r="18" ht="20.25" customHeight="1" spans="1:24">
      <c r="A18" s="152" t="s">
        <v>71</v>
      </c>
      <c r="B18" s="152" t="s">
        <v>71</v>
      </c>
      <c r="C18" s="152" t="s">
        <v>208</v>
      </c>
      <c r="D18" s="152" t="s">
        <v>209</v>
      </c>
      <c r="E18" s="152" t="s">
        <v>187</v>
      </c>
      <c r="F18" s="152" t="s">
        <v>103</v>
      </c>
      <c r="G18" s="152" t="s">
        <v>210</v>
      </c>
      <c r="H18" s="152" t="s">
        <v>211</v>
      </c>
      <c r="I18" s="83">
        <v>99600</v>
      </c>
      <c r="J18" s="83">
        <v>99600</v>
      </c>
      <c r="K18" s="158"/>
      <c r="L18" s="158"/>
      <c r="M18" s="83">
        <v>99600</v>
      </c>
      <c r="N18" s="158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ht="20.25" customHeight="1" spans="1:24">
      <c r="A19" s="152" t="s">
        <v>71</v>
      </c>
      <c r="B19" s="152" t="s">
        <v>71</v>
      </c>
      <c r="C19" s="152" t="s">
        <v>212</v>
      </c>
      <c r="D19" s="152" t="s">
        <v>213</v>
      </c>
      <c r="E19" s="152" t="s">
        <v>187</v>
      </c>
      <c r="F19" s="152" t="s">
        <v>103</v>
      </c>
      <c r="G19" s="152" t="s">
        <v>214</v>
      </c>
      <c r="H19" s="152" t="s">
        <v>213</v>
      </c>
      <c r="I19" s="83">
        <v>7800</v>
      </c>
      <c r="J19" s="83">
        <v>7800</v>
      </c>
      <c r="K19" s="158"/>
      <c r="L19" s="158"/>
      <c r="M19" s="83">
        <v>7800</v>
      </c>
      <c r="N19" s="158"/>
      <c r="O19" s="83"/>
      <c r="P19" s="83"/>
      <c r="Q19" s="83"/>
      <c r="R19" s="83"/>
      <c r="S19" s="83"/>
      <c r="T19" s="83"/>
      <c r="U19" s="83"/>
      <c r="V19" s="83"/>
      <c r="W19" s="83"/>
      <c r="X19" s="83"/>
    </row>
    <row r="20" ht="20.25" customHeight="1" spans="1:24">
      <c r="A20" s="152" t="s">
        <v>71</v>
      </c>
      <c r="B20" s="152" t="s">
        <v>71</v>
      </c>
      <c r="C20" s="152" t="s">
        <v>215</v>
      </c>
      <c r="D20" s="152" t="s">
        <v>216</v>
      </c>
      <c r="E20" s="152" t="s">
        <v>187</v>
      </c>
      <c r="F20" s="152" t="s">
        <v>103</v>
      </c>
      <c r="G20" s="152" t="s">
        <v>217</v>
      </c>
      <c r="H20" s="152" t="s">
        <v>218</v>
      </c>
      <c r="I20" s="83">
        <v>17880</v>
      </c>
      <c r="J20" s="83">
        <v>17880</v>
      </c>
      <c r="K20" s="158"/>
      <c r="L20" s="158"/>
      <c r="M20" s="83">
        <v>17880</v>
      </c>
      <c r="N20" s="158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ht="20.25" customHeight="1" spans="1:24">
      <c r="A21" s="152" t="s">
        <v>71</v>
      </c>
      <c r="B21" s="152" t="s">
        <v>71</v>
      </c>
      <c r="C21" s="152" t="s">
        <v>215</v>
      </c>
      <c r="D21" s="152" t="s">
        <v>216</v>
      </c>
      <c r="E21" s="152" t="s">
        <v>187</v>
      </c>
      <c r="F21" s="152" t="s">
        <v>103</v>
      </c>
      <c r="G21" s="152" t="s">
        <v>219</v>
      </c>
      <c r="H21" s="152" t="s">
        <v>220</v>
      </c>
      <c r="I21" s="83">
        <v>2190</v>
      </c>
      <c r="J21" s="83">
        <v>2190</v>
      </c>
      <c r="K21" s="158"/>
      <c r="L21" s="158"/>
      <c r="M21" s="83">
        <v>2190</v>
      </c>
      <c r="N21" s="158"/>
      <c r="O21" s="83"/>
      <c r="P21" s="83"/>
      <c r="Q21" s="83"/>
      <c r="R21" s="83"/>
      <c r="S21" s="83"/>
      <c r="T21" s="83"/>
      <c r="U21" s="83"/>
      <c r="V21" s="83"/>
      <c r="W21" s="83"/>
      <c r="X21" s="83"/>
    </row>
    <row r="22" ht="20.25" customHeight="1" spans="1:24">
      <c r="A22" s="152" t="s">
        <v>71</v>
      </c>
      <c r="B22" s="152" t="s">
        <v>71</v>
      </c>
      <c r="C22" s="152" t="s">
        <v>215</v>
      </c>
      <c r="D22" s="152" t="s">
        <v>216</v>
      </c>
      <c r="E22" s="152" t="s">
        <v>187</v>
      </c>
      <c r="F22" s="152" t="s">
        <v>103</v>
      </c>
      <c r="G22" s="152" t="s">
        <v>221</v>
      </c>
      <c r="H22" s="152" t="s">
        <v>222</v>
      </c>
      <c r="I22" s="83">
        <v>8000</v>
      </c>
      <c r="J22" s="83">
        <v>8000</v>
      </c>
      <c r="K22" s="158"/>
      <c r="L22" s="158"/>
      <c r="M22" s="83">
        <v>8000</v>
      </c>
      <c r="N22" s="158"/>
      <c r="O22" s="83"/>
      <c r="P22" s="83"/>
      <c r="Q22" s="83"/>
      <c r="R22" s="83"/>
      <c r="S22" s="83"/>
      <c r="T22" s="83"/>
      <c r="U22" s="83"/>
      <c r="V22" s="83"/>
      <c r="W22" s="83"/>
      <c r="X22" s="83"/>
    </row>
    <row r="23" ht="20.25" customHeight="1" spans="1:24">
      <c r="A23" s="152" t="s">
        <v>71</v>
      </c>
      <c r="B23" s="152" t="s">
        <v>71</v>
      </c>
      <c r="C23" s="152" t="s">
        <v>215</v>
      </c>
      <c r="D23" s="152" t="s">
        <v>216</v>
      </c>
      <c r="E23" s="152" t="s">
        <v>187</v>
      </c>
      <c r="F23" s="152" t="s">
        <v>103</v>
      </c>
      <c r="G23" s="152" t="s">
        <v>223</v>
      </c>
      <c r="H23" s="152" t="s">
        <v>224</v>
      </c>
      <c r="I23" s="83">
        <v>5000</v>
      </c>
      <c r="J23" s="83">
        <v>5000</v>
      </c>
      <c r="K23" s="158"/>
      <c r="L23" s="158"/>
      <c r="M23" s="83">
        <v>5000</v>
      </c>
      <c r="N23" s="158"/>
      <c r="O23" s="83"/>
      <c r="P23" s="83"/>
      <c r="Q23" s="83"/>
      <c r="R23" s="83"/>
      <c r="S23" s="83"/>
      <c r="T23" s="83"/>
      <c r="U23" s="83"/>
      <c r="V23" s="83"/>
      <c r="W23" s="83"/>
      <c r="X23" s="83"/>
    </row>
    <row r="24" ht="20.25" customHeight="1" spans="1:24">
      <c r="A24" s="152" t="s">
        <v>71</v>
      </c>
      <c r="B24" s="152" t="s">
        <v>71</v>
      </c>
      <c r="C24" s="152" t="s">
        <v>215</v>
      </c>
      <c r="D24" s="152" t="s">
        <v>216</v>
      </c>
      <c r="E24" s="152" t="s">
        <v>187</v>
      </c>
      <c r="F24" s="152" t="s">
        <v>103</v>
      </c>
      <c r="G24" s="152" t="s">
        <v>225</v>
      </c>
      <c r="H24" s="152" t="s">
        <v>226</v>
      </c>
      <c r="I24" s="83">
        <v>7000</v>
      </c>
      <c r="J24" s="83">
        <v>7000</v>
      </c>
      <c r="K24" s="158"/>
      <c r="L24" s="158"/>
      <c r="M24" s="83">
        <v>7000</v>
      </c>
      <c r="N24" s="158"/>
      <c r="O24" s="83"/>
      <c r="P24" s="83"/>
      <c r="Q24" s="83"/>
      <c r="R24" s="83"/>
      <c r="S24" s="83"/>
      <c r="T24" s="83"/>
      <c r="U24" s="83"/>
      <c r="V24" s="83"/>
      <c r="W24" s="83"/>
      <c r="X24" s="83"/>
    </row>
    <row r="25" ht="20.25" customHeight="1" spans="1:24">
      <c r="A25" s="152" t="s">
        <v>71</v>
      </c>
      <c r="B25" s="152" t="s">
        <v>71</v>
      </c>
      <c r="C25" s="152" t="s">
        <v>215</v>
      </c>
      <c r="D25" s="152" t="s">
        <v>216</v>
      </c>
      <c r="E25" s="152" t="s">
        <v>187</v>
      </c>
      <c r="F25" s="152" t="s">
        <v>103</v>
      </c>
      <c r="G25" s="152" t="s">
        <v>227</v>
      </c>
      <c r="H25" s="152" t="s">
        <v>228</v>
      </c>
      <c r="I25" s="83">
        <v>3000</v>
      </c>
      <c r="J25" s="83">
        <v>3000</v>
      </c>
      <c r="K25" s="158"/>
      <c r="L25" s="158"/>
      <c r="M25" s="83">
        <v>3000</v>
      </c>
      <c r="N25" s="158"/>
      <c r="O25" s="83"/>
      <c r="P25" s="83"/>
      <c r="Q25" s="83"/>
      <c r="R25" s="83"/>
      <c r="S25" s="83"/>
      <c r="T25" s="83"/>
      <c r="U25" s="83"/>
      <c r="V25" s="83"/>
      <c r="W25" s="83"/>
      <c r="X25" s="83"/>
    </row>
    <row r="26" ht="20.25" customHeight="1" spans="1:24">
      <c r="A26" s="152" t="s">
        <v>71</v>
      </c>
      <c r="B26" s="152" t="s">
        <v>71</v>
      </c>
      <c r="C26" s="152" t="s">
        <v>215</v>
      </c>
      <c r="D26" s="152" t="s">
        <v>216</v>
      </c>
      <c r="E26" s="152" t="s">
        <v>187</v>
      </c>
      <c r="F26" s="152" t="s">
        <v>103</v>
      </c>
      <c r="G26" s="152" t="s">
        <v>229</v>
      </c>
      <c r="H26" s="152" t="s">
        <v>230</v>
      </c>
      <c r="I26" s="83">
        <v>30000</v>
      </c>
      <c r="J26" s="83">
        <v>30000</v>
      </c>
      <c r="K26" s="158"/>
      <c r="L26" s="158"/>
      <c r="M26" s="83">
        <v>30000</v>
      </c>
      <c r="N26" s="158"/>
      <c r="O26" s="83"/>
      <c r="P26" s="83"/>
      <c r="Q26" s="83"/>
      <c r="R26" s="83"/>
      <c r="S26" s="83"/>
      <c r="T26" s="83"/>
      <c r="U26" s="83"/>
      <c r="V26" s="83"/>
      <c r="W26" s="83"/>
      <c r="X26" s="83"/>
    </row>
    <row r="27" ht="20.25" customHeight="1" spans="1:24">
      <c r="A27" s="152" t="s">
        <v>71</v>
      </c>
      <c r="B27" s="152" t="s">
        <v>71</v>
      </c>
      <c r="C27" s="152" t="s">
        <v>215</v>
      </c>
      <c r="D27" s="152" t="s">
        <v>216</v>
      </c>
      <c r="E27" s="152" t="s">
        <v>187</v>
      </c>
      <c r="F27" s="152" t="s">
        <v>103</v>
      </c>
      <c r="G27" s="152" t="s">
        <v>210</v>
      </c>
      <c r="H27" s="152" t="s">
        <v>211</v>
      </c>
      <c r="I27" s="83">
        <v>9960</v>
      </c>
      <c r="J27" s="83">
        <v>9960</v>
      </c>
      <c r="K27" s="158"/>
      <c r="L27" s="158"/>
      <c r="M27" s="83">
        <v>9960</v>
      </c>
      <c r="N27" s="158"/>
      <c r="O27" s="83"/>
      <c r="P27" s="83"/>
      <c r="Q27" s="83"/>
      <c r="R27" s="83"/>
      <c r="S27" s="83"/>
      <c r="T27" s="83"/>
      <c r="U27" s="83"/>
      <c r="V27" s="83"/>
      <c r="W27" s="83"/>
      <c r="X27" s="83"/>
    </row>
    <row r="28" ht="20.25" customHeight="1" spans="1:24">
      <c r="A28" s="152" t="s">
        <v>71</v>
      </c>
      <c r="B28" s="152" t="s">
        <v>71</v>
      </c>
      <c r="C28" s="152" t="s">
        <v>215</v>
      </c>
      <c r="D28" s="152" t="s">
        <v>216</v>
      </c>
      <c r="E28" s="152" t="s">
        <v>231</v>
      </c>
      <c r="F28" s="152" t="s">
        <v>109</v>
      </c>
      <c r="G28" s="152" t="s">
        <v>232</v>
      </c>
      <c r="H28" s="152" t="s">
        <v>233</v>
      </c>
      <c r="I28" s="83">
        <v>5400</v>
      </c>
      <c r="J28" s="83">
        <v>5400</v>
      </c>
      <c r="K28" s="158"/>
      <c r="L28" s="158"/>
      <c r="M28" s="83">
        <v>5400</v>
      </c>
      <c r="N28" s="158"/>
      <c r="O28" s="83"/>
      <c r="P28" s="83"/>
      <c r="Q28" s="83"/>
      <c r="R28" s="83"/>
      <c r="S28" s="83"/>
      <c r="T28" s="83"/>
      <c r="U28" s="83"/>
      <c r="V28" s="83"/>
      <c r="W28" s="83"/>
      <c r="X28" s="83"/>
    </row>
    <row r="29" ht="20.25" customHeight="1" spans="1:24">
      <c r="A29" s="152" t="s">
        <v>71</v>
      </c>
      <c r="B29" s="152" t="s">
        <v>71</v>
      </c>
      <c r="C29" s="152" t="s">
        <v>234</v>
      </c>
      <c r="D29" s="152" t="s">
        <v>118</v>
      </c>
      <c r="E29" s="152" t="s">
        <v>235</v>
      </c>
      <c r="F29" s="152" t="s">
        <v>118</v>
      </c>
      <c r="G29" s="152" t="s">
        <v>236</v>
      </c>
      <c r="H29" s="152" t="s">
        <v>118</v>
      </c>
      <c r="I29" s="83">
        <v>190248</v>
      </c>
      <c r="J29" s="83">
        <v>190248</v>
      </c>
      <c r="K29" s="158"/>
      <c r="L29" s="158"/>
      <c r="M29" s="83">
        <v>190248</v>
      </c>
      <c r="N29" s="158"/>
      <c r="O29" s="83"/>
      <c r="P29" s="83"/>
      <c r="Q29" s="83"/>
      <c r="R29" s="83"/>
      <c r="S29" s="83"/>
      <c r="T29" s="83"/>
      <c r="U29" s="83"/>
      <c r="V29" s="83"/>
      <c r="W29" s="83"/>
      <c r="X29" s="83"/>
    </row>
    <row r="30" ht="20.25" customHeight="1" spans="1:24">
      <c r="A30" s="152" t="s">
        <v>71</v>
      </c>
      <c r="B30" s="152" t="s">
        <v>71</v>
      </c>
      <c r="C30" s="152" t="s">
        <v>237</v>
      </c>
      <c r="D30" s="152" t="s">
        <v>238</v>
      </c>
      <c r="E30" s="152" t="s">
        <v>231</v>
      </c>
      <c r="F30" s="152" t="s">
        <v>109</v>
      </c>
      <c r="G30" s="152" t="s">
        <v>239</v>
      </c>
      <c r="H30" s="152" t="s">
        <v>240</v>
      </c>
      <c r="I30" s="83">
        <v>226800</v>
      </c>
      <c r="J30" s="83">
        <v>226800</v>
      </c>
      <c r="K30" s="158"/>
      <c r="L30" s="158"/>
      <c r="M30" s="83">
        <v>226800</v>
      </c>
      <c r="N30" s="158"/>
      <c r="O30" s="83"/>
      <c r="P30" s="83"/>
      <c r="Q30" s="83"/>
      <c r="R30" s="83"/>
      <c r="S30" s="83"/>
      <c r="T30" s="83"/>
      <c r="U30" s="83"/>
      <c r="V30" s="83"/>
      <c r="W30" s="83"/>
      <c r="X30" s="83"/>
    </row>
    <row r="31" ht="20.25" customHeight="1" spans="1:24">
      <c r="A31" s="152" t="s">
        <v>71</v>
      </c>
      <c r="B31" s="152" t="s">
        <v>71</v>
      </c>
      <c r="C31" s="152" t="s">
        <v>241</v>
      </c>
      <c r="D31" s="152" t="s">
        <v>242</v>
      </c>
      <c r="E31" s="152" t="s">
        <v>187</v>
      </c>
      <c r="F31" s="152" t="s">
        <v>103</v>
      </c>
      <c r="G31" s="152" t="s">
        <v>192</v>
      </c>
      <c r="H31" s="152" t="s">
        <v>193</v>
      </c>
      <c r="I31" s="83">
        <v>200000</v>
      </c>
      <c r="J31" s="83">
        <v>200000</v>
      </c>
      <c r="K31" s="158"/>
      <c r="L31" s="158"/>
      <c r="M31" s="83">
        <v>200000</v>
      </c>
      <c r="N31" s="158"/>
      <c r="O31" s="83"/>
      <c r="P31" s="83"/>
      <c r="Q31" s="83"/>
      <c r="R31" s="83"/>
      <c r="S31" s="83"/>
      <c r="T31" s="83"/>
      <c r="U31" s="83"/>
      <c r="V31" s="83"/>
      <c r="W31" s="83"/>
      <c r="X31" s="83"/>
    </row>
    <row r="32" ht="20.25" customHeight="1" spans="1:24">
      <c r="A32" s="152" t="s">
        <v>71</v>
      </c>
      <c r="B32" s="152" t="s">
        <v>71</v>
      </c>
      <c r="C32" s="152" t="s">
        <v>241</v>
      </c>
      <c r="D32" s="152" t="s">
        <v>242</v>
      </c>
      <c r="E32" s="152" t="s">
        <v>187</v>
      </c>
      <c r="F32" s="152" t="s">
        <v>103</v>
      </c>
      <c r="G32" s="152" t="s">
        <v>192</v>
      </c>
      <c r="H32" s="152" t="s">
        <v>193</v>
      </c>
      <c r="I32" s="83">
        <v>265920</v>
      </c>
      <c r="J32" s="83">
        <v>265920</v>
      </c>
      <c r="K32" s="158"/>
      <c r="L32" s="158"/>
      <c r="M32" s="83">
        <v>265920</v>
      </c>
      <c r="N32" s="158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ht="20.25" customHeight="1" spans="1:24">
      <c r="A33" s="152" t="s">
        <v>71</v>
      </c>
      <c r="B33" s="152" t="s">
        <v>71</v>
      </c>
      <c r="C33" s="152" t="s">
        <v>243</v>
      </c>
      <c r="D33" s="152" t="s">
        <v>244</v>
      </c>
      <c r="E33" s="152" t="s">
        <v>231</v>
      </c>
      <c r="F33" s="152" t="s">
        <v>109</v>
      </c>
      <c r="G33" s="152" t="s">
        <v>229</v>
      </c>
      <c r="H33" s="152" t="s">
        <v>230</v>
      </c>
      <c r="I33" s="83">
        <v>27000</v>
      </c>
      <c r="J33" s="83">
        <v>27000</v>
      </c>
      <c r="K33" s="158"/>
      <c r="L33" s="158"/>
      <c r="M33" s="83">
        <v>27000</v>
      </c>
      <c r="N33" s="158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ht="20.25" customHeight="1" spans="1:24">
      <c r="A34" s="152" t="s">
        <v>71</v>
      </c>
      <c r="B34" s="152" t="s">
        <v>71</v>
      </c>
      <c r="C34" s="152" t="s">
        <v>245</v>
      </c>
      <c r="D34" s="152" t="s">
        <v>246</v>
      </c>
      <c r="E34" s="152" t="s">
        <v>187</v>
      </c>
      <c r="F34" s="152" t="s">
        <v>103</v>
      </c>
      <c r="G34" s="152" t="s">
        <v>247</v>
      </c>
      <c r="H34" s="152" t="s">
        <v>248</v>
      </c>
      <c r="I34" s="83">
        <v>303600</v>
      </c>
      <c r="J34" s="83">
        <v>303600</v>
      </c>
      <c r="K34" s="158"/>
      <c r="L34" s="158"/>
      <c r="M34" s="83">
        <v>303600</v>
      </c>
      <c r="N34" s="158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ht="20.25" customHeight="1" spans="1:24">
      <c r="A35" s="152" t="s">
        <v>71</v>
      </c>
      <c r="B35" s="152" t="s">
        <v>71</v>
      </c>
      <c r="C35" s="152" t="s">
        <v>245</v>
      </c>
      <c r="D35" s="152" t="s">
        <v>246</v>
      </c>
      <c r="E35" s="152" t="s">
        <v>187</v>
      </c>
      <c r="F35" s="152" t="s">
        <v>103</v>
      </c>
      <c r="G35" s="152" t="s">
        <v>247</v>
      </c>
      <c r="H35" s="152" t="s">
        <v>248</v>
      </c>
      <c r="I35" s="83">
        <v>171600</v>
      </c>
      <c r="J35" s="83">
        <v>171600</v>
      </c>
      <c r="K35" s="158"/>
      <c r="L35" s="158"/>
      <c r="M35" s="83">
        <v>171600</v>
      </c>
      <c r="N35" s="158"/>
      <c r="O35" s="83"/>
      <c r="P35" s="83"/>
      <c r="Q35" s="83"/>
      <c r="R35" s="83"/>
      <c r="S35" s="83"/>
      <c r="T35" s="83"/>
      <c r="U35" s="83"/>
      <c r="V35" s="83"/>
      <c r="W35" s="83"/>
      <c r="X35" s="83"/>
    </row>
    <row r="36" ht="17.25" customHeight="1" spans="1:24">
      <c r="A36" s="30" t="s">
        <v>157</v>
      </c>
      <c r="B36" s="31"/>
      <c r="C36" s="153"/>
      <c r="D36" s="153"/>
      <c r="E36" s="153"/>
      <c r="F36" s="153"/>
      <c r="G36" s="153"/>
      <c r="H36" s="154"/>
      <c r="I36" s="83">
        <v>3136068.12</v>
      </c>
      <c r="J36" s="83">
        <v>3136068.12</v>
      </c>
      <c r="K36" s="83"/>
      <c r="L36" s="83"/>
      <c r="M36" s="83">
        <v>3136068.12</v>
      </c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</row>
  </sheetData>
  <mergeCells count="31">
    <mergeCell ref="A2:X2"/>
    <mergeCell ref="A3:H3"/>
    <mergeCell ref="I4:X4"/>
    <mergeCell ref="J5:N5"/>
    <mergeCell ref="O5:Q5"/>
    <mergeCell ref="S5:X5"/>
    <mergeCell ref="A36:H36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5"/>
  <sheetViews>
    <sheetView showZeros="0" workbookViewId="0">
      <selection activeCell="A12" sqref="$A12:$XFD12"/>
    </sheetView>
  </sheetViews>
  <sheetFormatPr defaultColWidth="9.125" defaultRowHeight="14.25" customHeight="1"/>
  <cols>
    <col min="1" max="1" width="15.75" customWidth="1"/>
    <col min="2" max="2" width="24.875" customWidth="1"/>
    <col min="3" max="3" width="32.875" customWidth="1"/>
    <col min="4" max="4" width="32.3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ht="13.5" customHeight="1" spans="2:23">
      <c r="B1" s="142"/>
      <c r="E1" s="1"/>
      <c r="F1" s="1"/>
      <c r="G1" s="1"/>
      <c r="H1" s="1"/>
      <c r="U1" s="142"/>
      <c r="W1" s="147" t="s">
        <v>249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">
        <v>1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42"/>
      <c r="W3" s="123" t="s">
        <v>2</v>
      </c>
    </row>
    <row r="4" ht="21.75" customHeight="1" spans="1:23">
      <c r="A4" s="8" t="s">
        <v>250</v>
      </c>
      <c r="B4" s="9" t="s">
        <v>169</v>
      </c>
      <c r="C4" s="8" t="s">
        <v>170</v>
      </c>
      <c r="D4" s="8" t="s">
        <v>251</v>
      </c>
      <c r="E4" s="9" t="s">
        <v>171</v>
      </c>
      <c r="F4" s="9" t="s">
        <v>172</v>
      </c>
      <c r="G4" s="9" t="s">
        <v>252</v>
      </c>
      <c r="H4" s="9" t="s">
        <v>253</v>
      </c>
      <c r="I4" s="25" t="s">
        <v>56</v>
      </c>
      <c r="J4" s="10" t="s">
        <v>254</v>
      </c>
      <c r="K4" s="11"/>
      <c r="L4" s="11"/>
      <c r="M4" s="12"/>
      <c r="N4" s="10" t="s">
        <v>177</v>
      </c>
      <c r="O4" s="11"/>
      <c r="P4" s="12"/>
      <c r="Q4" s="9" t="s">
        <v>62</v>
      </c>
      <c r="R4" s="10" t="s">
        <v>63</v>
      </c>
      <c r="S4" s="11"/>
      <c r="T4" s="11"/>
      <c r="U4" s="11"/>
      <c r="V4" s="11"/>
      <c r="W4" s="12"/>
    </row>
    <row r="5" ht="21.75" customHeight="1" spans="1:23">
      <c r="A5" s="13"/>
      <c r="B5" s="26"/>
      <c r="C5" s="13"/>
      <c r="D5" s="13"/>
      <c r="E5" s="14"/>
      <c r="F5" s="14"/>
      <c r="G5" s="14"/>
      <c r="H5" s="14"/>
      <c r="I5" s="26"/>
      <c r="J5" s="143" t="s">
        <v>59</v>
      </c>
      <c r="K5" s="144"/>
      <c r="L5" s="9" t="s">
        <v>60</v>
      </c>
      <c r="M5" s="9" t="s">
        <v>61</v>
      </c>
      <c r="N5" s="9" t="s">
        <v>59</v>
      </c>
      <c r="O5" s="9" t="s">
        <v>60</v>
      </c>
      <c r="P5" s="9" t="s">
        <v>61</v>
      </c>
      <c r="Q5" s="14"/>
      <c r="R5" s="9" t="s">
        <v>58</v>
      </c>
      <c r="S5" s="9" t="s">
        <v>65</v>
      </c>
      <c r="T5" s="9" t="s">
        <v>183</v>
      </c>
      <c r="U5" s="9" t="s">
        <v>67</v>
      </c>
      <c r="V5" s="9" t="s">
        <v>68</v>
      </c>
      <c r="W5" s="9" t="s">
        <v>69</v>
      </c>
    </row>
    <row r="6" ht="21" customHeight="1" spans="1:23">
      <c r="A6" s="26"/>
      <c r="B6" s="26"/>
      <c r="C6" s="26"/>
      <c r="D6" s="26"/>
      <c r="E6" s="26"/>
      <c r="F6" s="26"/>
      <c r="G6" s="26"/>
      <c r="H6" s="26"/>
      <c r="I6" s="26"/>
      <c r="J6" s="145" t="s">
        <v>58</v>
      </c>
      <c r="K6" s="14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4" t="s">
        <v>58</v>
      </c>
      <c r="K7" s="64" t="s">
        <v>255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33.7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38.25" customHeight="1" spans="1:23">
      <c r="A9" s="66" t="s">
        <v>256</v>
      </c>
      <c r="B9" s="66" t="s">
        <v>257</v>
      </c>
      <c r="C9" s="66" t="s">
        <v>258</v>
      </c>
      <c r="D9" s="66" t="s">
        <v>71</v>
      </c>
      <c r="E9" s="66" t="s">
        <v>187</v>
      </c>
      <c r="F9" s="66" t="s">
        <v>103</v>
      </c>
      <c r="G9" s="66" t="s">
        <v>232</v>
      </c>
      <c r="H9" s="66" t="s">
        <v>233</v>
      </c>
      <c r="I9" s="83">
        <v>20000</v>
      </c>
      <c r="J9" s="83">
        <v>20000</v>
      </c>
      <c r="K9" s="83">
        <v>20000</v>
      </c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</row>
    <row r="10" ht="39" customHeight="1" spans="1:23">
      <c r="A10" s="66" t="s">
        <v>256</v>
      </c>
      <c r="B10" s="66" t="s">
        <v>259</v>
      </c>
      <c r="C10" s="66" t="s">
        <v>260</v>
      </c>
      <c r="D10" s="66" t="s">
        <v>71</v>
      </c>
      <c r="E10" s="66" t="s">
        <v>187</v>
      </c>
      <c r="F10" s="66" t="s">
        <v>103</v>
      </c>
      <c r="G10" s="66" t="s">
        <v>217</v>
      </c>
      <c r="H10" s="66" t="s">
        <v>218</v>
      </c>
      <c r="I10" s="83">
        <v>20000</v>
      </c>
      <c r="J10" s="83">
        <v>20000</v>
      </c>
      <c r="K10" s="83">
        <v>20000</v>
      </c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</row>
    <row r="11" ht="40.5" customHeight="1" spans="1:23">
      <c r="A11" s="66" t="s">
        <v>261</v>
      </c>
      <c r="B11" s="66" t="s">
        <v>262</v>
      </c>
      <c r="C11" s="66" t="s">
        <v>263</v>
      </c>
      <c r="D11" s="66" t="s">
        <v>71</v>
      </c>
      <c r="E11" s="66" t="s">
        <v>264</v>
      </c>
      <c r="F11" s="66" t="s">
        <v>104</v>
      </c>
      <c r="G11" s="66" t="s">
        <v>217</v>
      </c>
      <c r="H11" s="66" t="s">
        <v>218</v>
      </c>
      <c r="I11" s="83">
        <v>250000</v>
      </c>
      <c r="J11" s="83">
        <v>250000</v>
      </c>
      <c r="K11" s="83">
        <v>250000</v>
      </c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</row>
    <row r="12" ht="42" customHeight="1" spans="1:23">
      <c r="A12" s="66" t="s">
        <v>261</v>
      </c>
      <c r="B12" s="66" t="s">
        <v>265</v>
      </c>
      <c r="C12" s="66" t="s">
        <v>266</v>
      </c>
      <c r="D12" s="66" t="s">
        <v>71</v>
      </c>
      <c r="E12" s="66" t="s">
        <v>267</v>
      </c>
      <c r="F12" s="66" t="s">
        <v>105</v>
      </c>
      <c r="G12" s="66" t="s">
        <v>217</v>
      </c>
      <c r="H12" s="66" t="s">
        <v>218</v>
      </c>
      <c r="I12" s="83">
        <v>120000</v>
      </c>
      <c r="J12" s="83">
        <v>120000</v>
      </c>
      <c r="K12" s="83">
        <v>120000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ht="39" customHeight="1" spans="1:23">
      <c r="A13" s="66" t="s">
        <v>261</v>
      </c>
      <c r="B13" s="66" t="s">
        <v>268</v>
      </c>
      <c r="C13" s="66" t="s">
        <v>269</v>
      </c>
      <c r="D13" s="66" t="s">
        <v>71</v>
      </c>
      <c r="E13" s="66" t="s">
        <v>270</v>
      </c>
      <c r="F13" s="66" t="s">
        <v>101</v>
      </c>
      <c r="G13" s="66" t="s">
        <v>217</v>
      </c>
      <c r="H13" s="66" t="s">
        <v>218</v>
      </c>
      <c r="I13" s="83">
        <v>30000</v>
      </c>
      <c r="J13" s="83">
        <v>30000</v>
      </c>
      <c r="K13" s="83">
        <v>30000</v>
      </c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</row>
    <row r="14" ht="48" customHeight="1" spans="1:23">
      <c r="A14" s="66" t="s">
        <v>261</v>
      </c>
      <c r="B14" s="66" t="s">
        <v>271</v>
      </c>
      <c r="C14" s="66" t="s">
        <v>272</v>
      </c>
      <c r="D14" s="66" t="s">
        <v>71</v>
      </c>
      <c r="E14" s="66" t="s">
        <v>273</v>
      </c>
      <c r="F14" s="66" t="s">
        <v>106</v>
      </c>
      <c r="G14" s="66" t="s">
        <v>217</v>
      </c>
      <c r="H14" s="66" t="s">
        <v>218</v>
      </c>
      <c r="I14" s="83">
        <v>320000</v>
      </c>
      <c r="J14" s="83">
        <v>320000</v>
      </c>
      <c r="K14" s="83">
        <v>320000</v>
      </c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ht="28.5" customHeight="1" spans="1:23">
      <c r="A15" s="30" t="s">
        <v>157</v>
      </c>
      <c r="B15" s="31"/>
      <c r="C15" s="31"/>
      <c r="D15" s="31"/>
      <c r="E15" s="31"/>
      <c r="F15" s="31"/>
      <c r="G15" s="31"/>
      <c r="H15" s="32"/>
      <c r="I15" s="83">
        <v>760000</v>
      </c>
      <c r="J15" s="83">
        <v>760000</v>
      </c>
      <c r="K15" s="83">
        <v>760000</v>
      </c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49"/>
  <sheetViews>
    <sheetView showZeros="0" workbookViewId="0">
      <selection activeCell="A3" sqref="A3:H3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41.375" customWidth="1"/>
  </cols>
  <sheetData>
    <row r="1" ht="18" customHeight="1" spans="10:10">
      <c r="J1" s="2" t="s">
        <v>274</v>
      </c>
    </row>
    <row r="2" ht="39.75" customHeight="1" spans="1:10">
      <c r="A2" s="62" t="str">
        <f>"2025"&amp;"年部门项目支出绩效目标表"</f>
        <v>2025年部门项目支出绩效目标表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">
        <v>1</v>
      </c>
    </row>
    <row r="4" ht="44.25" customHeight="1" spans="1:10">
      <c r="A4" s="64" t="s">
        <v>170</v>
      </c>
      <c r="B4" s="64" t="s">
        <v>275</v>
      </c>
      <c r="C4" s="64" t="s">
        <v>276</v>
      </c>
      <c r="D4" s="64" t="s">
        <v>277</v>
      </c>
      <c r="E4" s="64" t="s">
        <v>278</v>
      </c>
      <c r="F4" s="65" t="s">
        <v>279</v>
      </c>
      <c r="G4" s="64" t="s">
        <v>280</v>
      </c>
      <c r="H4" s="65" t="s">
        <v>281</v>
      </c>
      <c r="I4" s="65" t="s">
        <v>282</v>
      </c>
      <c r="J4" s="64" t="s">
        <v>283</v>
      </c>
    </row>
    <row r="5" ht="24" customHeight="1" spans="1:10">
      <c r="A5" s="138">
        <v>1</v>
      </c>
      <c r="B5" s="138">
        <v>2</v>
      </c>
      <c r="C5" s="138">
        <v>3</v>
      </c>
      <c r="D5" s="138">
        <v>4</v>
      </c>
      <c r="E5" s="138">
        <v>5</v>
      </c>
      <c r="F5" s="34">
        <v>6</v>
      </c>
      <c r="G5" s="138">
        <v>7</v>
      </c>
      <c r="H5" s="34">
        <v>8</v>
      </c>
      <c r="I5" s="34">
        <v>9</v>
      </c>
      <c r="J5" s="138">
        <v>10</v>
      </c>
    </row>
    <row r="6" ht="51" customHeight="1" spans="1:10">
      <c r="A6" s="27" t="s">
        <v>71</v>
      </c>
      <c r="B6" s="66"/>
      <c r="C6" s="66"/>
      <c r="D6" s="66"/>
      <c r="E6" s="52"/>
      <c r="F6" s="67"/>
      <c r="G6" s="52"/>
      <c r="H6" s="67"/>
      <c r="I6" s="67"/>
      <c r="J6" s="52"/>
    </row>
    <row r="7" ht="50.25" customHeight="1" spans="1:10">
      <c r="A7" s="139" t="s">
        <v>71</v>
      </c>
      <c r="B7" s="20"/>
      <c r="C7" s="20"/>
      <c r="D7" s="20"/>
      <c r="E7" s="27"/>
      <c r="F7" s="20"/>
      <c r="G7" s="27"/>
      <c r="H7" s="20"/>
      <c r="I7" s="20"/>
      <c r="J7" s="27"/>
    </row>
    <row r="8" ht="42" customHeight="1" spans="1:10">
      <c r="A8" s="140" t="s">
        <v>272</v>
      </c>
      <c r="B8" s="20" t="s">
        <v>284</v>
      </c>
      <c r="C8" s="20" t="s">
        <v>285</v>
      </c>
      <c r="D8" s="20" t="s">
        <v>286</v>
      </c>
      <c r="E8" s="27" t="s">
        <v>287</v>
      </c>
      <c r="F8" s="20" t="s">
        <v>288</v>
      </c>
      <c r="G8" s="141">
        <v>14</v>
      </c>
      <c r="H8" s="20" t="s">
        <v>289</v>
      </c>
      <c r="I8" s="20" t="s">
        <v>290</v>
      </c>
      <c r="J8" s="27" t="s">
        <v>291</v>
      </c>
    </row>
    <row r="9" ht="42" customHeight="1" spans="1:10">
      <c r="A9" s="140" t="s">
        <v>272</v>
      </c>
      <c r="B9" s="20" t="s">
        <v>284</v>
      </c>
      <c r="C9" s="20" t="s">
        <v>285</v>
      </c>
      <c r="D9" s="20" t="s">
        <v>286</v>
      </c>
      <c r="E9" s="27" t="s">
        <v>292</v>
      </c>
      <c r="F9" s="20" t="s">
        <v>288</v>
      </c>
      <c r="G9" s="141">
        <v>1</v>
      </c>
      <c r="H9" s="20" t="s">
        <v>293</v>
      </c>
      <c r="I9" s="20" t="s">
        <v>290</v>
      </c>
      <c r="J9" s="27" t="s">
        <v>292</v>
      </c>
    </row>
    <row r="10" ht="42" customHeight="1" spans="1:10">
      <c r="A10" s="140" t="s">
        <v>272</v>
      </c>
      <c r="B10" s="20" t="s">
        <v>284</v>
      </c>
      <c r="C10" s="20" t="s">
        <v>285</v>
      </c>
      <c r="D10" s="20" t="s">
        <v>294</v>
      </c>
      <c r="E10" s="27" t="s">
        <v>295</v>
      </c>
      <c r="F10" s="20" t="s">
        <v>288</v>
      </c>
      <c r="G10" s="141">
        <v>95</v>
      </c>
      <c r="H10" s="20" t="s">
        <v>296</v>
      </c>
      <c r="I10" s="20" t="s">
        <v>297</v>
      </c>
      <c r="J10" s="27" t="s">
        <v>298</v>
      </c>
    </row>
    <row r="11" ht="42" customHeight="1" spans="1:10">
      <c r="A11" s="140" t="s">
        <v>272</v>
      </c>
      <c r="B11" s="20" t="s">
        <v>284</v>
      </c>
      <c r="C11" s="20" t="s">
        <v>285</v>
      </c>
      <c r="D11" s="20" t="s">
        <v>299</v>
      </c>
      <c r="E11" s="27" t="s">
        <v>300</v>
      </c>
      <c r="F11" s="20" t="s">
        <v>301</v>
      </c>
      <c r="G11" s="141">
        <v>100</v>
      </c>
      <c r="H11" s="20" t="s">
        <v>302</v>
      </c>
      <c r="I11" s="20" t="s">
        <v>297</v>
      </c>
      <c r="J11" s="27" t="s">
        <v>303</v>
      </c>
    </row>
    <row r="12" ht="42" customHeight="1" spans="1:10">
      <c r="A12" s="140" t="s">
        <v>272</v>
      </c>
      <c r="B12" s="20" t="s">
        <v>284</v>
      </c>
      <c r="C12" s="20" t="s">
        <v>285</v>
      </c>
      <c r="D12" s="20" t="s">
        <v>304</v>
      </c>
      <c r="E12" s="27" t="s">
        <v>305</v>
      </c>
      <c r="F12" s="20" t="s">
        <v>306</v>
      </c>
      <c r="G12" s="27" t="s">
        <v>307</v>
      </c>
      <c r="H12" s="20" t="s">
        <v>296</v>
      </c>
      <c r="I12" s="20" t="s">
        <v>290</v>
      </c>
      <c r="J12" s="27" t="s">
        <v>308</v>
      </c>
    </row>
    <row r="13" ht="42" customHeight="1" spans="1:10">
      <c r="A13" s="140" t="s">
        <v>272</v>
      </c>
      <c r="B13" s="20" t="s">
        <v>284</v>
      </c>
      <c r="C13" s="20" t="s">
        <v>309</v>
      </c>
      <c r="D13" s="20" t="s">
        <v>310</v>
      </c>
      <c r="E13" s="27" t="s">
        <v>311</v>
      </c>
      <c r="F13" s="20" t="s">
        <v>288</v>
      </c>
      <c r="G13" s="141">
        <v>2</v>
      </c>
      <c r="H13" s="20" t="s">
        <v>296</v>
      </c>
      <c r="I13" s="20" t="s">
        <v>290</v>
      </c>
      <c r="J13" s="27" t="s">
        <v>312</v>
      </c>
    </row>
    <row r="14" ht="42" customHeight="1" spans="1:10">
      <c r="A14" s="140" t="s">
        <v>272</v>
      </c>
      <c r="B14" s="20" t="s">
        <v>284</v>
      </c>
      <c r="C14" s="20" t="s">
        <v>309</v>
      </c>
      <c r="D14" s="20" t="s">
        <v>310</v>
      </c>
      <c r="E14" s="27" t="s">
        <v>313</v>
      </c>
      <c r="F14" s="20" t="s">
        <v>288</v>
      </c>
      <c r="G14" s="141">
        <v>1</v>
      </c>
      <c r="H14" s="20" t="s">
        <v>296</v>
      </c>
      <c r="I14" s="20" t="s">
        <v>290</v>
      </c>
      <c r="J14" s="27" t="s">
        <v>314</v>
      </c>
    </row>
    <row r="15" ht="42" customHeight="1" spans="1:10">
      <c r="A15" s="140" t="s">
        <v>272</v>
      </c>
      <c r="B15" s="20" t="s">
        <v>284</v>
      </c>
      <c r="C15" s="20" t="s">
        <v>315</v>
      </c>
      <c r="D15" s="20" t="s">
        <v>316</v>
      </c>
      <c r="E15" s="27" t="s">
        <v>317</v>
      </c>
      <c r="F15" s="20" t="s">
        <v>288</v>
      </c>
      <c r="G15" s="141">
        <v>90</v>
      </c>
      <c r="H15" s="20" t="s">
        <v>296</v>
      </c>
      <c r="I15" s="20" t="s">
        <v>290</v>
      </c>
      <c r="J15" s="27" t="s">
        <v>318</v>
      </c>
    </row>
    <row r="16" ht="42" customHeight="1" spans="1:10">
      <c r="A16" s="140" t="s">
        <v>272</v>
      </c>
      <c r="B16" s="20" t="s">
        <v>284</v>
      </c>
      <c r="C16" s="20" t="s">
        <v>315</v>
      </c>
      <c r="D16" s="20" t="s">
        <v>316</v>
      </c>
      <c r="E16" s="27" t="s">
        <v>319</v>
      </c>
      <c r="F16" s="20" t="s">
        <v>288</v>
      </c>
      <c r="G16" s="141">
        <v>90</v>
      </c>
      <c r="H16" s="20" t="s">
        <v>296</v>
      </c>
      <c r="I16" s="20" t="s">
        <v>290</v>
      </c>
      <c r="J16" s="27" t="s">
        <v>320</v>
      </c>
    </row>
    <row r="17" ht="42" customHeight="1" spans="1:10">
      <c r="A17" s="140" t="s">
        <v>258</v>
      </c>
      <c r="B17" s="20" t="s">
        <v>321</v>
      </c>
      <c r="C17" s="20" t="s">
        <v>285</v>
      </c>
      <c r="D17" s="20" t="s">
        <v>286</v>
      </c>
      <c r="E17" s="27" t="s">
        <v>322</v>
      </c>
      <c r="F17" s="20" t="s">
        <v>301</v>
      </c>
      <c r="G17" s="141">
        <v>6</v>
      </c>
      <c r="H17" s="20" t="s">
        <v>323</v>
      </c>
      <c r="I17" s="20" t="s">
        <v>290</v>
      </c>
      <c r="J17" s="27" t="s">
        <v>324</v>
      </c>
    </row>
    <row r="18" ht="42" customHeight="1" spans="1:10">
      <c r="A18" s="140" t="s">
        <v>258</v>
      </c>
      <c r="B18" s="20" t="s">
        <v>321</v>
      </c>
      <c r="C18" s="20" t="s">
        <v>309</v>
      </c>
      <c r="D18" s="20" t="s">
        <v>310</v>
      </c>
      <c r="E18" s="27" t="s">
        <v>325</v>
      </c>
      <c r="F18" s="20" t="s">
        <v>301</v>
      </c>
      <c r="G18" s="27" t="s">
        <v>326</v>
      </c>
      <c r="H18" s="20" t="s">
        <v>327</v>
      </c>
      <c r="I18" s="20" t="s">
        <v>297</v>
      </c>
      <c r="J18" s="27" t="s">
        <v>328</v>
      </c>
    </row>
    <row r="19" ht="42" customHeight="1" spans="1:10">
      <c r="A19" s="140" t="s">
        <v>258</v>
      </c>
      <c r="B19" s="20" t="s">
        <v>321</v>
      </c>
      <c r="C19" s="20" t="s">
        <v>315</v>
      </c>
      <c r="D19" s="20" t="s">
        <v>316</v>
      </c>
      <c r="E19" s="27" t="s">
        <v>329</v>
      </c>
      <c r="F19" s="20" t="s">
        <v>288</v>
      </c>
      <c r="G19" s="141">
        <v>90</v>
      </c>
      <c r="H19" s="20" t="s">
        <v>296</v>
      </c>
      <c r="I19" s="20" t="s">
        <v>290</v>
      </c>
      <c r="J19" s="27" t="s">
        <v>330</v>
      </c>
    </row>
    <row r="20" ht="42" customHeight="1" spans="1:10">
      <c r="A20" s="140" t="s">
        <v>258</v>
      </c>
      <c r="B20" s="20" t="s">
        <v>321</v>
      </c>
      <c r="C20" s="20" t="s">
        <v>315</v>
      </c>
      <c r="D20" s="20" t="s">
        <v>316</v>
      </c>
      <c r="E20" s="27" t="s">
        <v>331</v>
      </c>
      <c r="F20" s="20" t="s">
        <v>288</v>
      </c>
      <c r="G20" s="141">
        <v>90</v>
      </c>
      <c r="H20" s="20" t="s">
        <v>296</v>
      </c>
      <c r="I20" s="20" t="s">
        <v>290</v>
      </c>
      <c r="J20" s="27" t="s">
        <v>332</v>
      </c>
    </row>
    <row r="21" ht="42" customHeight="1" spans="1:10">
      <c r="A21" s="140" t="s">
        <v>263</v>
      </c>
      <c r="B21" s="20" t="s">
        <v>333</v>
      </c>
      <c r="C21" s="20" t="s">
        <v>285</v>
      </c>
      <c r="D21" s="20" t="s">
        <v>286</v>
      </c>
      <c r="E21" s="27" t="s">
        <v>334</v>
      </c>
      <c r="F21" s="20" t="s">
        <v>288</v>
      </c>
      <c r="G21" s="141">
        <v>3</v>
      </c>
      <c r="H21" s="20" t="s">
        <v>289</v>
      </c>
      <c r="I21" s="20" t="s">
        <v>290</v>
      </c>
      <c r="J21" s="27" t="s">
        <v>335</v>
      </c>
    </row>
    <row r="22" ht="42" customHeight="1" spans="1:10">
      <c r="A22" s="140" t="s">
        <v>263</v>
      </c>
      <c r="B22" s="20" t="s">
        <v>333</v>
      </c>
      <c r="C22" s="20" t="s">
        <v>285</v>
      </c>
      <c r="D22" s="20" t="s">
        <v>286</v>
      </c>
      <c r="E22" s="27" t="s">
        <v>336</v>
      </c>
      <c r="F22" s="20" t="s">
        <v>301</v>
      </c>
      <c r="G22" s="141">
        <v>2</v>
      </c>
      <c r="H22" s="20" t="s">
        <v>289</v>
      </c>
      <c r="I22" s="20" t="s">
        <v>290</v>
      </c>
      <c r="J22" s="27" t="s">
        <v>337</v>
      </c>
    </row>
    <row r="23" ht="42" customHeight="1" spans="1:10">
      <c r="A23" s="140" t="s">
        <v>263</v>
      </c>
      <c r="B23" s="20" t="s">
        <v>333</v>
      </c>
      <c r="C23" s="20" t="s">
        <v>285</v>
      </c>
      <c r="D23" s="20" t="s">
        <v>294</v>
      </c>
      <c r="E23" s="27" t="s">
        <v>338</v>
      </c>
      <c r="F23" s="20" t="s">
        <v>288</v>
      </c>
      <c r="G23" s="141">
        <v>90</v>
      </c>
      <c r="H23" s="20" t="s">
        <v>296</v>
      </c>
      <c r="I23" s="20" t="s">
        <v>290</v>
      </c>
      <c r="J23" s="27" t="s">
        <v>339</v>
      </c>
    </row>
    <row r="24" ht="42" customHeight="1" spans="1:10">
      <c r="A24" s="140" t="s">
        <v>263</v>
      </c>
      <c r="B24" s="20" t="s">
        <v>333</v>
      </c>
      <c r="C24" s="20" t="s">
        <v>285</v>
      </c>
      <c r="D24" s="20" t="s">
        <v>294</v>
      </c>
      <c r="E24" s="27" t="s">
        <v>340</v>
      </c>
      <c r="F24" s="20" t="s">
        <v>288</v>
      </c>
      <c r="G24" s="141">
        <v>90</v>
      </c>
      <c r="H24" s="20" t="s">
        <v>296</v>
      </c>
      <c r="I24" s="20" t="s">
        <v>290</v>
      </c>
      <c r="J24" s="27" t="s">
        <v>340</v>
      </c>
    </row>
    <row r="25" ht="42" customHeight="1" spans="1:10">
      <c r="A25" s="140" t="s">
        <v>263</v>
      </c>
      <c r="B25" s="20" t="s">
        <v>333</v>
      </c>
      <c r="C25" s="20" t="s">
        <v>285</v>
      </c>
      <c r="D25" s="20" t="s">
        <v>299</v>
      </c>
      <c r="E25" s="27" t="s">
        <v>300</v>
      </c>
      <c r="F25" s="20" t="s">
        <v>301</v>
      </c>
      <c r="G25" s="141">
        <v>100</v>
      </c>
      <c r="H25" s="20" t="s">
        <v>296</v>
      </c>
      <c r="I25" s="20" t="s">
        <v>290</v>
      </c>
      <c r="J25" s="27" t="s">
        <v>341</v>
      </c>
    </row>
    <row r="26" ht="42" customHeight="1" spans="1:10">
      <c r="A26" s="140" t="s">
        <v>263</v>
      </c>
      <c r="B26" s="20" t="s">
        <v>333</v>
      </c>
      <c r="C26" s="20" t="s">
        <v>285</v>
      </c>
      <c r="D26" s="20" t="s">
        <v>304</v>
      </c>
      <c r="E26" s="27" t="s">
        <v>342</v>
      </c>
      <c r="F26" s="20" t="s">
        <v>306</v>
      </c>
      <c r="G26" s="27" t="s">
        <v>307</v>
      </c>
      <c r="H26" s="20" t="s">
        <v>296</v>
      </c>
      <c r="I26" s="20" t="s">
        <v>290</v>
      </c>
      <c r="J26" s="27" t="s">
        <v>343</v>
      </c>
    </row>
    <row r="27" ht="42" customHeight="1" spans="1:10">
      <c r="A27" s="140" t="s">
        <v>263</v>
      </c>
      <c r="B27" s="20" t="s">
        <v>333</v>
      </c>
      <c r="C27" s="20" t="s">
        <v>309</v>
      </c>
      <c r="D27" s="20" t="s">
        <v>310</v>
      </c>
      <c r="E27" s="27" t="s">
        <v>344</v>
      </c>
      <c r="F27" s="20" t="s">
        <v>301</v>
      </c>
      <c r="G27" s="27" t="s">
        <v>345</v>
      </c>
      <c r="H27" s="20" t="s">
        <v>346</v>
      </c>
      <c r="I27" s="20" t="s">
        <v>290</v>
      </c>
      <c r="J27" s="27" t="s">
        <v>347</v>
      </c>
    </row>
    <row r="28" ht="42" customHeight="1" spans="1:10">
      <c r="A28" s="140" t="s">
        <v>263</v>
      </c>
      <c r="B28" s="20" t="s">
        <v>333</v>
      </c>
      <c r="C28" s="20" t="s">
        <v>315</v>
      </c>
      <c r="D28" s="20" t="s">
        <v>316</v>
      </c>
      <c r="E28" s="27" t="s">
        <v>348</v>
      </c>
      <c r="F28" s="20" t="s">
        <v>288</v>
      </c>
      <c r="G28" s="141">
        <v>90</v>
      </c>
      <c r="H28" s="20" t="s">
        <v>296</v>
      </c>
      <c r="I28" s="20" t="s">
        <v>290</v>
      </c>
      <c r="J28" s="27" t="s">
        <v>348</v>
      </c>
    </row>
    <row r="29" ht="42" customHeight="1" spans="1:10">
      <c r="A29" s="140" t="s">
        <v>260</v>
      </c>
      <c r="B29" s="20" t="s">
        <v>349</v>
      </c>
      <c r="C29" s="20" t="s">
        <v>285</v>
      </c>
      <c r="D29" s="20" t="s">
        <v>286</v>
      </c>
      <c r="E29" s="27" t="s">
        <v>350</v>
      </c>
      <c r="F29" s="20" t="s">
        <v>301</v>
      </c>
      <c r="G29" s="141">
        <v>1</v>
      </c>
      <c r="H29" s="20" t="s">
        <v>351</v>
      </c>
      <c r="I29" s="20" t="s">
        <v>290</v>
      </c>
      <c r="J29" s="27" t="s">
        <v>352</v>
      </c>
    </row>
    <row r="30" ht="42" customHeight="1" spans="1:10">
      <c r="A30" s="140" t="s">
        <v>260</v>
      </c>
      <c r="B30" s="20" t="s">
        <v>349</v>
      </c>
      <c r="C30" s="20" t="s">
        <v>285</v>
      </c>
      <c r="D30" s="20" t="s">
        <v>294</v>
      </c>
      <c r="E30" s="27" t="s">
        <v>353</v>
      </c>
      <c r="F30" s="20" t="s">
        <v>288</v>
      </c>
      <c r="G30" s="141">
        <v>95</v>
      </c>
      <c r="H30" s="20" t="s">
        <v>296</v>
      </c>
      <c r="I30" s="20" t="s">
        <v>290</v>
      </c>
      <c r="J30" s="27" t="s">
        <v>354</v>
      </c>
    </row>
    <row r="31" ht="42" customHeight="1" spans="1:10">
      <c r="A31" s="140" t="s">
        <v>260</v>
      </c>
      <c r="B31" s="20" t="s">
        <v>349</v>
      </c>
      <c r="C31" s="20" t="s">
        <v>285</v>
      </c>
      <c r="D31" s="20" t="s">
        <v>299</v>
      </c>
      <c r="E31" s="27" t="s">
        <v>341</v>
      </c>
      <c r="F31" s="20" t="s">
        <v>301</v>
      </c>
      <c r="G31" s="141">
        <v>1</v>
      </c>
      <c r="H31" s="20" t="s">
        <v>302</v>
      </c>
      <c r="I31" s="20" t="s">
        <v>290</v>
      </c>
      <c r="J31" s="27" t="s">
        <v>355</v>
      </c>
    </row>
    <row r="32" ht="42" customHeight="1" spans="1:10">
      <c r="A32" s="140" t="s">
        <v>260</v>
      </c>
      <c r="B32" s="20" t="s">
        <v>349</v>
      </c>
      <c r="C32" s="20" t="s">
        <v>285</v>
      </c>
      <c r="D32" s="20" t="s">
        <v>304</v>
      </c>
      <c r="E32" s="27" t="s">
        <v>342</v>
      </c>
      <c r="F32" s="20" t="s">
        <v>301</v>
      </c>
      <c r="G32" s="141">
        <v>20000</v>
      </c>
      <c r="H32" s="20" t="s">
        <v>356</v>
      </c>
      <c r="I32" s="20" t="s">
        <v>290</v>
      </c>
      <c r="J32" s="27" t="s">
        <v>357</v>
      </c>
    </row>
    <row r="33" ht="42" customHeight="1" spans="1:10">
      <c r="A33" s="140" t="s">
        <v>260</v>
      </c>
      <c r="B33" s="20" t="s">
        <v>349</v>
      </c>
      <c r="C33" s="20" t="s">
        <v>309</v>
      </c>
      <c r="D33" s="20" t="s">
        <v>310</v>
      </c>
      <c r="E33" s="27" t="s">
        <v>358</v>
      </c>
      <c r="F33" s="20" t="s">
        <v>301</v>
      </c>
      <c r="G33" s="27" t="s">
        <v>359</v>
      </c>
      <c r="H33" s="20" t="s">
        <v>327</v>
      </c>
      <c r="I33" s="20" t="s">
        <v>297</v>
      </c>
      <c r="J33" s="27" t="s">
        <v>358</v>
      </c>
    </row>
    <row r="34" ht="42" customHeight="1" spans="1:10">
      <c r="A34" s="140" t="s">
        <v>260</v>
      </c>
      <c r="B34" s="20" t="s">
        <v>349</v>
      </c>
      <c r="C34" s="20" t="s">
        <v>315</v>
      </c>
      <c r="D34" s="20" t="s">
        <v>316</v>
      </c>
      <c r="E34" s="27" t="s">
        <v>360</v>
      </c>
      <c r="F34" s="20" t="s">
        <v>288</v>
      </c>
      <c r="G34" s="141">
        <v>90</v>
      </c>
      <c r="H34" s="20" t="s">
        <v>296</v>
      </c>
      <c r="I34" s="20" t="s">
        <v>290</v>
      </c>
      <c r="J34" s="27" t="s">
        <v>361</v>
      </c>
    </row>
    <row r="35" ht="42" customHeight="1" spans="1:10">
      <c r="A35" s="140" t="s">
        <v>266</v>
      </c>
      <c r="B35" s="20" t="s">
        <v>362</v>
      </c>
      <c r="C35" s="20" t="s">
        <v>285</v>
      </c>
      <c r="D35" s="20" t="s">
        <v>286</v>
      </c>
      <c r="E35" s="27" t="s">
        <v>363</v>
      </c>
      <c r="F35" s="20" t="s">
        <v>301</v>
      </c>
      <c r="G35" s="141">
        <v>1</v>
      </c>
      <c r="H35" s="20" t="s">
        <v>289</v>
      </c>
      <c r="I35" s="20" t="s">
        <v>290</v>
      </c>
      <c r="J35" s="27" t="s">
        <v>364</v>
      </c>
    </row>
    <row r="36" ht="42" customHeight="1" spans="1:10">
      <c r="A36" s="140" t="s">
        <v>266</v>
      </c>
      <c r="B36" s="20" t="s">
        <v>362</v>
      </c>
      <c r="C36" s="20" t="s">
        <v>285</v>
      </c>
      <c r="D36" s="20" t="s">
        <v>286</v>
      </c>
      <c r="E36" s="27" t="s">
        <v>365</v>
      </c>
      <c r="F36" s="20" t="s">
        <v>301</v>
      </c>
      <c r="G36" s="141">
        <v>2</v>
      </c>
      <c r="H36" s="20" t="s">
        <v>289</v>
      </c>
      <c r="I36" s="20" t="s">
        <v>290</v>
      </c>
      <c r="J36" s="27" t="s">
        <v>366</v>
      </c>
    </row>
    <row r="37" ht="42" customHeight="1" spans="1:10">
      <c r="A37" s="140" t="s">
        <v>266</v>
      </c>
      <c r="B37" s="20" t="s">
        <v>362</v>
      </c>
      <c r="C37" s="20" t="s">
        <v>285</v>
      </c>
      <c r="D37" s="20" t="s">
        <v>294</v>
      </c>
      <c r="E37" s="27" t="s">
        <v>367</v>
      </c>
      <c r="F37" s="20" t="s">
        <v>301</v>
      </c>
      <c r="G37" s="141">
        <v>100</v>
      </c>
      <c r="H37" s="20" t="s">
        <v>296</v>
      </c>
      <c r="I37" s="20" t="s">
        <v>290</v>
      </c>
      <c r="J37" s="27" t="s">
        <v>368</v>
      </c>
    </row>
    <row r="38" ht="42" customHeight="1" spans="1:10">
      <c r="A38" s="140" t="s">
        <v>266</v>
      </c>
      <c r="B38" s="20" t="s">
        <v>362</v>
      </c>
      <c r="C38" s="20" t="s">
        <v>285</v>
      </c>
      <c r="D38" s="20" t="s">
        <v>294</v>
      </c>
      <c r="E38" s="27" t="s">
        <v>369</v>
      </c>
      <c r="F38" s="20" t="s">
        <v>301</v>
      </c>
      <c r="G38" s="141">
        <v>100</v>
      </c>
      <c r="H38" s="20" t="s">
        <v>296</v>
      </c>
      <c r="I38" s="20" t="s">
        <v>290</v>
      </c>
      <c r="J38" s="27" t="s">
        <v>369</v>
      </c>
    </row>
    <row r="39" ht="42" customHeight="1" spans="1:10">
      <c r="A39" s="140" t="s">
        <v>266</v>
      </c>
      <c r="B39" s="20" t="s">
        <v>362</v>
      </c>
      <c r="C39" s="20" t="s">
        <v>285</v>
      </c>
      <c r="D39" s="20" t="s">
        <v>299</v>
      </c>
      <c r="E39" s="27" t="s">
        <v>300</v>
      </c>
      <c r="F39" s="20" t="s">
        <v>301</v>
      </c>
      <c r="G39" s="141">
        <v>100</v>
      </c>
      <c r="H39" s="20" t="s">
        <v>296</v>
      </c>
      <c r="I39" s="20" t="s">
        <v>290</v>
      </c>
      <c r="J39" s="27" t="s">
        <v>300</v>
      </c>
    </row>
    <row r="40" ht="42" customHeight="1" spans="1:10">
      <c r="A40" s="140" t="s">
        <v>266</v>
      </c>
      <c r="B40" s="20" t="s">
        <v>362</v>
      </c>
      <c r="C40" s="20" t="s">
        <v>285</v>
      </c>
      <c r="D40" s="20" t="s">
        <v>304</v>
      </c>
      <c r="E40" s="27" t="s">
        <v>305</v>
      </c>
      <c r="F40" s="20" t="s">
        <v>306</v>
      </c>
      <c r="G40" s="27" t="s">
        <v>307</v>
      </c>
      <c r="H40" s="20" t="s">
        <v>296</v>
      </c>
      <c r="I40" s="20" t="s">
        <v>290</v>
      </c>
      <c r="J40" s="27" t="s">
        <v>308</v>
      </c>
    </row>
    <row r="41" ht="42" customHeight="1" spans="1:10">
      <c r="A41" s="140" t="s">
        <v>266</v>
      </c>
      <c r="B41" s="20" t="s">
        <v>362</v>
      </c>
      <c r="C41" s="20" t="s">
        <v>309</v>
      </c>
      <c r="D41" s="20" t="s">
        <v>310</v>
      </c>
      <c r="E41" s="27" t="s">
        <v>370</v>
      </c>
      <c r="F41" s="20" t="s">
        <v>301</v>
      </c>
      <c r="G41" s="27" t="s">
        <v>371</v>
      </c>
      <c r="H41" s="20" t="s">
        <v>346</v>
      </c>
      <c r="I41" s="20" t="s">
        <v>297</v>
      </c>
      <c r="J41" s="27" t="s">
        <v>372</v>
      </c>
    </row>
    <row r="42" ht="42" customHeight="1" spans="1:10">
      <c r="A42" s="140" t="s">
        <v>266</v>
      </c>
      <c r="B42" s="20" t="s">
        <v>362</v>
      </c>
      <c r="C42" s="20" t="s">
        <v>315</v>
      </c>
      <c r="D42" s="20" t="s">
        <v>316</v>
      </c>
      <c r="E42" s="27" t="s">
        <v>373</v>
      </c>
      <c r="F42" s="20" t="s">
        <v>288</v>
      </c>
      <c r="G42" s="141">
        <v>90</v>
      </c>
      <c r="H42" s="20" t="s">
        <v>296</v>
      </c>
      <c r="I42" s="20" t="s">
        <v>290</v>
      </c>
      <c r="J42" s="27" t="s">
        <v>374</v>
      </c>
    </row>
    <row r="43" ht="42" customHeight="1" spans="1:10">
      <c r="A43" s="140" t="s">
        <v>269</v>
      </c>
      <c r="B43" s="20" t="s">
        <v>375</v>
      </c>
      <c r="C43" s="20" t="s">
        <v>285</v>
      </c>
      <c r="D43" s="20" t="s">
        <v>286</v>
      </c>
      <c r="E43" s="27" t="s">
        <v>376</v>
      </c>
      <c r="F43" s="20" t="s">
        <v>301</v>
      </c>
      <c r="G43" s="141">
        <v>2</v>
      </c>
      <c r="H43" s="20" t="s">
        <v>289</v>
      </c>
      <c r="I43" s="20" t="s">
        <v>290</v>
      </c>
      <c r="J43" s="27" t="s">
        <v>377</v>
      </c>
    </row>
    <row r="44" ht="42" customHeight="1" spans="1:10">
      <c r="A44" s="140" t="s">
        <v>269</v>
      </c>
      <c r="B44" s="20" t="s">
        <v>375</v>
      </c>
      <c r="C44" s="20" t="s">
        <v>285</v>
      </c>
      <c r="D44" s="20" t="s">
        <v>294</v>
      </c>
      <c r="E44" s="27" t="s">
        <v>378</v>
      </c>
      <c r="F44" s="20" t="s">
        <v>301</v>
      </c>
      <c r="G44" s="141">
        <v>100</v>
      </c>
      <c r="H44" s="20" t="s">
        <v>296</v>
      </c>
      <c r="I44" s="20" t="s">
        <v>290</v>
      </c>
      <c r="J44" s="27" t="s">
        <v>379</v>
      </c>
    </row>
    <row r="45" ht="42" customHeight="1" spans="1:10">
      <c r="A45" s="140" t="s">
        <v>269</v>
      </c>
      <c r="B45" s="20" t="s">
        <v>375</v>
      </c>
      <c r="C45" s="20" t="s">
        <v>285</v>
      </c>
      <c r="D45" s="20" t="s">
        <v>299</v>
      </c>
      <c r="E45" s="27" t="s">
        <v>300</v>
      </c>
      <c r="F45" s="20" t="s">
        <v>301</v>
      </c>
      <c r="G45" s="141">
        <v>100</v>
      </c>
      <c r="H45" s="20" t="s">
        <v>296</v>
      </c>
      <c r="I45" s="20" t="s">
        <v>290</v>
      </c>
      <c r="J45" s="27" t="s">
        <v>380</v>
      </c>
    </row>
    <row r="46" ht="42" customHeight="1" spans="1:10">
      <c r="A46" s="140" t="s">
        <v>269</v>
      </c>
      <c r="B46" s="20" t="s">
        <v>375</v>
      </c>
      <c r="C46" s="20" t="s">
        <v>285</v>
      </c>
      <c r="D46" s="20" t="s">
        <v>304</v>
      </c>
      <c r="E46" s="27" t="s">
        <v>305</v>
      </c>
      <c r="F46" s="20" t="s">
        <v>306</v>
      </c>
      <c r="G46" s="27" t="s">
        <v>307</v>
      </c>
      <c r="H46" s="20" t="s">
        <v>296</v>
      </c>
      <c r="I46" s="20" t="s">
        <v>290</v>
      </c>
      <c r="J46" s="27" t="s">
        <v>308</v>
      </c>
    </row>
    <row r="47" ht="62.25" customHeight="1" spans="1:10">
      <c r="A47" s="140" t="s">
        <v>269</v>
      </c>
      <c r="B47" s="20" t="s">
        <v>375</v>
      </c>
      <c r="C47" s="20" t="s">
        <v>309</v>
      </c>
      <c r="D47" s="20" t="s">
        <v>310</v>
      </c>
      <c r="E47" s="27" t="s">
        <v>381</v>
      </c>
      <c r="F47" s="20" t="s">
        <v>301</v>
      </c>
      <c r="G47" s="27" t="s">
        <v>382</v>
      </c>
      <c r="H47" s="20" t="s">
        <v>327</v>
      </c>
      <c r="I47" s="20" t="s">
        <v>297</v>
      </c>
      <c r="J47" s="27" t="s">
        <v>383</v>
      </c>
    </row>
    <row r="48" ht="96.75" customHeight="1" spans="1:10">
      <c r="A48" s="140" t="s">
        <v>269</v>
      </c>
      <c r="B48" s="20" t="s">
        <v>375</v>
      </c>
      <c r="C48" s="20" t="s">
        <v>309</v>
      </c>
      <c r="D48" s="20" t="s">
        <v>384</v>
      </c>
      <c r="E48" s="27" t="s">
        <v>385</v>
      </c>
      <c r="F48" s="20" t="s">
        <v>301</v>
      </c>
      <c r="G48" s="27" t="s">
        <v>386</v>
      </c>
      <c r="H48" s="20" t="s">
        <v>327</v>
      </c>
      <c r="I48" s="20" t="s">
        <v>297</v>
      </c>
      <c r="J48" s="27" t="s">
        <v>387</v>
      </c>
    </row>
    <row r="49" ht="65.25" customHeight="1" spans="1:10">
      <c r="A49" s="140" t="s">
        <v>269</v>
      </c>
      <c r="B49" s="20" t="s">
        <v>375</v>
      </c>
      <c r="C49" s="20" t="s">
        <v>315</v>
      </c>
      <c r="D49" s="20" t="s">
        <v>316</v>
      </c>
      <c r="E49" s="27" t="s">
        <v>388</v>
      </c>
      <c r="F49" s="20" t="s">
        <v>288</v>
      </c>
      <c r="G49" s="141">
        <v>90</v>
      </c>
      <c r="H49" s="20" t="s">
        <v>296</v>
      </c>
      <c r="I49" s="20" t="s">
        <v>290</v>
      </c>
      <c r="J49" s="27" t="s">
        <v>389</v>
      </c>
    </row>
  </sheetData>
  <mergeCells count="14">
    <mergeCell ref="A2:J2"/>
    <mergeCell ref="A3:H3"/>
    <mergeCell ref="A8:A16"/>
    <mergeCell ref="A17:A20"/>
    <mergeCell ref="A21:A28"/>
    <mergeCell ref="A29:A34"/>
    <mergeCell ref="A35:A42"/>
    <mergeCell ref="A43:A49"/>
    <mergeCell ref="B8:B16"/>
    <mergeCell ref="B17:B20"/>
    <mergeCell ref="B21:B28"/>
    <mergeCell ref="B29:B34"/>
    <mergeCell ref="B35:B42"/>
    <mergeCell ref="B43:B49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2025-03-10T06:27:36Z</dcterms:created>
  <dcterms:modified xsi:type="dcterms:W3CDTF">2025-03-10T06:27:43Z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876761310BD647BF8D67EB5A3D6AC2F6_12</vt:lpwstr>
  </property>
  <property fmtid="{D5CDD505-2E9C-101B-9397-08002B2CF9AE}" pid="3" name="KSOProductBuildVer">
    <vt:lpwstr>2052-12.8.2.18205</vt:lpwstr>
  </property>
</Properties>
</file>