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市对下转移支付预算表09-1" sheetId="13" r:id="rId14"/>
    <sheet name="市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<sst xmlns="http://schemas.openxmlformats.org/spreadsheetml/2006/main" count="716" uniqueCount="334">
  <si>
    <t>预算01-1表</t>
  </si>
  <si>
    <t>2025年部门财务收支预算总表</t>
  </si>
  <si>
    <t>单位名称：昆明市生态环境局五华分局生态环境监测站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</si>
  <si>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</si>
  <si>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</si>
  <si>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</si>
  <si>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</si>
  <si>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</si>
  <si>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</si>
  <si>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</si>
  <si>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</si>
  <si>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</si>
  <si>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</si>
  <si>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</si>
  <si>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</si>
  <si>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</si>
  <si>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</si>
  <si>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</si>
  <si>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</si>
  <si>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</si>
  <si>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</si>
  <si>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</si>
  <si>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</si>
  <si>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</si>
  <si>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</si>
  <si>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</si>
  <si>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</si>
  <si>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</si>
  <si>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</si>
  <si>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</si>
  <si>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</si>
  <si>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</si>
  <si>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</si>
  <si>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</si>
  <si>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</si>
  <si>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</si>
  <si>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</si>
  <si>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</si>
  <si>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</si>
  <si>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</si>
  <si>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</si>
  <si>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</si>
  <si>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</si>
  <si>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</si>
  <si>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</si>
  <si>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</si>
  <si>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</si>
  <si>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</si>
  <si>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</si>
  <si>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</si>
  <si>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</si>
  <si>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</si>
  <si>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</si>
  <si>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</si>
  <si>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</si>
  <si>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</si>
  <si>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</si>
  <si>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</si>
  <si>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</si>
  <si>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</si>
  <si>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</si>
  <si>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</si>
  <si>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</si>
  <si>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</si>
  <si>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</si>
  <si>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</si>
  <si>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</si>
  <si>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</si>
  <si>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</si>
  <si>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</si>
  <si>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</si>
  <si>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</si>
  <si>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144004003</t>
  </si>
  <si>
    <t>昆明市生态环境局五华分局生态环境监测站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</si>
  <si>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</si>
  <si>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</si>
  <si>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</si>
  <si>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</si>
  <si>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</si>
  <si>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</si>
  <si>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</si>
  <si>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</si>
  <si>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</si>
  <si>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</si>
  <si>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</si>
  <si>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</si>
  <si>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</si>
  <si>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</si>
  <si>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</si>
  <si>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</si>
  <si>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</si>
  <si>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</si>
  <si>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</si>
  <si>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</si>
  <si>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</si>
  <si>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</si>
  <si>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</si>
  <si>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</si>
  <si>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</si>
  <si>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</si>
  <si>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</si>
  <si>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</si>
  <si>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</si>
  <si>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</si>
  <si>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</si>
  <si>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</si>
  <si>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</si>
  <si>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</si>
  <si>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</si>
  <si>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</si>
  <si>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</si>
  <si>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</si>
  <si>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</si>
  <si>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</si>
  <si>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</si>
  <si>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</si>
  <si>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</si>
  <si>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</si>
  <si>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</si>
  <si>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</si>
  <si>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</si>
  <si>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</si>
  <si>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</si>
  <si>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</si>
  <si>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</si>
  <si>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</si>
  <si>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</si>
  <si>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</si>
  <si>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</si>
  <si>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</si>
  <si>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</si>
  <si>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</si>
  <si>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</si>
  <si>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</si>
  <si>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</si>
  <si>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</si>
  <si>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</si>
  <si>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</si>
  <si>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</si>
  <si>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</si>
  <si>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</si>
  <si>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</si>
  <si>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</si>
  <si>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</si>
  <si>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</si>
  <si>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</si>
  <si>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</si>
  <si>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</si>
  <si>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</si>
  <si>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</si>
  <si>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</si>
  <si>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</si>
  <si>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</si>
  <si>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</si>
  <si>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</si>
  <si>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</si>
  <si>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</si>
  <si>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</si>
  <si>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</si>
  <si>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</si>
  <si>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</si>
  <si>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</si>
  <si>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</si>
  <si>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</si>
  <si>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</si>
  <si>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</si>
  <si>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</si>
  <si>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</si>
  <si>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</si>
  <si>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</si>
  <si>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</si>
  <si>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</si>
  <si>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</si>
  <si>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</si>
  <si>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</si>
  <si>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</si>
  <si>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</si>
  <si>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</si>
  <si>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</si>
  <si>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</si>
  <si>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</si>
  <si>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</si>
  <si>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</si>
  <si>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</si>
  <si>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</si>
  <si>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</si>
  <si>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</si>
  <si>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</si>
  <si>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</si>
  <si>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</si>
  <si>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</si>
  <si>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</si>
  <si>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</si>
  <si>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</si>
  <si>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</si>
  <si>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</si>
  <si>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</si>
  <si>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</si>
  <si>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</si>
  <si>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530100210000000018195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</si>
  <si>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</si>
  <si>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</si>
  <si>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</si>
  <si>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</si>
  <si>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</si>
  <si>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</si>
  <si>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</si>
  <si>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</si>
  <si>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</si>
  <si>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530100210000000018196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</si>
  <si>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</si>
  <si>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</si>
  <si>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</si>
  <si>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</si>
  <si>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</si>
  <si>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</si>
  <si>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</si>
  <si>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</si>
  <si>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</si>
  <si>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530100210000000018197</t>
  </si>
  <si>
    <t>30113</t>
  </si>
  <si>
    <t>530100210000000018202</t>
  </si>
  <si>
    <t>工会经费</t>
  </si>
  <si>
    <t>30228</t>
  </si>
  <si>
    <t>530100210000000018203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</si>
  <si>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</si>
  <si>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</si>
  <si>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</si>
  <si>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</si>
  <si>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</si>
  <si>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</si>
  <si>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</si>
  <si>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</si>
  <si>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</si>
  <si>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</si>
  <si>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</si>
  <si>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</si>
  <si>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</si>
  <si>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</si>
  <si>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</si>
  <si>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</si>
  <si>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</si>
  <si>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</si>
  <si>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</si>
  <si>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</si>
  <si>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</si>
  <si>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</si>
  <si>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</si>
  <si>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</si>
  <si>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</si>
  <si>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</si>
  <si>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</si>
  <si>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</si>
  <si>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</si>
  <si>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</si>
  <si>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</si>
  <si>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</si>
  <si>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</si>
  <si>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</si>
  <si>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</si>
  <si>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</si>
  <si>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</si>
  <si>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</si>
  <si>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</si>
  <si>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</si>
  <si>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</si>
  <si>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</si>
  <si>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</si>
  <si>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</si>
  <si>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</si>
  <si>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</si>
  <si>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</si>
  <si>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</si>
  <si>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</si>
  <si>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</si>
  <si>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</si>
  <si>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</si>
  <si>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</si>
  <si>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</si>
  <si>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</si>
  <si>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</si>
  <si>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</si>
  <si>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</si>
  <si>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</si>
  <si>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</si>
  <si>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</si>
  <si>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</si>
  <si>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</si>
  <si>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</si>
  <si>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</si>
  <si>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</si>
  <si>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</si>
  <si>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</si>
  <si>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</si>
  <si>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</si>
  <si>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</si>
  <si>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</si>
  <si>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</si>
  <si>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</si>
  <si>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</si>
  <si>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</si>
  <si>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</si>
  <si>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</si>
  <si>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</si>
  <si>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</si>
  <si>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</si>
  <si>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</si>
  <si>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</si>
  <si>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</si>
  <si>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</si>
  <si>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</si>
  <si>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</si>
  <si>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</si>
  <si>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</si>
  <si>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2025年市对下转移支付绩效目标表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</si>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</sst>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26" formatCode="#,##0.00;-#,##0.00;;@"/>
    <numFmt numFmtId="227" formatCode="#,##0;-#,##0;;@"/>
    <numFmt numFmtId="228" formatCode="HH:mm:ss"/>
    <numFmt numFmtId="229" formatCode="yyyy-MM-dd"/>
    <numFmt numFmtId="230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226" fontId="1" fillId="0" borderId="2">
      <alignment horizontal="right" vertical="center"/>
    </xf>
    <xf numFmtId="49" fontId="1" fillId="0" borderId="2">
      <alignment horizontal="left" vertical="center" wrapText="1"/>
    </xf>
    <xf numFmtId="228" fontId="1" fillId="0" borderId="2">
      <alignment horizontal="right" vertical="center"/>
    </xf>
    <xf numFmtId="229" fontId="1" fillId="0" borderId="2">
      <alignment horizontal="right" vertical="center"/>
    </xf>
    <xf numFmtId="230" fontId="1" fillId="0" borderId="2">
      <alignment horizontal="right" vertical="center"/>
    </xf>
    <xf numFmtId="10" fontId="1" fillId="0" borderId="2">
      <alignment horizontal="right" vertical="center"/>
    </xf>
    <xf numFmtId="227" fontId="1" fillId="0" borderId="2">
      <alignment horizontal="right" vertical="center"/>
    </xf>
  </cellStyleXfs>
  <cellXfs count="210">
    <xf numFmtId="0" fontId="0" fillId="0" borderId="1" xfId="0" applyFont="1" applyBorder="1" quotePrefix="0"/>
    <xf numFmtId="226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228" fontId="1" fillId="0" borderId="2" xfId="3" applyFont="1" applyBorder="1" applyNumberFormat="1">
      <alignment horizontal="right" vertical="center"/>
    </xf>
    <xf numFmtId="229" fontId="1" fillId="0" borderId="2" xfId="4" applyFont="1" applyBorder="1" applyNumberFormat="1">
      <alignment horizontal="right" vertical="center"/>
    </xf>
    <xf numFmtId="230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227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226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226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227" fontId="7" fillId="0" borderId="2" xfId="7" applyFont="1" applyBorder="1" applyNumberFormat="1" quotePrefix="0">
      <alignment horizontal="center" vertical="center"/>
    </xf>
    <xf numFmtId="227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226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/>
      <protection locked="0"/>
    </xf>
    <xf numFmtId="0" fontId="3" fillId="0" borderId="2" xfId="0" applyFont="1" applyBorder="1" quotePrefix="0">
      <alignment horizontal="center" wrapText="1"/>
      <protection locked="0"/>
    </xf>
    <xf numFmtId="0" fontId="3" fillId="0" borderId="2" xfId="0" applyFont="1" applyBorder="1" quotePrefix="0">
      <alignment horizontal="center" wrapText="1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7BB89A-C21C-0A0F-85D5-47825397660A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"单位名称："&amp;"昆明市生态环境局五华分局生态环境监测站"</f>
        <v>单位名称：昆明市生态环境局五华分局生态环境监测站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2882010.12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/>
    </row>
    <row customHeight="1" ht="17.25">
      <c r="A11" s="17" t="s">
        <v>17</v>
      </c>
      <c r="B11" s="18"/>
      <c r="C11" s="19" t="s">
        <v>18</v>
      </c>
      <c r="D11" s="18"/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281680</v>
      </c>
    </row>
    <row customHeight="1" ht="17.25">
      <c r="A15" s="17" t="s">
        <v>25</v>
      </c>
      <c r="B15" s="18"/>
      <c r="C15" s="20" t="s">
        <v>26</v>
      </c>
      <c r="D15" s="18">
        <v>240702</v>
      </c>
    </row>
    <row customHeight="1" ht="17.25">
      <c r="A16" s="17" t="s">
        <v>27</v>
      </c>
      <c r="B16" s="18"/>
      <c r="C16" s="20" t="s">
        <v>28</v>
      </c>
      <c r="D16" s="18">
        <v>2018072.12</v>
      </c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341556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2882010.12</v>
      </c>
      <c r="C33" s="22" t="s">
        <v>46</v>
      </c>
      <c r="D33" s="18">
        <v>2882010.12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2882010.12</v>
      </c>
      <c r="C37" s="23" t="s">
        <v>53</v>
      </c>
      <c r="D37" s="18">
        <v>2882010.12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0DB1AD-B431-4886-C129-494E878A41DF}" mc:Ignorable="x14ac xr xr2 xr3">
  <sheetPr>
    <outlinePr summaryRight="0"/>
    <pageSetUpPr fitToPage="1"/>
  </sheetPr>
  <dimension ref="A1:S10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"单位名称："&amp;"昆明市生态环境局五华分局生态环境监测站"</f>
        <v>单位名称：昆明市生态环境局五华分局生态环境监测站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2882010.12</v>
      </c>
      <c r="D9" s="18">
        <v>2882010.12</v>
      </c>
      <c r="E9" s="18">
        <v>2882010.12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18">
      <c r="A10" s="42" t="s">
        <v>58</v>
      </c>
      <c r="B10" s="43"/>
      <c r="C10" s="18">
        <v>2882010.12</v>
      </c>
      <c r="D10" s="18">
        <v>2882010.12</v>
      </c>
      <c r="E10" s="18">
        <v>2882010.12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1034A9-CFF4-5F76-752A-97C0FC2D2BCC}" mc:Ignorable="x14ac xr xr2 xr3">
  <sheetPr>
    <outlinePr summaryRight="0"/>
    <pageSetUpPr fitToPage="1"/>
  </sheetPr>
  <dimension ref="A1:O22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74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"单位名称："&amp;"昆明市生态环境局五华分局生态环境监测站"</f>
        <v>单位名称：昆明市生态环境局五华分局生态环境监测站</v>
      </c>
      <c r="O4" s="9" t="s">
        <v>3</v>
      </c>
    </row>
    <row customHeight="1" ht="27">
      <c r="A5" s="44" t="s">
        <v>76</v>
      </c>
      <c r="B5" s="44" t="s">
        <v>77</v>
      </c>
      <c r="C5" s="44" t="s">
        <v>58</v>
      </c>
      <c r="D5" s="45" t="s">
        <v>61</v>
      </c>
      <c r="E5" s="46"/>
      <c r="F5" s="47"/>
      <c r="G5" s="48" t="s">
        <v>62</v>
      </c>
      <c r="H5" s="48" t="s">
        <v>63</v>
      </c>
      <c r="I5" s="48" t="s">
        <v>78</v>
      </c>
      <c r="J5" s="45" t="s">
        <v>65</v>
      </c>
      <c r="K5" s="46"/>
      <c r="L5" s="46"/>
      <c r="M5" s="46"/>
      <c r="N5" s="49"/>
      <c r="O5" s="50"/>
    </row>
    <row customHeight="1" ht="42">
      <c r="A6" s="51"/>
      <c r="B6" s="51"/>
      <c r="C6" s="52"/>
      <c r="D6" s="53" t="s">
        <v>60</v>
      </c>
      <c r="E6" s="53" t="s">
        <v>79</v>
      </c>
      <c r="F6" s="53" t="s">
        <v>80</v>
      </c>
      <c r="G6" s="52"/>
      <c r="H6" s="52"/>
      <c r="I6" s="54"/>
      <c r="J6" s="53" t="s">
        <v>60</v>
      </c>
      <c r="K6" s="15" t="s">
        <v>81</v>
      </c>
      <c r="L6" s="15" t="s">
        <v>82</v>
      </c>
      <c r="M6" s="15" t="s">
        <v>83</v>
      </c>
      <c r="N6" s="15" t="s">
        <v>84</v>
      </c>
      <c r="O6" s="15" t="s">
        <v>85</v>
      </c>
    </row>
    <row customHeight="1" ht="18">
      <c r="A7" s="55" t="s">
        <v>86</v>
      </c>
      <c r="B7" s="55" t="s">
        <v>87</v>
      </c>
      <c r="C7" s="55" t="s">
        <v>88</v>
      </c>
      <c r="D7" s="56" t="s">
        <v>89</v>
      </c>
      <c r="E7" s="56" t="s">
        <v>90</v>
      </c>
      <c r="F7" s="56" t="s">
        <v>91</v>
      </c>
      <c r="G7" s="56" t="s">
        <v>92</v>
      </c>
      <c r="H7" s="56" t="s">
        <v>93</v>
      </c>
      <c r="I7" s="56" t="s">
        <v>94</v>
      </c>
      <c r="J7" s="56" t="s">
        <v>95</v>
      </c>
      <c r="K7" s="56" t="s">
        <v>96</v>
      </c>
      <c r="L7" s="56" t="s">
        <v>97</v>
      </c>
      <c r="M7" s="56" t="s">
        <v>98</v>
      </c>
      <c r="N7" s="55" t="s">
        <v>99</v>
      </c>
      <c r="O7" s="56" t="s">
        <v>100</v>
      </c>
    </row>
    <row customHeight="1" ht="21">
      <c r="A8" s="57" t="s">
        <v>101</v>
      </c>
      <c r="B8" s="57" t="s">
        <v>102</v>
      </c>
      <c r="C8" s="18">
        <v>281680</v>
      </c>
      <c r="D8" s="18">
        <v>281680</v>
      </c>
      <c r="E8" s="18">
        <v>281680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customHeight="1" ht="21">
      <c r="A9" s="58" t="s">
        <v>103</v>
      </c>
      <c r="B9" s="58" t="s">
        <v>104</v>
      </c>
      <c r="C9" s="18">
        <v>281680</v>
      </c>
      <c r="D9" s="18">
        <v>281680</v>
      </c>
      <c r="E9" s="18">
        <v>281680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customHeight="1" ht="21">
      <c r="A10" s="59" t="s">
        <v>105</v>
      </c>
      <c r="B10" s="59" t="s">
        <v>106</v>
      </c>
      <c r="C10" s="18">
        <v>281680</v>
      </c>
      <c r="D10" s="18">
        <v>281680</v>
      </c>
      <c r="E10" s="18">
        <v>281680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customHeight="1" ht="21">
      <c r="A11" s="57" t="s">
        <v>107</v>
      </c>
      <c r="B11" s="57" t="s">
        <v>108</v>
      </c>
      <c r="C11" s="18">
        <v>240702</v>
      </c>
      <c r="D11" s="18">
        <v>240702</v>
      </c>
      <c r="E11" s="18">
        <v>240702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8" t="s">
        <v>109</v>
      </c>
      <c r="B12" s="58" t="s">
        <v>110</v>
      </c>
      <c r="C12" s="18">
        <v>240702</v>
      </c>
      <c r="D12" s="18">
        <v>240702</v>
      </c>
      <c r="E12" s="18">
        <v>240702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9" t="s">
        <v>111</v>
      </c>
      <c r="B13" s="59" t="s">
        <v>112</v>
      </c>
      <c r="C13" s="18">
        <v>139020</v>
      </c>
      <c r="D13" s="18">
        <v>139020</v>
      </c>
      <c r="E13" s="18">
        <v>139020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59" t="s">
        <v>113</v>
      </c>
      <c r="B14" s="59" t="s">
        <v>114</v>
      </c>
      <c r="C14" s="18">
        <v>88060</v>
      </c>
      <c r="D14" s="18">
        <v>88060</v>
      </c>
      <c r="E14" s="18">
        <v>88060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59" t="s">
        <v>115</v>
      </c>
      <c r="B15" s="59" t="s">
        <v>116</v>
      </c>
      <c r="C15" s="18">
        <v>13622</v>
      </c>
      <c r="D15" s="18">
        <v>13622</v>
      </c>
      <c r="E15" s="18">
        <v>13622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57" t="s">
        <v>117</v>
      </c>
      <c r="B16" s="57" t="s">
        <v>118</v>
      </c>
      <c r="C16" s="18">
        <v>2018072.12</v>
      </c>
      <c r="D16" s="18">
        <v>2018072.12</v>
      </c>
      <c r="E16" s="18">
        <v>2018072.12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8" t="s">
        <v>119</v>
      </c>
      <c r="B17" s="58" t="s">
        <v>120</v>
      </c>
      <c r="C17" s="18">
        <v>2018072.12</v>
      </c>
      <c r="D17" s="18">
        <v>2018072.12</v>
      </c>
      <c r="E17" s="18">
        <v>2018072.12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59" t="s">
        <v>121</v>
      </c>
      <c r="B18" s="59" t="s">
        <v>122</v>
      </c>
      <c r="C18" s="18">
        <v>2018072.12</v>
      </c>
      <c r="D18" s="18">
        <v>2018072.12</v>
      </c>
      <c r="E18" s="18">
        <v>2018072.12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7" t="s">
        <v>123</v>
      </c>
      <c r="B19" s="57" t="s">
        <v>124</v>
      </c>
      <c r="C19" s="18">
        <v>341556</v>
      </c>
      <c r="D19" s="18">
        <v>341556</v>
      </c>
      <c r="E19" s="18">
        <v>341556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8" t="s">
        <v>125</v>
      </c>
      <c r="B20" s="58" t="s">
        <v>126</v>
      </c>
      <c r="C20" s="18">
        <v>341556</v>
      </c>
      <c r="D20" s="18">
        <v>341556</v>
      </c>
      <c r="E20" s="18">
        <v>341556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59" t="s">
        <v>127</v>
      </c>
      <c r="B21" s="59" t="s">
        <v>128</v>
      </c>
      <c r="C21" s="18">
        <v>341556</v>
      </c>
      <c r="D21" s="18">
        <v>341556</v>
      </c>
      <c r="E21" s="18">
        <v>341556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60" t="s">
        <v>58</v>
      </c>
      <c r="B22" s="61"/>
      <c r="C22" s="18">
        <v>2882010.12</v>
      </c>
      <c r="D22" s="18">
        <v>2882010.12</v>
      </c>
      <c r="E22" s="18">
        <v>2882010.12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2">
    <mergeCell ref="A2:O2"/>
    <mergeCell ref="A3:O3"/>
    <mergeCell ref="A4:B4"/>
    <mergeCell ref="A22:B22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62A093-51E5-E48B-4902-9B2499515BDE}" mc:Ignorable="x14ac xr xr2 xr3">
  <sheetPr>
    <outlinePr summaryRight="0"/>
    <pageSetUpPr fitToPage="1"/>
  </sheetPr>
  <dimension ref="A1:D35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2"/>
      <c r="B2" s="9"/>
      <c r="C2" s="9"/>
      <c r="D2" s="9" t="s">
        <v>129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"单位名称："&amp;"昆明市生态环境局五华分局生态环境监测站"</f>
        <v>单位名称：昆明市生态环境局五华分局生态环境监测站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131</v>
      </c>
      <c r="B7" s="18">
        <v>2882010.12</v>
      </c>
      <c r="C7" s="17" t="s">
        <v>132</v>
      </c>
      <c r="D7" s="18">
        <v>2882010.12</v>
      </c>
    </row>
    <row customHeight="1" ht="16.5">
      <c r="A8" s="17" t="s">
        <v>133</v>
      </c>
      <c r="B8" s="18">
        <v>2882010.12</v>
      </c>
      <c r="C8" s="17" t="s">
        <v>134</v>
      </c>
      <c r="D8" s="18"/>
    </row>
    <row customHeight="1" ht="16.5">
      <c r="A9" s="17" t="s">
        <v>135</v>
      </c>
      <c r="B9" s="18"/>
      <c r="C9" s="17" t="s">
        <v>136</v>
      </c>
      <c r="D9" s="18"/>
    </row>
    <row customHeight="1" ht="16.5">
      <c r="A10" s="17" t="s">
        <v>137</v>
      </c>
      <c r="B10" s="18"/>
      <c r="C10" s="17" t="s">
        <v>138</v>
      </c>
      <c r="D10" s="18"/>
    </row>
    <row customHeight="1" ht="16.5">
      <c r="A11" s="17" t="s">
        <v>139</v>
      </c>
      <c r="B11" s="18"/>
      <c r="C11" s="17" t="s">
        <v>140</v>
      </c>
      <c r="D11" s="18"/>
    </row>
    <row customHeight="1" ht="16.5">
      <c r="A12" s="17" t="s">
        <v>133</v>
      </c>
      <c r="B12" s="18"/>
      <c r="C12" s="17" t="s">
        <v>141</v>
      </c>
      <c r="D12" s="18"/>
    </row>
    <row customHeight="1" ht="16.5">
      <c r="A13" s="21" t="s">
        <v>135</v>
      </c>
      <c r="B13" s="18"/>
      <c r="C13" s="63" t="s">
        <v>142</v>
      </c>
      <c r="D13" s="18"/>
    </row>
    <row customHeight="1" ht="16.5">
      <c r="A14" s="21" t="s">
        <v>137</v>
      </c>
      <c r="B14" s="18"/>
      <c r="C14" s="63" t="s">
        <v>143</v>
      </c>
      <c r="D14" s="18"/>
    </row>
    <row customHeight="1" ht="16.5">
      <c r="A15" s="22"/>
      <c r="B15" s="18"/>
      <c r="C15" s="63" t="s">
        <v>144</v>
      </c>
      <c r="D15" s="18">
        <v>281680</v>
      </c>
    </row>
    <row customHeight="1" ht="16.5">
      <c r="A16" s="22"/>
      <c r="B16" s="18"/>
      <c r="C16" s="63" t="s">
        <v>145</v>
      </c>
      <c r="D16" s="18">
        <v>240702</v>
      </c>
    </row>
    <row customHeight="1" ht="16.5">
      <c r="A17" s="22"/>
      <c r="B17" s="18"/>
      <c r="C17" s="63" t="s">
        <v>146</v>
      </c>
      <c r="D17" s="18">
        <v>2018072.12</v>
      </c>
    </row>
    <row customHeight="1" ht="16.5">
      <c r="A18" s="22"/>
      <c r="B18" s="18"/>
      <c r="C18" s="63" t="s">
        <v>147</v>
      </c>
      <c r="D18" s="18"/>
    </row>
    <row customHeight="1" ht="16.5">
      <c r="A19" s="22"/>
      <c r="B19" s="18"/>
      <c r="C19" s="63" t="s">
        <v>148</v>
      </c>
      <c r="D19" s="18"/>
    </row>
    <row customHeight="1" ht="16.5">
      <c r="A20" s="22"/>
      <c r="B20" s="18"/>
      <c r="C20" s="63" t="s">
        <v>149</v>
      </c>
      <c r="D20" s="18"/>
    </row>
    <row customHeight="1" ht="16.5">
      <c r="A21" s="22"/>
      <c r="B21" s="18"/>
      <c r="C21" s="63" t="s">
        <v>150</v>
      </c>
      <c r="D21" s="18"/>
    </row>
    <row customHeight="1" ht="16.5">
      <c r="A22" s="22"/>
      <c r="B22" s="18"/>
      <c r="C22" s="63" t="s">
        <v>151</v>
      </c>
      <c r="D22" s="18"/>
    </row>
    <row customHeight="1" ht="16.5">
      <c r="A23" s="22"/>
      <c r="B23" s="18"/>
      <c r="C23" s="63" t="s">
        <v>152</v>
      </c>
      <c r="D23" s="18"/>
    </row>
    <row customHeight="1" ht="16.5">
      <c r="A24" s="22"/>
      <c r="B24" s="18"/>
      <c r="C24" s="63" t="s">
        <v>153</v>
      </c>
      <c r="D24" s="18"/>
    </row>
    <row customHeight="1" ht="16.5">
      <c r="A25" s="22"/>
      <c r="B25" s="18"/>
      <c r="C25" s="63" t="s">
        <v>154</v>
      </c>
      <c r="D25" s="18"/>
    </row>
    <row customHeight="1" ht="16.5">
      <c r="A26" s="22"/>
      <c r="B26" s="18"/>
      <c r="C26" s="63" t="s">
        <v>155</v>
      </c>
      <c r="D26" s="18">
        <v>341556</v>
      </c>
    </row>
    <row customHeight="1" ht="16.5">
      <c r="A27" s="22"/>
      <c r="B27" s="18"/>
      <c r="C27" s="63" t="s">
        <v>156</v>
      </c>
      <c r="D27" s="18"/>
    </row>
    <row customHeight="1" ht="16.5">
      <c r="A28" s="22"/>
      <c r="B28" s="18"/>
      <c r="C28" s="63" t="s">
        <v>157</v>
      </c>
      <c r="D28" s="18"/>
    </row>
    <row customHeight="1" ht="16.5">
      <c r="A29" s="22"/>
      <c r="B29" s="18"/>
      <c r="C29" s="63" t="s">
        <v>158</v>
      </c>
      <c r="D29" s="18"/>
    </row>
    <row customHeight="1" ht="16.5">
      <c r="A30" s="22"/>
      <c r="B30" s="18"/>
      <c r="C30" s="63" t="s">
        <v>159</v>
      </c>
      <c r="D30" s="18"/>
    </row>
    <row customHeight="1" ht="16.5">
      <c r="A31" s="22"/>
      <c r="B31" s="18"/>
      <c r="C31" s="63" t="s">
        <v>160</v>
      </c>
      <c r="D31" s="18"/>
    </row>
    <row customHeight="1" ht="16.5">
      <c r="A32" s="22"/>
      <c r="B32" s="18"/>
      <c r="C32" s="21" t="s">
        <v>161</v>
      </c>
      <c r="D32" s="18"/>
    </row>
    <row customHeight="1" ht="16.5">
      <c r="A33" s="22"/>
      <c r="B33" s="18"/>
      <c r="C33" s="21" t="s">
        <v>162</v>
      </c>
      <c r="D33" s="18"/>
    </row>
    <row customHeight="1" ht="16.5">
      <c r="A34" s="22"/>
      <c r="B34" s="18"/>
      <c r="C34" s="64" t="s">
        <v>163</v>
      </c>
      <c r="D34" s="18"/>
    </row>
    <row customHeight="1" ht="15">
      <c r="A35" s="23" t="s">
        <v>52</v>
      </c>
      <c r="B35" s="65">
        <v>2882010.12</v>
      </c>
      <c r="C35" s="23" t="s">
        <v>53</v>
      </c>
      <c r="D35" s="65">
        <v>2882010.12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5E176C-16A4-0A27-605A-0F69E10194D2}" mc:Ignorable="x14ac xr xr2 xr3">
  <sheetPr>
    <outlinePr summaryRight="0"/>
    <pageSetUpPr fitToPage="1"/>
  </sheetPr>
  <dimension ref="A1:G22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6"/>
      <c r="F2" s="67"/>
      <c r="G2" s="14" t="s">
        <v>164</v>
      </c>
    </row>
    <row customHeight="1" ht="41.25">
      <c r="A3" s="68" t="str">
        <f>"2025"&amp;"年一般公共预算支出预算表（按功能科目分类）"</f>
        <v>2025年一般公共预算支出预算表（按功能科目分类）</v>
      </c>
      <c r="B3" s="68"/>
      <c r="C3" s="68"/>
      <c r="D3" s="68"/>
      <c r="E3" s="68"/>
      <c r="F3" s="68"/>
      <c r="G3" s="68"/>
    </row>
    <row customHeight="1" ht="18">
      <c r="A4" s="69" t="str">
        <f>"单位名称："&amp;"昆明市生态环境局五华分局生态环境监测站"</f>
        <v>单位名称：昆明市生态环境局五华分局生态环境监测站</v>
      </c>
      <c r="F4" s="70"/>
      <c r="G4" s="14" t="s">
        <v>3</v>
      </c>
    </row>
    <row customHeight="1" ht="20.25">
      <c r="A5" s="71" t="s">
        <v>166</v>
      </c>
      <c r="B5" s="72"/>
      <c r="C5" s="73" t="s">
        <v>58</v>
      </c>
      <c r="D5" s="74" t="s">
        <v>79</v>
      </c>
      <c r="E5" s="75"/>
      <c r="F5" s="76"/>
      <c r="G5" s="77" t="s">
        <v>80</v>
      </c>
    </row>
    <row customHeight="1" ht="20.25">
      <c r="A6" s="78" t="s">
        <v>76</v>
      </c>
      <c r="B6" s="78" t="s">
        <v>77</v>
      </c>
      <c r="C6" s="79"/>
      <c r="D6" s="80" t="s">
        <v>60</v>
      </c>
      <c r="E6" s="80" t="s">
        <v>167</v>
      </c>
      <c r="F6" s="80" t="s">
        <v>168</v>
      </c>
      <c r="G6" s="81"/>
    </row>
    <row customHeight="1" ht="15">
      <c r="A7" s="82" t="s">
        <v>86</v>
      </c>
      <c r="B7" s="82" t="s">
        <v>87</v>
      </c>
      <c r="C7" s="82" t="s">
        <v>88</v>
      </c>
      <c r="D7" s="82" t="s">
        <v>89</v>
      </c>
      <c r="E7" s="82" t="s">
        <v>90</v>
      </c>
      <c r="F7" s="82" t="s">
        <v>91</v>
      </c>
      <c r="G7" s="82" t="s">
        <v>92</v>
      </c>
    </row>
    <row customHeight="1" ht="18">
      <c r="A8" s="64" t="s">
        <v>101</v>
      </c>
      <c r="B8" s="64" t="s">
        <v>102</v>
      </c>
      <c r="C8" s="18">
        <v>281680</v>
      </c>
      <c r="D8" s="18">
        <v>281680</v>
      </c>
      <c r="E8" s="18">
        <v>281680</v>
      </c>
      <c r="F8" s="18"/>
      <c r="G8" s="18"/>
    </row>
    <row customHeight="1" ht="18">
      <c r="A9" s="83" t="s">
        <v>103</v>
      </c>
      <c r="B9" s="83" t="s">
        <v>104</v>
      </c>
      <c r="C9" s="18">
        <v>281680</v>
      </c>
      <c r="D9" s="18">
        <v>281680</v>
      </c>
      <c r="E9" s="18">
        <v>281680</v>
      </c>
      <c r="F9" s="18"/>
      <c r="G9" s="18"/>
    </row>
    <row customHeight="1" ht="18">
      <c r="A10" s="84" t="s">
        <v>105</v>
      </c>
      <c r="B10" s="84" t="s">
        <v>106</v>
      </c>
      <c r="C10" s="18">
        <v>281680</v>
      </c>
      <c r="D10" s="18">
        <v>281680</v>
      </c>
      <c r="E10" s="18">
        <v>281680</v>
      </c>
      <c r="F10" s="18"/>
      <c r="G10" s="18"/>
    </row>
    <row customHeight="1" ht="18">
      <c r="A11" s="64" t="s">
        <v>107</v>
      </c>
      <c r="B11" s="64" t="s">
        <v>108</v>
      </c>
      <c r="C11" s="18">
        <v>240702</v>
      </c>
      <c r="D11" s="18">
        <v>240702</v>
      </c>
      <c r="E11" s="18">
        <v>240702</v>
      </c>
      <c r="F11" s="18"/>
      <c r="G11" s="18"/>
    </row>
    <row customHeight="1" ht="18">
      <c r="A12" s="83" t="s">
        <v>109</v>
      </c>
      <c r="B12" s="83" t="s">
        <v>110</v>
      </c>
      <c r="C12" s="18">
        <v>240702</v>
      </c>
      <c r="D12" s="18">
        <v>240702</v>
      </c>
      <c r="E12" s="18">
        <v>240702</v>
      </c>
      <c r="F12" s="18"/>
      <c r="G12" s="18"/>
    </row>
    <row customHeight="1" ht="18">
      <c r="A13" s="84" t="s">
        <v>111</v>
      </c>
      <c r="B13" s="84" t="s">
        <v>112</v>
      </c>
      <c r="C13" s="18">
        <v>139020</v>
      </c>
      <c r="D13" s="18">
        <v>139020</v>
      </c>
      <c r="E13" s="18">
        <v>139020</v>
      </c>
      <c r="F13" s="18"/>
      <c r="G13" s="18"/>
    </row>
    <row customHeight="1" ht="18">
      <c r="A14" s="84" t="s">
        <v>113</v>
      </c>
      <c r="B14" s="84" t="s">
        <v>114</v>
      </c>
      <c r="C14" s="18">
        <v>88060</v>
      </c>
      <c r="D14" s="18">
        <v>88060</v>
      </c>
      <c r="E14" s="18">
        <v>88060</v>
      </c>
      <c r="F14" s="18"/>
      <c r="G14" s="18"/>
    </row>
    <row customHeight="1" ht="18">
      <c r="A15" s="84" t="s">
        <v>115</v>
      </c>
      <c r="B15" s="84" t="s">
        <v>116</v>
      </c>
      <c r="C15" s="18">
        <v>13622</v>
      </c>
      <c r="D15" s="18">
        <v>13622</v>
      </c>
      <c r="E15" s="18">
        <v>13622</v>
      </c>
      <c r="F15" s="18"/>
      <c r="G15" s="18"/>
    </row>
    <row customHeight="1" ht="18">
      <c r="A16" s="64" t="s">
        <v>117</v>
      </c>
      <c r="B16" s="64" t="s">
        <v>118</v>
      </c>
      <c r="C16" s="18">
        <v>2018072.12</v>
      </c>
      <c r="D16" s="18">
        <v>2018072.12</v>
      </c>
      <c r="E16" s="18">
        <v>1824779</v>
      </c>
      <c r="F16" s="18">
        <v>193293.12</v>
      </c>
      <c r="G16" s="18"/>
    </row>
    <row customHeight="1" ht="18">
      <c r="A17" s="83" t="s">
        <v>119</v>
      </c>
      <c r="B17" s="83" t="s">
        <v>120</v>
      </c>
      <c r="C17" s="18">
        <v>2018072.12</v>
      </c>
      <c r="D17" s="18">
        <v>2018072.12</v>
      </c>
      <c r="E17" s="18">
        <v>1824779</v>
      </c>
      <c r="F17" s="18">
        <v>193293.12</v>
      </c>
      <c r="G17" s="18"/>
    </row>
    <row customHeight="1" ht="18">
      <c r="A18" s="84" t="s">
        <v>121</v>
      </c>
      <c r="B18" s="84" t="s">
        <v>122</v>
      </c>
      <c r="C18" s="18">
        <v>2018072.12</v>
      </c>
      <c r="D18" s="18">
        <v>2018072.12</v>
      </c>
      <c r="E18" s="18">
        <v>1824779</v>
      </c>
      <c r="F18" s="18">
        <v>193293.12</v>
      </c>
      <c r="G18" s="18"/>
    </row>
    <row customHeight="1" ht="18">
      <c r="A19" s="64" t="s">
        <v>123</v>
      </c>
      <c r="B19" s="64" t="s">
        <v>124</v>
      </c>
      <c r="C19" s="18">
        <v>341556</v>
      </c>
      <c r="D19" s="18">
        <v>341556</v>
      </c>
      <c r="E19" s="18">
        <v>341556</v>
      </c>
      <c r="F19" s="18"/>
      <c r="G19" s="18"/>
    </row>
    <row customHeight="1" ht="18">
      <c r="A20" s="83" t="s">
        <v>125</v>
      </c>
      <c r="B20" s="83" t="s">
        <v>126</v>
      </c>
      <c r="C20" s="18">
        <v>341556</v>
      </c>
      <c r="D20" s="18">
        <v>341556</v>
      </c>
      <c r="E20" s="18">
        <v>341556</v>
      </c>
      <c r="F20" s="18"/>
      <c r="G20" s="18"/>
    </row>
    <row customHeight="1" ht="18">
      <c r="A21" s="84" t="s">
        <v>127</v>
      </c>
      <c r="B21" s="84" t="s">
        <v>128</v>
      </c>
      <c r="C21" s="18">
        <v>341556</v>
      </c>
      <c r="D21" s="18">
        <v>341556</v>
      </c>
      <c r="E21" s="18">
        <v>341556</v>
      </c>
      <c r="F21" s="18"/>
      <c r="G21" s="18"/>
    </row>
    <row customHeight="1" ht="18">
      <c r="A22" s="85" t="s">
        <v>169</v>
      </c>
      <c r="B22" s="86" t="s">
        <v>169</v>
      </c>
      <c r="C22" s="18">
        <v>2882010.12</v>
      </c>
      <c r="D22" s="18">
        <v>2882010.12</v>
      </c>
      <c r="E22" s="18">
        <v>2688717</v>
      </c>
      <c r="F22" s="18">
        <v>193293.12</v>
      </c>
      <c r="G22" s="18"/>
    </row>
  </sheetData>
  <mergeCells count="6">
    <mergeCell ref="A3:G3"/>
    <mergeCell ref="A5:B5"/>
    <mergeCell ref="A22:B22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28AF95-0D68-8CE4-C4E8-46FEC6E08F2D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7"/>
      <c r="B2" s="87"/>
      <c r="C2" s="87"/>
      <c r="D2" s="87"/>
      <c r="E2" s="62"/>
      <c r="F2" s="88" t="s">
        <v>170</v>
      </c>
    </row>
    <row customHeight="1" ht="41.25">
      <c r="A3" s="89" t="str">
        <f>"2025"&amp;"年一般公共预算“三公”经费支出预算表"</f>
        <v>2025年一般公共预算“三公”经费支出预算表</v>
      </c>
      <c r="B3" s="87"/>
      <c r="C3" s="87"/>
      <c r="D3" s="87"/>
      <c r="E3" s="62"/>
      <c r="F3" s="87"/>
    </row>
    <row customHeight="1" ht="14.25">
      <c r="A4" s="90" t="str">
        <f>"单位名称："&amp;"昆明市生态环境局五华分局生态环境监测站"</f>
        <v>单位名称：昆明市生态环境局五华分局生态环境监测站</v>
      </c>
      <c r="B4" s="91"/>
      <c r="D4" s="87"/>
      <c r="E4" s="62"/>
      <c r="F4" s="10" t="s">
        <v>3</v>
      </c>
    </row>
    <row customHeight="1" ht="27">
      <c r="A5" s="92" t="s">
        <v>172</v>
      </c>
      <c r="B5" s="92" t="s">
        <v>173</v>
      </c>
      <c r="C5" s="42" t="s">
        <v>174</v>
      </c>
      <c r="D5" s="92"/>
      <c r="E5" s="93"/>
      <c r="F5" s="92" t="s">
        <v>175</v>
      </c>
    </row>
    <row customHeight="1" ht="28.5">
      <c r="A6" s="94"/>
      <c r="B6" s="95"/>
      <c r="C6" s="93" t="s">
        <v>60</v>
      </c>
      <c r="D6" s="93" t="s">
        <v>176</v>
      </c>
      <c r="E6" s="93" t="s">
        <v>177</v>
      </c>
      <c r="F6" s="96"/>
    </row>
    <row customHeight="1" ht="17.25">
      <c r="A7" s="56" t="s">
        <v>86</v>
      </c>
      <c r="B7" s="56" t="s">
        <v>87</v>
      </c>
      <c r="C7" s="56" t="s">
        <v>88</v>
      </c>
      <c r="D7" s="56" t="s">
        <v>89</v>
      </c>
      <c r="E7" s="56" t="s">
        <v>90</v>
      </c>
      <c r="F7" s="56" t="s">
        <v>91</v>
      </c>
    </row>
    <row customHeight="1" ht="17.25">
      <c r="A8" s="18"/>
      <c r="B8" s="18"/>
      <c r="C8" s="18"/>
      <c r="D8" s="18"/>
      <c r="E8" s="18"/>
      <c r="F8" s="18"/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97A3907-03DD-ED7F-A021-633EC58186B4}" mc:Ignorable="x14ac xr xr2 xr3">
  <sheetPr>
    <outlinePr summaryRight="0"/>
    <pageSetUpPr fitToPage="1"/>
  </sheetPr>
  <dimension ref="A1:X32"/>
  <sheetViews>
    <sheetView topLeftCell="I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6"/>
      <c r="C2" s="97"/>
      <c r="E2" s="98"/>
      <c r="F2" s="98"/>
      <c r="G2" s="98"/>
      <c r="H2" s="98"/>
      <c r="I2" s="99"/>
      <c r="J2" s="99"/>
      <c r="K2" s="99"/>
      <c r="L2" s="99"/>
      <c r="M2" s="99"/>
      <c r="N2" s="99"/>
      <c r="R2" s="99"/>
      <c r="V2" s="97"/>
      <c r="X2" s="100" t="s">
        <v>178</v>
      </c>
    </row>
    <row customHeight="1" ht="45.75">
      <c r="A3" s="101" t="str">
        <f>"2025"&amp;"年部门基本支出预算表"</f>
        <v>2025年部门基本支出预算表</v>
      </c>
      <c r="B3" s="102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2"/>
      <c r="Q3" s="102"/>
      <c r="R3" s="101"/>
      <c r="S3" s="101"/>
      <c r="T3" s="101"/>
      <c r="U3" s="101"/>
      <c r="V3" s="101"/>
      <c r="W3" s="101"/>
      <c r="X3" s="101"/>
    </row>
    <row customHeight="1" ht="18.75">
      <c r="A4" s="69" t="str">
        <f>"单位名称："&amp;"昆明市生态环境局五华分局生态环境监测站"</f>
        <v>单位名称：昆明市生态环境局五华分局生态环境监测站</v>
      </c>
      <c r="B4" s="103"/>
      <c r="C4" s="104"/>
      <c r="D4" s="104"/>
      <c r="E4" s="104"/>
      <c r="F4" s="104"/>
      <c r="G4" s="104"/>
      <c r="H4" s="104"/>
      <c r="I4" s="105"/>
      <c r="J4" s="105"/>
      <c r="K4" s="105"/>
      <c r="L4" s="105"/>
      <c r="M4" s="105"/>
      <c r="N4" s="105"/>
      <c r="O4" s="106"/>
      <c r="P4" s="106"/>
      <c r="Q4" s="106"/>
      <c r="R4" s="105"/>
      <c r="V4" s="97"/>
      <c r="X4" s="100" t="s">
        <v>3</v>
      </c>
    </row>
    <row customHeight="1" ht="18">
      <c r="A5" s="107" t="s">
        <v>180</v>
      </c>
      <c r="B5" s="107" t="s">
        <v>181</v>
      </c>
      <c r="C5" s="107" t="s">
        <v>182</v>
      </c>
      <c r="D5" s="107" t="s">
        <v>183</v>
      </c>
      <c r="E5" s="107" t="s">
        <v>184</v>
      </c>
      <c r="F5" s="107" t="s">
        <v>185</v>
      </c>
      <c r="G5" s="107" t="s">
        <v>186</v>
      </c>
      <c r="H5" s="107" t="s">
        <v>187</v>
      </c>
      <c r="I5" s="74" t="s">
        <v>188</v>
      </c>
      <c r="J5" s="108" t="s">
        <v>188</v>
      </c>
      <c r="K5" s="108"/>
      <c r="L5" s="108"/>
      <c r="M5" s="108"/>
      <c r="N5" s="108"/>
      <c r="O5" s="75"/>
      <c r="P5" s="75"/>
      <c r="Q5" s="75"/>
      <c r="R5" s="109" t="s">
        <v>64</v>
      </c>
      <c r="S5" s="108" t="s">
        <v>65</v>
      </c>
      <c r="T5" s="108"/>
      <c r="U5" s="108"/>
      <c r="V5" s="108"/>
      <c r="W5" s="108"/>
      <c r="X5" s="110"/>
    </row>
    <row customHeight="1" ht="18">
      <c r="A6" s="111"/>
      <c r="B6" s="112"/>
      <c r="C6" s="113"/>
      <c r="D6" s="111"/>
      <c r="E6" s="111"/>
      <c r="F6" s="111"/>
      <c r="G6" s="111"/>
      <c r="H6" s="111"/>
      <c r="I6" s="73" t="s">
        <v>189</v>
      </c>
      <c r="J6" s="74" t="s">
        <v>61</v>
      </c>
      <c r="K6" s="108"/>
      <c r="L6" s="108"/>
      <c r="M6" s="108"/>
      <c r="N6" s="110"/>
      <c r="O6" s="114" t="s">
        <v>190</v>
      </c>
      <c r="P6" s="75"/>
      <c r="Q6" s="76"/>
      <c r="R6" s="107" t="s">
        <v>64</v>
      </c>
      <c r="S6" s="74" t="s">
        <v>65</v>
      </c>
      <c r="T6" s="109" t="s">
        <v>67</v>
      </c>
      <c r="U6" s="108" t="s">
        <v>65</v>
      </c>
      <c r="V6" s="109" t="s">
        <v>69</v>
      </c>
      <c r="W6" s="109" t="s">
        <v>70</v>
      </c>
      <c r="X6" s="115" t="s">
        <v>71</v>
      </c>
    </row>
    <row customHeight="1" ht="19.5">
      <c r="A7" s="112"/>
      <c r="B7" s="112"/>
      <c r="C7" s="112"/>
      <c r="D7" s="112"/>
      <c r="E7" s="112"/>
      <c r="F7" s="112"/>
      <c r="G7" s="112"/>
      <c r="H7" s="112"/>
      <c r="I7" s="112"/>
      <c r="J7" s="116" t="s">
        <v>191</v>
      </c>
      <c r="K7" s="107" t="s">
        <v>192</v>
      </c>
      <c r="L7" s="107" t="s">
        <v>193</v>
      </c>
      <c r="M7" s="107" t="s">
        <v>194</v>
      </c>
      <c r="N7" s="107" t="s">
        <v>195</v>
      </c>
      <c r="O7" s="107" t="s">
        <v>61</v>
      </c>
      <c r="P7" s="107" t="s">
        <v>62</v>
      </c>
      <c r="Q7" s="107" t="s">
        <v>63</v>
      </c>
      <c r="R7" s="112"/>
      <c r="S7" s="107" t="s">
        <v>60</v>
      </c>
      <c r="T7" s="107" t="s">
        <v>67</v>
      </c>
      <c r="U7" s="107" t="s">
        <v>196</v>
      </c>
      <c r="V7" s="107" t="s">
        <v>69</v>
      </c>
      <c r="W7" s="107" t="s">
        <v>70</v>
      </c>
      <c r="X7" s="107" t="s">
        <v>71</v>
      </c>
    </row>
    <row customHeight="1" ht="37.5">
      <c r="A8" s="117"/>
      <c r="B8" s="79"/>
      <c r="C8" s="117"/>
      <c r="D8" s="117"/>
      <c r="E8" s="117"/>
      <c r="F8" s="117"/>
      <c r="G8" s="117"/>
      <c r="H8" s="117"/>
      <c r="I8" s="117"/>
      <c r="J8" s="118" t="s">
        <v>60</v>
      </c>
      <c r="K8" s="119" t="s">
        <v>197</v>
      </c>
      <c r="L8" s="119" t="s">
        <v>193</v>
      </c>
      <c r="M8" s="119" t="s">
        <v>194</v>
      </c>
      <c r="N8" s="119" t="s">
        <v>195</v>
      </c>
      <c r="O8" s="119" t="s">
        <v>193</v>
      </c>
      <c r="P8" s="119" t="s">
        <v>194</v>
      </c>
      <c r="Q8" s="119" t="s">
        <v>195</v>
      </c>
      <c r="R8" s="119" t="s">
        <v>64</v>
      </c>
      <c r="S8" s="119" t="s">
        <v>60</v>
      </c>
      <c r="T8" s="119" t="s">
        <v>67</v>
      </c>
      <c r="U8" s="119" t="s">
        <v>196</v>
      </c>
      <c r="V8" s="119" t="s">
        <v>69</v>
      </c>
      <c r="W8" s="119" t="s">
        <v>70</v>
      </c>
      <c r="X8" s="119" t="s">
        <v>71</v>
      </c>
    </row>
    <row customHeight="1" ht="14.25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  <c r="X9" s="120">
        <v>24</v>
      </c>
    </row>
    <row customHeight="1" ht="20.25">
      <c r="A10" s="21" t="s">
        <v>198</v>
      </c>
      <c r="B10" s="21" t="s">
        <v>73</v>
      </c>
      <c r="C10" s="21" t="s">
        <v>199</v>
      </c>
      <c r="D10" s="21" t="s">
        <v>200</v>
      </c>
      <c r="E10" s="21" t="s">
        <v>121</v>
      </c>
      <c r="F10" s="21" t="s">
        <v>122</v>
      </c>
      <c r="G10" s="21" t="s">
        <v>201</v>
      </c>
      <c r="H10" s="21" t="s">
        <v>202</v>
      </c>
      <c r="I10" s="18">
        <v>569556</v>
      </c>
      <c r="J10" s="18">
        <v>569556</v>
      </c>
      <c r="K10" s="18"/>
      <c r="L10" s="18"/>
      <c r="M10" s="18">
        <v>569556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198</v>
      </c>
      <c r="B11" s="21" t="s">
        <v>73</v>
      </c>
      <c r="C11" s="21" t="s">
        <v>199</v>
      </c>
      <c r="D11" s="21" t="s">
        <v>200</v>
      </c>
      <c r="E11" s="21" t="s">
        <v>121</v>
      </c>
      <c r="F11" s="21" t="s">
        <v>122</v>
      </c>
      <c r="G11" s="21" t="s">
        <v>203</v>
      </c>
      <c r="H11" s="21" t="s">
        <v>204</v>
      </c>
      <c r="I11" s="18">
        <v>75828</v>
      </c>
      <c r="J11" s="18">
        <v>75828</v>
      </c>
      <c r="K11" s="121"/>
      <c r="L11" s="121"/>
      <c r="M11" s="18">
        <v>75828</v>
      </c>
      <c r="N11" s="121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198</v>
      </c>
      <c r="B12" s="21" t="s">
        <v>73</v>
      </c>
      <c r="C12" s="21" t="s">
        <v>199</v>
      </c>
      <c r="D12" s="21" t="s">
        <v>200</v>
      </c>
      <c r="E12" s="21" t="s">
        <v>121</v>
      </c>
      <c r="F12" s="21" t="s">
        <v>122</v>
      </c>
      <c r="G12" s="21" t="s">
        <v>205</v>
      </c>
      <c r="H12" s="21" t="s">
        <v>206</v>
      </c>
      <c r="I12" s="18">
        <v>47463</v>
      </c>
      <c r="J12" s="18">
        <v>47463</v>
      </c>
      <c r="K12" s="121"/>
      <c r="L12" s="121"/>
      <c r="M12" s="18">
        <v>47463</v>
      </c>
      <c r="N12" s="121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198</v>
      </c>
      <c r="B13" s="21" t="s">
        <v>73</v>
      </c>
      <c r="C13" s="21" t="s">
        <v>199</v>
      </c>
      <c r="D13" s="21" t="s">
        <v>200</v>
      </c>
      <c r="E13" s="21" t="s">
        <v>121</v>
      </c>
      <c r="F13" s="21" t="s">
        <v>122</v>
      </c>
      <c r="G13" s="21" t="s">
        <v>207</v>
      </c>
      <c r="H13" s="21" t="s">
        <v>208</v>
      </c>
      <c r="I13" s="18">
        <v>577032</v>
      </c>
      <c r="J13" s="18">
        <v>577032</v>
      </c>
      <c r="K13" s="121"/>
      <c r="L13" s="121"/>
      <c r="M13" s="18">
        <v>577032</v>
      </c>
      <c r="N13" s="121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198</v>
      </c>
      <c r="B14" s="21" t="s">
        <v>73</v>
      </c>
      <c r="C14" s="21" t="s">
        <v>199</v>
      </c>
      <c r="D14" s="21" t="s">
        <v>200</v>
      </c>
      <c r="E14" s="21" t="s">
        <v>121</v>
      </c>
      <c r="F14" s="21" t="s">
        <v>122</v>
      </c>
      <c r="G14" s="21" t="s">
        <v>207</v>
      </c>
      <c r="H14" s="21" t="s">
        <v>208</v>
      </c>
      <c r="I14" s="18">
        <v>542580</v>
      </c>
      <c r="J14" s="18">
        <v>542580</v>
      </c>
      <c r="K14" s="121"/>
      <c r="L14" s="121"/>
      <c r="M14" s="18">
        <v>542580</v>
      </c>
      <c r="N14" s="121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198</v>
      </c>
      <c r="B15" s="21" t="s">
        <v>73</v>
      </c>
      <c r="C15" s="21" t="s">
        <v>209</v>
      </c>
      <c r="D15" s="21" t="s">
        <v>210</v>
      </c>
      <c r="E15" s="21" t="s">
        <v>105</v>
      </c>
      <c r="F15" s="21" t="s">
        <v>106</v>
      </c>
      <c r="G15" s="21" t="s">
        <v>211</v>
      </c>
      <c r="H15" s="21" t="s">
        <v>212</v>
      </c>
      <c r="I15" s="18">
        <v>281680</v>
      </c>
      <c r="J15" s="18">
        <v>281680</v>
      </c>
      <c r="K15" s="121"/>
      <c r="L15" s="121"/>
      <c r="M15" s="18">
        <v>281680</v>
      </c>
      <c r="N15" s="121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198</v>
      </c>
      <c r="B16" s="21" t="s">
        <v>73</v>
      </c>
      <c r="C16" s="21" t="s">
        <v>209</v>
      </c>
      <c r="D16" s="21" t="s">
        <v>210</v>
      </c>
      <c r="E16" s="21" t="s">
        <v>111</v>
      </c>
      <c r="F16" s="21" t="s">
        <v>112</v>
      </c>
      <c r="G16" s="21" t="s">
        <v>213</v>
      </c>
      <c r="H16" s="21" t="s">
        <v>214</v>
      </c>
      <c r="I16" s="18">
        <v>139020</v>
      </c>
      <c r="J16" s="18">
        <v>139020</v>
      </c>
      <c r="K16" s="121"/>
      <c r="L16" s="121"/>
      <c r="M16" s="18">
        <v>139020</v>
      </c>
      <c r="N16" s="121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198</v>
      </c>
      <c r="B17" s="21" t="s">
        <v>73</v>
      </c>
      <c r="C17" s="21" t="s">
        <v>209</v>
      </c>
      <c r="D17" s="21" t="s">
        <v>210</v>
      </c>
      <c r="E17" s="21" t="s">
        <v>113</v>
      </c>
      <c r="F17" s="21" t="s">
        <v>114</v>
      </c>
      <c r="G17" s="21" t="s">
        <v>215</v>
      </c>
      <c r="H17" s="21" t="s">
        <v>216</v>
      </c>
      <c r="I17" s="18">
        <v>88060</v>
      </c>
      <c r="J17" s="18">
        <v>88060</v>
      </c>
      <c r="K17" s="121"/>
      <c r="L17" s="121"/>
      <c r="M17" s="18">
        <v>88060</v>
      </c>
      <c r="N17" s="121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198</v>
      </c>
      <c r="B18" s="21" t="s">
        <v>73</v>
      </c>
      <c r="C18" s="21" t="s">
        <v>209</v>
      </c>
      <c r="D18" s="21" t="s">
        <v>210</v>
      </c>
      <c r="E18" s="21" t="s">
        <v>115</v>
      </c>
      <c r="F18" s="21" t="s">
        <v>116</v>
      </c>
      <c r="G18" s="21" t="s">
        <v>217</v>
      </c>
      <c r="H18" s="21" t="s">
        <v>218</v>
      </c>
      <c r="I18" s="18">
        <v>7238</v>
      </c>
      <c r="J18" s="18">
        <v>7238</v>
      </c>
      <c r="K18" s="121"/>
      <c r="L18" s="121"/>
      <c r="M18" s="18">
        <v>7238</v>
      </c>
      <c r="N18" s="121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198</v>
      </c>
      <c r="B19" s="21" t="s">
        <v>73</v>
      </c>
      <c r="C19" s="21" t="s">
        <v>209</v>
      </c>
      <c r="D19" s="21" t="s">
        <v>210</v>
      </c>
      <c r="E19" s="21" t="s">
        <v>115</v>
      </c>
      <c r="F19" s="21" t="s">
        <v>116</v>
      </c>
      <c r="G19" s="21" t="s">
        <v>217</v>
      </c>
      <c r="H19" s="21" t="s">
        <v>218</v>
      </c>
      <c r="I19" s="18">
        <v>6384</v>
      </c>
      <c r="J19" s="18">
        <v>6384</v>
      </c>
      <c r="K19" s="121"/>
      <c r="L19" s="121"/>
      <c r="M19" s="18">
        <v>6384</v>
      </c>
      <c r="N19" s="121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198</v>
      </c>
      <c r="B20" s="21" t="s">
        <v>73</v>
      </c>
      <c r="C20" s="21" t="s">
        <v>209</v>
      </c>
      <c r="D20" s="21" t="s">
        <v>210</v>
      </c>
      <c r="E20" s="21" t="s">
        <v>121</v>
      </c>
      <c r="F20" s="21" t="s">
        <v>122</v>
      </c>
      <c r="G20" s="21" t="s">
        <v>217</v>
      </c>
      <c r="H20" s="21" t="s">
        <v>218</v>
      </c>
      <c r="I20" s="18">
        <v>12320</v>
      </c>
      <c r="J20" s="18">
        <v>12320</v>
      </c>
      <c r="K20" s="121"/>
      <c r="L20" s="121"/>
      <c r="M20" s="18">
        <v>12320</v>
      </c>
      <c r="N20" s="121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198</v>
      </c>
      <c r="B21" s="21" t="s">
        <v>73</v>
      </c>
      <c r="C21" s="21" t="s">
        <v>219</v>
      </c>
      <c r="D21" s="21" t="s">
        <v>128</v>
      </c>
      <c r="E21" s="21" t="s">
        <v>127</v>
      </c>
      <c r="F21" s="21" t="s">
        <v>128</v>
      </c>
      <c r="G21" s="21" t="s">
        <v>220</v>
      </c>
      <c r="H21" s="21" t="s">
        <v>128</v>
      </c>
      <c r="I21" s="18">
        <v>341556</v>
      </c>
      <c r="J21" s="18">
        <v>341556</v>
      </c>
      <c r="K21" s="121"/>
      <c r="L21" s="121"/>
      <c r="M21" s="18">
        <v>341556</v>
      </c>
      <c r="N21" s="121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198</v>
      </c>
      <c r="B22" s="21" t="s">
        <v>73</v>
      </c>
      <c r="C22" s="21" t="s">
        <v>221</v>
      </c>
      <c r="D22" s="21" t="s">
        <v>222</v>
      </c>
      <c r="E22" s="21" t="s">
        <v>121</v>
      </c>
      <c r="F22" s="21" t="s">
        <v>122</v>
      </c>
      <c r="G22" s="21" t="s">
        <v>223</v>
      </c>
      <c r="H22" s="21" t="s">
        <v>222</v>
      </c>
      <c r="I22" s="18">
        <v>11391.12</v>
      </c>
      <c r="J22" s="18">
        <v>11391.12</v>
      </c>
      <c r="K22" s="121"/>
      <c r="L22" s="121"/>
      <c r="M22" s="18">
        <v>11391.12</v>
      </c>
      <c r="N22" s="121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198</v>
      </c>
      <c r="B23" s="21" t="s">
        <v>73</v>
      </c>
      <c r="C23" s="21" t="s">
        <v>224</v>
      </c>
      <c r="D23" s="21" t="s">
        <v>225</v>
      </c>
      <c r="E23" s="21" t="s">
        <v>121</v>
      </c>
      <c r="F23" s="21" t="s">
        <v>122</v>
      </c>
      <c r="G23" s="21" t="s">
        <v>226</v>
      </c>
      <c r="H23" s="21" t="s">
        <v>227</v>
      </c>
      <c r="I23" s="18">
        <v>39886</v>
      </c>
      <c r="J23" s="18">
        <v>39886</v>
      </c>
      <c r="K23" s="121"/>
      <c r="L23" s="121"/>
      <c r="M23" s="18">
        <v>39886</v>
      </c>
      <c r="N23" s="121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198</v>
      </c>
      <c r="B24" s="21" t="s">
        <v>73</v>
      </c>
      <c r="C24" s="21" t="s">
        <v>224</v>
      </c>
      <c r="D24" s="21" t="s">
        <v>225</v>
      </c>
      <c r="E24" s="21" t="s">
        <v>121</v>
      </c>
      <c r="F24" s="21" t="s">
        <v>122</v>
      </c>
      <c r="G24" s="21" t="s">
        <v>228</v>
      </c>
      <c r="H24" s="21" t="s">
        <v>229</v>
      </c>
      <c r="I24" s="18">
        <v>5138</v>
      </c>
      <c r="J24" s="18">
        <v>5138</v>
      </c>
      <c r="K24" s="121"/>
      <c r="L24" s="121"/>
      <c r="M24" s="18">
        <v>5138</v>
      </c>
      <c r="N24" s="121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198</v>
      </c>
      <c r="B25" s="21" t="s">
        <v>73</v>
      </c>
      <c r="C25" s="21" t="s">
        <v>224</v>
      </c>
      <c r="D25" s="21" t="s">
        <v>225</v>
      </c>
      <c r="E25" s="21" t="s">
        <v>121</v>
      </c>
      <c r="F25" s="21" t="s">
        <v>122</v>
      </c>
      <c r="G25" s="21" t="s">
        <v>230</v>
      </c>
      <c r="H25" s="21" t="s">
        <v>231</v>
      </c>
      <c r="I25" s="18">
        <v>7938</v>
      </c>
      <c r="J25" s="18">
        <v>7938</v>
      </c>
      <c r="K25" s="121"/>
      <c r="L25" s="121"/>
      <c r="M25" s="18">
        <v>7938</v>
      </c>
      <c r="N25" s="121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198</v>
      </c>
      <c r="B26" s="21" t="s">
        <v>73</v>
      </c>
      <c r="C26" s="21" t="s">
        <v>224</v>
      </c>
      <c r="D26" s="21" t="s">
        <v>225</v>
      </c>
      <c r="E26" s="21" t="s">
        <v>121</v>
      </c>
      <c r="F26" s="21" t="s">
        <v>122</v>
      </c>
      <c r="G26" s="21" t="s">
        <v>232</v>
      </c>
      <c r="H26" s="21" t="s">
        <v>233</v>
      </c>
      <c r="I26" s="18">
        <v>14140</v>
      </c>
      <c r="J26" s="18">
        <v>14140</v>
      </c>
      <c r="K26" s="121"/>
      <c r="L26" s="121"/>
      <c r="M26" s="18">
        <v>14140</v>
      </c>
      <c r="N26" s="121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198</v>
      </c>
      <c r="B27" s="21" t="s">
        <v>73</v>
      </c>
      <c r="C27" s="21" t="s">
        <v>224</v>
      </c>
      <c r="D27" s="21" t="s">
        <v>225</v>
      </c>
      <c r="E27" s="21" t="s">
        <v>121</v>
      </c>
      <c r="F27" s="21" t="s">
        <v>122</v>
      </c>
      <c r="G27" s="21" t="s">
        <v>234</v>
      </c>
      <c r="H27" s="21" t="s">
        <v>235</v>
      </c>
      <c r="I27" s="18">
        <v>16800</v>
      </c>
      <c r="J27" s="18">
        <v>16800</v>
      </c>
      <c r="K27" s="121"/>
      <c r="L27" s="121"/>
      <c r="M27" s="18">
        <v>16800</v>
      </c>
      <c r="N27" s="121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198</v>
      </c>
      <c r="B28" s="21" t="s">
        <v>73</v>
      </c>
      <c r="C28" s="21" t="s">
        <v>224</v>
      </c>
      <c r="D28" s="21" t="s">
        <v>225</v>
      </c>
      <c r="E28" s="21" t="s">
        <v>121</v>
      </c>
      <c r="F28" s="21" t="s">
        <v>122</v>
      </c>
      <c r="G28" s="21" t="s">
        <v>236</v>
      </c>
      <c r="H28" s="21" t="s">
        <v>237</v>
      </c>
      <c r="I28" s="18">
        <v>28000</v>
      </c>
      <c r="J28" s="18">
        <v>28000</v>
      </c>
      <c r="K28" s="121"/>
      <c r="L28" s="121"/>
      <c r="M28" s="18">
        <v>28000</v>
      </c>
      <c r="N28" s="121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198</v>
      </c>
      <c r="B29" s="21" t="s">
        <v>73</v>
      </c>
      <c r="C29" s="21" t="s">
        <v>224</v>
      </c>
      <c r="D29" s="21" t="s">
        <v>225</v>
      </c>
      <c r="E29" s="21" t="s">
        <v>121</v>
      </c>
      <c r="F29" s="21" t="s">
        <v>122</v>
      </c>
      <c r="G29" s="21" t="s">
        <v>238</v>
      </c>
      <c r="H29" s="21" t="s">
        <v>239</v>
      </c>
      <c r="I29" s="18">
        <v>22400</v>
      </c>
      <c r="J29" s="18">
        <v>22400</v>
      </c>
      <c r="K29" s="121"/>
      <c r="L29" s="121"/>
      <c r="M29" s="18">
        <v>22400</v>
      </c>
      <c r="N29" s="121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198</v>
      </c>
      <c r="B30" s="21" t="s">
        <v>73</v>
      </c>
      <c r="C30" s="21" t="s">
        <v>224</v>
      </c>
      <c r="D30" s="21" t="s">
        <v>225</v>
      </c>
      <c r="E30" s="21" t="s">
        <v>121</v>
      </c>
      <c r="F30" s="21" t="s">
        <v>122</v>
      </c>
      <c r="G30" s="21" t="s">
        <v>240</v>
      </c>
      <c r="H30" s="21" t="s">
        <v>241</v>
      </c>
      <c r="I30" s="18">
        <v>5600</v>
      </c>
      <c r="J30" s="18">
        <v>5600</v>
      </c>
      <c r="K30" s="121"/>
      <c r="L30" s="121"/>
      <c r="M30" s="18">
        <v>5600</v>
      </c>
      <c r="N30" s="121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198</v>
      </c>
      <c r="B31" s="21" t="s">
        <v>73</v>
      </c>
      <c r="C31" s="21" t="s">
        <v>224</v>
      </c>
      <c r="D31" s="21" t="s">
        <v>225</v>
      </c>
      <c r="E31" s="21" t="s">
        <v>121</v>
      </c>
      <c r="F31" s="21" t="s">
        <v>122</v>
      </c>
      <c r="G31" s="21" t="s">
        <v>242</v>
      </c>
      <c r="H31" s="21" t="s">
        <v>243</v>
      </c>
      <c r="I31" s="18">
        <v>42000</v>
      </c>
      <c r="J31" s="18">
        <v>42000</v>
      </c>
      <c r="K31" s="121"/>
      <c r="L31" s="121"/>
      <c r="M31" s="18">
        <v>42000</v>
      </c>
      <c r="N31" s="121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17.25">
      <c r="A32" s="122" t="s">
        <v>169</v>
      </c>
      <c r="B32" s="123"/>
      <c r="C32" s="124"/>
      <c r="D32" s="124"/>
      <c r="E32" s="124"/>
      <c r="F32" s="124"/>
      <c r="G32" s="124"/>
      <c r="H32" s="125"/>
      <c r="I32" s="18">
        <v>2882010.12</v>
      </c>
      <c r="J32" s="18">
        <v>2882010.12</v>
      </c>
      <c r="K32" s="18"/>
      <c r="L32" s="18"/>
      <c r="M32" s="18">
        <v>2882010.12</v>
      </c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</sheetData>
  <mergeCells count="31">
    <mergeCell ref="A32:H32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3EA6F1F-D854-5E47-FD2A-DFC1C6D5A9E5}" mc:Ignorable="x14ac xr xr2 xr3">
  <sheetPr>
    <outlinePr summaryRight="0"/>
    <pageSetUpPr fitToPage="1"/>
  </sheetPr>
  <dimension ref="A1:W11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6"/>
      <c r="E2" s="126"/>
      <c r="F2" s="126"/>
      <c r="G2" s="126"/>
      <c r="H2" s="126"/>
      <c r="U2" s="66"/>
      <c r="W2" s="14" t="s">
        <v>244</v>
      </c>
    </row>
    <row customHeight="1" ht="46.5">
      <c r="A3" s="102" t="str">
        <f>"2025"&amp;"年部门项目支出预算表"</f>
        <v>2025年部门项目支出预算表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</row>
    <row customHeight="1" ht="13.5">
      <c r="A4" s="69" t="str">
        <f>"单位名称："&amp;"昆明市生态环境局五华分局生态环境监测站"</f>
        <v>单位名称：昆明市生态环境局五华分局生态环境监测站</v>
      </c>
      <c r="B4" s="103"/>
      <c r="C4" s="103"/>
      <c r="D4" s="103"/>
      <c r="E4" s="103"/>
      <c r="F4" s="103"/>
      <c r="G4" s="103"/>
      <c r="H4" s="103"/>
      <c r="I4" s="106"/>
      <c r="J4" s="106"/>
      <c r="K4" s="106"/>
      <c r="L4" s="106"/>
      <c r="M4" s="106"/>
      <c r="N4" s="106"/>
      <c r="O4" s="106"/>
      <c r="P4" s="106"/>
      <c r="Q4" s="106"/>
      <c r="U4" s="66"/>
      <c r="W4" s="127" t="s">
        <v>3</v>
      </c>
    </row>
    <row customHeight="1" ht="21.75">
      <c r="A5" s="107" t="s">
        <v>246</v>
      </c>
      <c r="B5" s="128" t="s">
        <v>182</v>
      </c>
      <c r="C5" s="107" t="s">
        <v>183</v>
      </c>
      <c r="D5" s="107" t="s">
        <v>247</v>
      </c>
      <c r="E5" s="128" t="s">
        <v>184</v>
      </c>
      <c r="F5" s="128" t="s">
        <v>185</v>
      </c>
      <c r="G5" s="128" t="s">
        <v>248</v>
      </c>
      <c r="H5" s="128" t="s">
        <v>249</v>
      </c>
      <c r="I5" s="129" t="s">
        <v>58</v>
      </c>
      <c r="J5" s="114" t="s">
        <v>250</v>
      </c>
      <c r="K5" s="75"/>
      <c r="L5" s="75"/>
      <c r="M5" s="76"/>
      <c r="N5" s="114" t="s">
        <v>190</v>
      </c>
      <c r="O5" s="75"/>
      <c r="P5" s="76"/>
      <c r="Q5" s="128" t="s">
        <v>64</v>
      </c>
      <c r="R5" s="114" t="s">
        <v>65</v>
      </c>
      <c r="S5" s="75"/>
      <c r="T5" s="75"/>
      <c r="U5" s="75"/>
      <c r="V5" s="75"/>
      <c r="W5" s="76"/>
    </row>
    <row customHeight="1" ht="21.75">
      <c r="A6" s="111"/>
      <c r="B6" s="112"/>
      <c r="C6" s="111"/>
      <c r="D6" s="111"/>
      <c r="E6" s="130"/>
      <c r="F6" s="130"/>
      <c r="G6" s="130"/>
      <c r="H6" s="130"/>
      <c r="I6" s="112"/>
      <c r="J6" s="131" t="s">
        <v>61</v>
      </c>
      <c r="K6" s="77"/>
      <c r="L6" s="128" t="s">
        <v>62</v>
      </c>
      <c r="M6" s="128" t="s">
        <v>63</v>
      </c>
      <c r="N6" s="128" t="s">
        <v>61</v>
      </c>
      <c r="O6" s="128" t="s">
        <v>62</v>
      </c>
      <c r="P6" s="128" t="s">
        <v>63</v>
      </c>
      <c r="Q6" s="130"/>
      <c r="R6" s="128" t="s">
        <v>60</v>
      </c>
      <c r="S6" s="128" t="s">
        <v>67</v>
      </c>
      <c r="T6" s="128" t="s">
        <v>196</v>
      </c>
      <c r="U6" s="128" t="s">
        <v>69</v>
      </c>
      <c r="V6" s="128" t="s">
        <v>70</v>
      </c>
      <c r="W6" s="128" t="s">
        <v>71</v>
      </c>
    </row>
    <row customHeight="1" ht="21">
      <c r="A7" s="112"/>
      <c r="B7" s="112"/>
      <c r="C7" s="112"/>
      <c r="D7" s="112"/>
      <c r="E7" s="112"/>
      <c r="F7" s="112"/>
      <c r="G7" s="112"/>
      <c r="H7" s="112"/>
      <c r="I7" s="112"/>
      <c r="J7" s="132" t="s">
        <v>60</v>
      </c>
      <c r="K7" s="81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customHeight="1" ht="39.75">
      <c r="A8" s="119"/>
      <c r="B8" s="79"/>
      <c r="C8" s="119"/>
      <c r="D8" s="119"/>
      <c r="E8" s="133"/>
      <c r="F8" s="133"/>
      <c r="G8" s="133"/>
      <c r="H8" s="133"/>
      <c r="I8" s="79"/>
      <c r="J8" s="134" t="s">
        <v>60</v>
      </c>
      <c r="K8" s="134" t="s">
        <v>251</v>
      </c>
      <c r="L8" s="133"/>
      <c r="M8" s="133"/>
      <c r="N8" s="133"/>
      <c r="O8" s="133"/>
      <c r="P8" s="133"/>
      <c r="Q8" s="133"/>
      <c r="R8" s="133"/>
      <c r="S8" s="133"/>
      <c r="T8" s="133"/>
      <c r="U8" s="79"/>
      <c r="V8" s="133"/>
      <c r="W8" s="133"/>
    </row>
    <row customHeight="1" ht="15">
      <c r="A9" s="135">
        <v>1</v>
      </c>
      <c r="B9" s="135">
        <v>2</v>
      </c>
      <c r="C9" s="135">
        <v>3</v>
      </c>
      <c r="D9" s="135">
        <v>4</v>
      </c>
      <c r="E9" s="135">
        <v>5</v>
      </c>
      <c r="F9" s="135">
        <v>6</v>
      </c>
      <c r="G9" s="135">
        <v>7</v>
      </c>
      <c r="H9" s="135">
        <v>8</v>
      </c>
      <c r="I9" s="135">
        <v>9</v>
      </c>
      <c r="J9" s="135">
        <v>10</v>
      </c>
      <c r="K9" s="135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35">
        <v>21</v>
      </c>
      <c r="V9" s="120">
        <v>22</v>
      </c>
      <c r="W9" s="135">
        <v>23</v>
      </c>
    </row>
    <row customHeight="1" ht="21.75">
      <c r="A10" s="63"/>
      <c r="B10" s="63"/>
      <c r="C10" s="63"/>
      <c r="D10" s="63"/>
      <c r="E10" s="63"/>
      <c r="F10" s="63"/>
      <c r="G10" s="63"/>
      <c r="H10" s="63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customHeight="1" ht="18.75">
      <c r="A11" s="122" t="s">
        <v>169</v>
      </c>
      <c r="B11" s="123"/>
      <c r="C11" s="123"/>
      <c r="D11" s="123"/>
      <c r="E11" s="123"/>
      <c r="F11" s="123"/>
      <c r="G11" s="123"/>
      <c r="H11" s="6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</sheetData>
  <mergeCells count="28"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5832C6-1613-8E91-F0E8-CD3B0F234BE3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0" t="s">
        <v>252</v>
      </c>
    </row>
    <row customHeight="1" ht="39.75">
      <c r="A3" s="136" t="str">
        <f>"2025"&amp;"年部门项目支出绩效目标表"</f>
        <v>2025年部门项目支出绩效目标表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"单位名称："&amp;"昆明市生态环境局五华分局生态环境监测站"</f>
        <v>单位名称：昆明市生态环境局五华分局生态环境监测站</v>
      </c>
    </row>
    <row customHeight="1" ht="44.25">
      <c r="A5" s="134" t="s">
        <v>183</v>
      </c>
      <c r="B5" s="134" t="s">
        <v>254</v>
      </c>
      <c r="C5" s="134" t="s">
        <v>255</v>
      </c>
      <c r="D5" s="134" t="s">
        <v>256</v>
      </c>
      <c r="E5" s="134" t="s">
        <v>257</v>
      </c>
      <c r="F5" s="137" t="s">
        <v>258</v>
      </c>
      <c r="G5" s="134" t="s">
        <v>259</v>
      </c>
      <c r="H5" s="137" t="s">
        <v>260</v>
      </c>
      <c r="I5" s="137" t="s">
        <v>261</v>
      </c>
      <c r="J5" s="134" t="s">
        <v>262</v>
      </c>
    </row>
    <row customHeight="1" ht="18.75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120">
        <v>6</v>
      </c>
      <c r="G6" s="138">
        <v>7</v>
      </c>
      <c r="H6" s="120">
        <v>8</v>
      </c>
      <c r="I6" s="120">
        <v>9</v>
      </c>
      <c r="J6" s="138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87A565E-D795-EC56-EFFE-30A7129AB3F9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0">
        <v>1</v>
      </c>
      <c r="B2" s="141">
        <v>0</v>
      </c>
      <c r="C2" s="140">
        <v>1</v>
      </c>
      <c r="D2" s="70"/>
      <c r="E2" s="70"/>
      <c r="F2" s="127" t="s">
        <v>263</v>
      </c>
    </row>
    <row customHeight="1" ht="42">
      <c r="A3" s="142" t="str">
        <f>"2025"&amp;"年部门政府性基金预算支出预算表"</f>
        <v>2025年部门政府性基金预算支出预算表</v>
      </c>
      <c r="B3" s="143" t="s">
        <v>265</v>
      </c>
      <c r="C3" s="144"/>
      <c r="D3" s="68"/>
      <c r="E3" s="68"/>
      <c r="F3" s="68"/>
    </row>
    <row customHeight="1" ht="13.5">
      <c r="A4" s="69" t="str">
        <f>"单位名称："&amp;"昆明市生态环境局五华分局生态环境监测站"</f>
        <v>单位名称：昆明市生态环境局五华分局生态环境监测站</v>
      </c>
      <c r="B4" s="69" t="s">
        <v>266</v>
      </c>
      <c r="C4" s="140"/>
      <c r="D4" s="70"/>
      <c r="E4" s="70"/>
      <c r="F4" s="127" t="s">
        <v>3</v>
      </c>
    </row>
    <row customHeight="1" ht="19.5">
      <c r="A5" s="73" t="s">
        <v>181</v>
      </c>
      <c r="B5" s="145" t="s">
        <v>76</v>
      </c>
      <c r="C5" s="73" t="s">
        <v>77</v>
      </c>
      <c r="D5" s="114" t="s">
        <v>267</v>
      </c>
      <c r="E5" s="75"/>
      <c r="F5" s="76"/>
    </row>
    <row customHeight="1" ht="18.75">
      <c r="A6" s="113"/>
      <c r="B6" s="146"/>
      <c r="C6" s="113"/>
      <c r="D6" s="147" t="s">
        <v>58</v>
      </c>
      <c r="E6" s="114" t="s">
        <v>79</v>
      </c>
      <c r="F6" s="147" t="s">
        <v>80</v>
      </c>
    </row>
    <row customHeight="1" ht="18.75">
      <c r="A7" s="137">
        <v>1</v>
      </c>
      <c r="B7" s="148" t="s">
        <v>87</v>
      </c>
      <c r="C7" s="137">
        <v>3</v>
      </c>
      <c r="D7" s="80">
        <v>4</v>
      </c>
      <c r="E7" s="80">
        <v>5</v>
      </c>
      <c r="F7" s="80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169</v>
      </c>
      <c r="B10" s="28" t="s">
        <v>169</v>
      </c>
      <c r="C10" s="149" t="s">
        <v>169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87CC456-046F-371D-1DF2-8D0945EA7CB9}" mc:Ignorable="x14ac xr xr2 xr3">
  <sheetPr>
    <outlinePr summaryRight="0"/>
    <pageSetUpPr fitToPage="1"/>
  </sheetPr>
  <dimension ref="A1:S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99"/>
      <c r="C2" s="99"/>
      <c r="R2" s="100"/>
      <c r="S2" s="100" t="s">
        <v>268</v>
      </c>
    </row>
    <row customHeight="1" ht="41.25">
      <c r="A3" s="150" t="str">
        <f>"2025"&amp;"年部门政府采购预算表"</f>
        <v>2025年部门政府采购预算表</v>
      </c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1"/>
      <c r="Q3" s="102"/>
      <c r="R3" s="101"/>
      <c r="S3" s="101"/>
    </row>
    <row customHeight="1" ht="18.75">
      <c r="A4" s="90" t="str">
        <f>"单位名称："&amp;"昆明市生态环境局五华分局生态环境监测站"</f>
        <v>单位名称：昆明市生态环境局五华分局生态环境监测站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R4" s="151"/>
      <c r="S4" s="127" t="s">
        <v>3</v>
      </c>
    </row>
    <row customHeight="1" ht="15.75">
      <c r="A5" s="128" t="s">
        <v>180</v>
      </c>
      <c r="B5" s="152" t="s">
        <v>181</v>
      </c>
      <c r="C5" s="152" t="s">
        <v>270</v>
      </c>
      <c r="D5" s="153" t="s">
        <v>271</v>
      </c>
      <c r="E5" s="153" t="s">
        <v>272</v>
      </c>
      <c r="F5" s="153" t="s">
        <v>273</v>
      </c>
      <c r="G5" s="153" t="s">
        <v>274</v>
      </c>
      <c r="H5" s="153" t="s">
        <v>275</v>
      </c>
      <c r="I5" s="154" t="s">
        <v>188</v>
      </c>
      <c r="J5" s="154"/>
      <c r="K5" s="154"/>
      <c r="L5" s="154"/>
      <c r="M5" s="109"/>
      <c r="N5" s="154"/>
      <c r="O5" s="154"/>
      <c r="P5" s="108"/>
      <c r="Q5" s="154"/>
      <c r="R5" s="109"/>
      <c r="S5" s="110"/>
    </row>
    <row customHeight="1" ht="17.25">
      <c r="A6" s="130"/>
      <c r="B6" s="155"/>
      <c r="C6" s="155"/>
      <c r="D6" s="156"/>
      <c r="E6" s="156"/>
      <c r="F6" s="156"/>
      <c r="G6" s="156"/>
      <c r="H6" s="156"/>
      <c r="I6" s="156" t="s">
        <v>58</v>
      </c>
      <c r="J6" s="156" t="s">
        <v>61</v>
      </c>
      <c r="K6" s="156" t="s">
        <v>276</v>
      </c>
      <c r="L6" s="156" t="s">
        <v>277</v>
      </c>
      <c r="M6" s="157" t="s">
        <v>278</v>
      </c>
      <c r="N6" s="158" t="s">
        <v>279</v>
      </c>
      <c r="O6" s="158"/>
      <c r="P6" s="159"/>
      <c r="Q6" s="158"/>
      <c r="R6" s="160"/>
      <c r="S6" s="161"/>
    </row>
    <row customHeight="1" ht="54">
      <c r="A7" s="133"/>
      <c r="B7" s="161"/>
      <c r="C7" s="161"/>
      <c r="D7" s="162"/>
      <c r="E7" s="162"/>
      <c r="F7" s="162"/>
      <c r="G7" s="162"/>
      <c r="H7" s="162"/>
      <c r="I7" s="162"/>
      <c r="J7" s="162" t="s">
        <v>60</v>
      </c>
      <c r="K7" s="162"/>
      <c r="L7" s="162"/>
      <c r="M7" s="163"/>
      <c r="N7" s="162" t="s">
        <v>60</v>
      </c>
      <c r="O7" s="162" t="s">
        <v>67</v>
      </c>
      <c r="P7" s="161" t="s">
        <v>68</v>
      </c>
      <c r="Q7" s="162" t="s">
        <v>69</v>
      </c>
      <c r="R7" s="163" t="s">
        <v>70</v>
      </c>
      <c r="S7" s="161" t="s">
        <v>71</v>
      </c>
    </row>
    <row customHeight="1" ht="18">
      <c r="A8" s="164">
        <v>1</v>
      </c>
      <c r="B8" s="164" t="s">
        <v>87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customHeight="1" ht="21">
      <c r="A9" s="166"/>
      <c r="B9" s="167"/>
      <c r="C9" s="167"/>
      <c r="D9" s="168"/>
      <c r="E9" s="168"/>
      <c r="F9" s="168"/>
      <c r="G9" s="16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70" t="s">
        <v>169</v>
      </c>
      <c r="B10" s="171"/>
      <c r="C10" s="171"/>
      <c r="D10" s="172"/>
      <c r="E10" s="172"/>
      <c r="F10" s="172"/>
      <c r="G10" s="3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3" t="s">
        <v>280</v>
      </c>
      <c r="B11" s="174"/>
      <c r="C11" s="174"/>
      <c r="D11" s="173"/>
      <c r="E11" s="173"/>
      <c r="F11" s="173"/>
      <c r="G11" s="175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</sheetData>
  <mergeCells count="19">
    <mergeCell ref="A10:G10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1:S11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50E2F98-BEF8-AB6B-02AB-4E32B6F7E84F}" mc:Ignorable="x14ac xr xr2 xr3">
  <sheetPr>
    <outlinePr summaryRight="0"/>
    <pageSetUpPr fitToPage="1"/>
  </sheetPr>
  <dimension ref="A1:T10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7"/>
      <c r="B2" s="99"/>
      <c r="C2" s="99"/>
      <c r="D2" s="99"/>
      <c r="E2" s="99"/>
      <c r="F2" s="99"/>
      <c r="G2" s="99"/>
      <c r="H2" s="177"/>
      <c r="I2" s="177"/>
      <c r="J2" s="177"/>
      <c r="K2" s="177"/>
      <c r="L2" s="177"/>
      <c r="M2" s="177"/>
      <c r="N2" s="178"/>
      <c r="O2" s="177"/>
      <c r="P2" s="177"/>
      <c r="Q2" s="99"/>
      <c r="R2" s="177"/>
      <c r="S2" s="179"/>
      <c r="T2" s="179" t="s">
        <v>281</v>
      </c>
    </row>
    <row customHeight="1" ht="41.25">
      <c r="A3" s="180" t="str">
        <f>"2025"&amp;"年部门政府购买服务预算表"</f>
        <v>2025年部门政府购买服务预算表</v>
      </c>
      <c r="B3" s="101"/>
      <c r="C3" s="101"/>
      <c r="D3" s="101"/>
      <c r="E3" s="101"/>
      <c r="F3" s="101"/>
      <c r="G3" s="101"/>
      <c r="H3" s="181"/>
      <c r="I3" s="181"/>
      <c r="J3" s="181"/>
      <c r="K3" s="181"/>
      <c r="L3" s="181"/>
      <c r="M3" s="181"/>
      <c r="N3" s="182"/>
      <c r="O3" s="181"/>
      <c r="P3" s="181"/>
      <c r="Q3" s="101"/>
      <c r="R3" s="181"/>
      <c r="S3" s="182"/>
      <c r="T3" s="101"/>
    </row>
    <row customHeight="1" ht="22.5">
      <c r="A4" s="183" t="str">
        <f>"单位名称："&amp;"昆明市生态环境局五华分局生态环境监测站"</f>
        <v>单位名称：昆明市生态环境局五华分局生态环境监测站</v>
      </c>
      <c r="B4" s="105"/>
      <c r="C4" s="105"/>
      <c r="D4" s="105"/>
      <c r="E4" s="105"/>
      <c r="F4" s="105"/>
      <c r="G4" s="105"/>
      <c r="H4" s="184"/>
      <c r="I4" s="184"/>
      <c r="J4" s="184"/>
      <c r="K4" s="184"/>
      <c r="L4" s="184"/>
      <c r="M4" s="184"/>
      <c r="N4" s="178"/>
      <c r="O4" s="177"/>
      <c r="P4" s="177"/>
      <c r="Q4" s="99"/>
      <c r="R4" s="177"/>
      <c r="S4" s="185"/>
      <c r="T4" s="179" t="s">
        <v>3</v>
      </c>
    </row>
    <row customHeight="1" ht="24">
      <c r="A5" s="128" t="s">
        <v>180</v>
      </c>
      <c r="B5" s="152" t="s">
        <v>181</v>
      </c>
      <c r="C5" s="152" t="s">
        <v>270</v>
      </c>
      <c r="D5" s="152" t="s">
        <v>283</v>
      </c>
      <c r="E5" s="152" t="s">
        <v>284</v>
      </c>
      <c r="F5" s="152" t="s">
        <v>285</v>
      </c>
      <c r="G5" s="152" t="s">
        <v>286</v>
      </c>
      <c r="H5" s="153" t="s">
        <v>287</v>
      </c>
      <c r="I5" s="153" t="s">
        <v>288</v>
      </c>
      <c r="J5" s="154" t="s">
        <v>188</v>
      </c>
      <c r="K5" s="154"/>
      <c r="L5" s="154"/>
      <c r="M5" s="154"/>
      <c r="N5" s="109"/>
      <c r="O5" s="154"/>
      <c r="P5" s="154"/>
      <c r="Q5" s="108"/>
      <c r="R5" s="154"/>
      <c r="S5" s="109"/>
      <c r="T5" s="110"/>
    </row>
    <row customHeight="1" ht="24">
      <c r="A6" s="130"/>
      <c r="B6" s="155"/>
      <c r="C6" s="155"/>
      <c r="D6" s="155"/>
      <c r="E6" s="155"/>
      <c r="F6" s="155"/>
      <c r="G6" s="155"/>
      <c r="H6" s="156"/>
      <c r="I6" s="156"/>
      <c r="J6" s="156" t="s">
        <v>58</v>
      </c>
      <c r="K6" s="156" t="s">
        <v>61</v>
      </c>
      <c r="L6" s="156" t="s">
        <v>276</v>
      </c>
      <c r="M6" s="156" t="s">
        <v>277</v>
      </c>
      <c r="N6" s="157" t="s">
        <v>278</v>
      </c>
      <c r="O6" s="158" t="s">
        <v>279</v>
      </c>
      <c r="P6" s="158"/>
      <c r="Q6" s="159"/>
      <c r="R6" s="158"/>
      <c r="S6" s="160"/>
      <c r="T6" s="161"/>
    </row>
    <row customHeight="1" ht="54">
      <c r="A7" s="133"/>
      <c r="B7" s="161"/>
      <c r="C7" s="161"/>
      <c r="D7" s="161"/>
      <c r="E7" s="161"/>
      <c r="F7" s="161"/>
      <c r="G7" s="161"/>
      <c r="H7" s="162"/>
      <c r="I7" s="162"/>
      <c r="J7" s="162"/>
      <c r="K7" s="162" t="s">
        <v>60</v>
      </c>
      <c r="L7" s="162"/>
      <c r="M7" s="162"/>
      <c r="N7" s="163"/>
      <c r="O7" s="162" t="s">
        <v>60</v>
      </c>
      <c r="P7" s="162" t="s">
        <v>67</v>
      </c>
      <c r="Q7" s="161" t="s">
        <v>68</v>
      </c>
      <c r="R7" s="162" t="s">
        <v>69</v>
      </c>
      <c r="S7" s="163" t="s">
        <v>70</v>
      </c>
      <c r="T7" s="161" t="s">
        <v>71</v>
      </c>
    </row>
    <row customHeight="1" ht="17.25">
      <c r="A8" s="79">
        <v>1</v>
      </c>
      <c r="B8" s="161">
        <v>2</v>
      </c>
      <c r="C8" s="79">
        <v>3</v>
      </c>
      <c r="D8" s="79">
        <v>4</v>
      </c>
      <c r="E8" s="161">
        <v>5</v>
      </c>
      <c r="F8" s="79">
        <v>6</v>
      </c>
      <c r="G8" s="79">
        <v>7</v>
      </c>
      <c r="H8" s="161">
        <v>8</v>
      </c>
      <c r="I8" s="79">
        <v>9</v>
      </c>
      <c r="J8" s="79">
        <v>10</v>
      </c>
      <c r="K8" s="161">
        <v>11</v>
      </c>
      <c r="L8" s="79">
        <v>12</v>
      </c>
      <c r="M8" s="79">
        <v>13</v>
      </c>
      <c r="N8" s="161">
        <v>14</v>
      </c>
      <c r="O8" s="79">
        <v>15</v>
      </c>
      <c r="P8" s="79">
        <v>16</v>
      </c>
      <c r="Q8" s="161">
        <v>17</v>
      </c>
      <c r="R8" s="79">
        <v>18</v>
      </c>
      <c r="S8" s="79">
        <v>19</v>
      </c>
      <c r="T8" s="79">
        <v>20</v>
      </c>
    </row>
    <row customHeight="1" ht="21">
      <c r="A9" s="166"/>
      <c r="B9" s="167"/>
      <c r="C9" s="167"/>
      <c r="D9" s="167"/>
      <c r="E9" s="167"/>
      <c r="F9" s="167"/>
      <c r="G9" s="167"/>
      <c r="H9" s="168"/>
      <c r="I9" s="16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0" t="s">
        <v>169</v>
      </c>
      <c r="B10" s="171"/>
      <c r="C10" s="171"/>
      <c r="D10" s="171"/>
      <c r="E10" s="171"/>
      <c r="F10" s="171"/>
      <c r="G10" s="171"/>
      <c r="H10" s="172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6FF87A-79B1-BD77-BD33-470B7DB9DDA7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7"/>
      <c r="W2" s="100"/>
      <c r="X2" s="100" t="s">
        <v>289</v>
      </c>
    </row>
    <row customHeight="1" ht="41.25">
      <c r="A3" s="150" t="str">
        <f>"2025"&amp;"年市对下转移支付预算表"</f>
        <v>2025年市对下转移支付预算表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1"/>
      <c r="X3" s="101"/>
    </row>
    <row customHeight="1" ht="18">
      <c r="A4" s="183" t="str">
        <f>"单位名称："&amp;"昆明市生态环境局五华分局生态环境监测站"</f>
        <v>单位名称：昆明市生态环境局五华分局生态环境监测站</v>
      </c>
      <c r="B4" s="184"/>
      <c r="C4" s="184"/>
      <c r="D4" s="186"/>
      <c r="E4" s="177"/>
      <c r="F4" s="177"/>
      <c r="G4" s="177"/>
      <c r="H4" s="177"/>
      <c r="I4" s="177"/>
      <c r="W4" s="151"/>
      <c r="X4" s="151" t="s">
        <v>3</v>
      </c>
    </row>
    <row customHeight="1" ht="19.5">
      <c r="A5" s="129" t="s">
        <v>291</v>
      </c>
      <c r="B5" s="114" t="s">
        <v>188</v>
      </c>
      <c r="C5" s="75"/>
      <c r="D5" s="75"/>
      <c r="E5" s="114" t="s">
        <v>292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108"/>
      <c r="X5" s="110"/>
    </row>
    <row customHeight="1" ht="40.5">
      <c r="A6" s="79"/>
      <c r="B6" s="112" t="s">
        <v>58</v>
      </c>
      <c r="C6" s="128" t="s">
        <v>61</v>
      </c>
      <c r="D6" s="187" t="s">
        <v>276</v>
      </c>
      <c r="E6" s="93" t="s">
        <v>293</v>
      </c>
      <c r="F6" s="93" t="s">
        <v>294</v>
      </c>
      <c r="G6" s="93" t="s">
        <v>295</v>
      </c>
      <c r="H6" s="93" t="s">
        <v>296</v>
      </c>
      <c r="I6" s="93" t="s">
        <v>297</v>
      </c>
      <c r="J6" s="93" t="s">
        <v>298</v>
      </c>
      <c r="K6" s="93" t="s">
        <v>299</v>
      </c>
      <c r="L6" s="93" t="s">
        <v>300</v>
      </c>
      <c r="M6" s="93" t="s">
        <v>301</v>
      </c>
      <c r="N6" s="93" t="s">
        <v>302</v>
      </c>
      <c r="O6" s="93" t="s">
        <v>303</v>
      </c>
      <c r="P6" s="93" t="s">
        <v>304</v>
      </c>
      <c r="Q6" s="93" t="s">
        <v>305</v>
      </c>
      <c r="R6" s="93" t="s">
        <v>306</v>
      </c>
      <c r="S6" s="93" t="s">
        <v>307</v>
      </c>
      <c r="T6" s="93" t="s">
        <v>308</v>
      </c>
      <c r="U6" s="93" t="s">
        <v>309</v>
      </c>
      <c r="V6" s="93" t="s">
        <v>310</v>
      </c>
      <c r="W6" s="93" t="s">
        <v>311</v>
      </c>
      <c r="X6" s="188" t="s">
        <v>312</v>
      </c>
    </row>
    <row customHeight="1" ht="19.5">
      <c r="A7" s="135">
        <v>1</v>
      </c>
      <c r="B7" s="135">
        <v>2</v>
      </c>
      <c r="C7" s="135">
        <v>3</v>
      </c>
      <c r="D7" s="85">
        <v>4</v>
      </c>
      <c r="E7" s="120">
        <v>5</v>
      </c>
      <c r="F7" s="135">
        <v>6</v>
      </c>
      <c r="G7" s="135">
        <v>7</v>
      </c>
      <c r="H7" s="85">
        <v>8</v>
      </c>
      <c r="I7" s="135">
        <v>9</v>
      </c>
      <c r="J7" s="135">
        <v>10</v>
      </c>
      <c r="K7" s="135">
        <v>11</v>
      </c>
      <c r="L7" s="85">
        <v>12</v>
      </c>
      <c r="M7" s="135">
        <v>13</v>
      </c>
      <c r="N7" s="135">
        <v>14</v>
      </c>
      <c r="O7" s="135">
        <v>15</v>
      </c>
      <c r="P7" s="85">
        <v>16</v>
      </c>
      <c r="Q7" s="135">
        <v>17</v>
      </c>
      <c r="R7" s="135">
        <v>18</v>
      </c>
      <c r="S7" s="135">
        <v>19</v>
      </c>
      <c r="T7" s="85">
        <v>20</v>
      </c>
      <c r="U7" s="85">
        <v>21</v>
      </c>
      <c r="V7" s="85">
        <v>22</v>
      </c>
      <c r="W7" s="120">
        <v>23</v>
      </c>
      <c r="X7" s="120">
        <v>24</v>
      </c>
    </row>
    <row customHeight="1" ht="19.5">
      <c r="A8" s="6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3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0CB14BA-4BFA-4BA2-541E-81939B9CF04C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 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0" t="s">
        <v>313</v>
      </c>
    </row>
    <row customHeight="1" ht="41.25">
      <c r="A3" s="189" t="str">
        <f>"2025"&amp;"年市对下转移支付绩效目标表"</f>
        <v>2025年市对下转移支付绩效目标表</v>
      </c>
      <c r="B3" s="102"/>
      <c r="C3" s="102"/>
      <c r="D3" s="102"/>
      <c r="E3" s="102"/>
      <c r="F3" s="101"/>
      <c r="G3" s="102"/>
      <c r="H3" s="101"/>
      <c r="I3" s="101"/>
      <c r="J3" s="102"/>
    </row>
    <row customHeight="1" ht="17.25">
      <c r="A4" s="69" t="str">
        <f>"单位名称："&amp;"昆明市生态环境局五华分局生态环境监测站"</f>
        <v>单位名称：昆明市生态环境局五华分局生态环境监测站</v>
      </c>
    </row>
    <row customHeight="1" ht="44.25">
      <c r="A5" s="134" t="s">
        <v>291</v>
      </c>
      <c r="B5" s="134" t="s">
        <v>254</v>
      </c>
      <c r="C5" s="134" t="s">
        <v>255</v>
      </c>
      <c r="D5" s="134" t="s">
        <v>256</v>
      </c>
      <c r="E5" s="134" t="s">
        <v>257</v>
      </c>
      <c r="F5" s="137" t="s">
        <v>258</v>
      </c>
      <c r="G5" s="134" t="s">
        <v>259</v>
      </c>
      <c r="H5" s="137" t="s">
        <v>260</v>
      </c>
      <c r="I5" s="137" t="s">
        <v>261</v>
      </c>
      <c r="J5" s="134" t="s">
        <v>262</v>
      </c>
    </row>
    <row customHeight="1" ht="14.25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137">
        <v>6</v>
      </c>
      <c r="G6" s="134">
        <v>7</v>
      </c>
      <c r="H6" s="137">
        <v>8</v>
      </c>
      <c r="I6" s="137">
        <v>9</v>
      </c>
      <c r="J6" s="134">
        <v>10</v>
      </c>
    </row>
    <row customHeight="1" ht="42">
      <c r="A7" s="64"/>
      <c r="B7" s="63"/>
      <c r="C7" s="63"/>
      <c r="D7" s="63"/>
      <c r="E7" s="139"/>
      <c r="F7" s="38"/>
      <c r="G7" s="139"/>
      <c r="H7" s="38"/>
      <c r="I7" s="38"/>
      <c r="J7" s="139"/>
    </row>
    <row customHeight="1" ht="42">
      <c r="A8" s="64"/>
      <c r="B8" s="41"/>
      <c r="C8" s="41"/>
      <c r="D8" s="41"/>
      <c r="E8" s="64"/>
      <c r="F8" s="41"/>
      <c r="G8" s="64"/>
      <c r="H8" s="41"/>
      <c r="I8" s="41"/>
      <c r="J8" s="64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BF264A-321B-ACBA-EC68-70C1990EBEE9}" mc:Ignorable="x14ac xr xr2 xr3">
  <sheetPr>
    <outlinePr summaryRight="0"/>
    <pageSetUpPr fitToPage="1"/>
  </sheetPr>
  <dimension ref="A1:I9"/>
  <sheetViews>
    <sheetView topLeftCell="F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0" t="s">
        <v>315</v>
      </c>
      <c r="B2" s="191"/>
      <c r="C2" s="191"/>
      <c r="D2" s="192"/>
      <c r="E2" s="192"/>
      <c r="F2" s="192"/>
      <c r="G2" s="191"/>
      <c r="H2" s="191"/>
      <c r="I2" s="192"/>
    </row>
    <row customHeight="1" ht="41.25">
      <c r="A3" s="24" t="str">
        <f>"2025"&amp;"年新增资产配置预算表"</f>
        <v>2025年新增资产配置预算表</v>
      </c>
      <c r="B3" s="62"/>
      <c r="C3" s="62"/>
      <c r="D3" s="87"/>
      <c r="E3" s="87"/>
      <c r="F3" s="87"/>
      <c r="G3" s="62"/>
      <c r="H3" s="62"/>
      <c r="I3" s="87"/>
    </row>
    <row customHeight="1" ht="14.25">
      <c r="A4" s="12" t="str">
        <f>"单位名称："&amp;"昆明市生态环境局五华分局生态环境监测站"</f>
        <v>单位名称：昆明市生态环境局五华分局生态环境监测站</v>
      </c>
      <c r="B4" s="193"/>
      <c r="C4" s="193"/>
      <c r="D4" s="9"/>
      <c r="F4" s="87"/>
      <c r="G4" s="62"/>
      <c r="H4" s="62"/>
      <c r="I4" s="10" t="s">
        <v>3</v>
      </c>
    </row>
    <row customHeight="1" ht="28.5">
      <c r="A5" s="92" t="s">
        <v>180</v>
      </c>
      <c r="B5" s="93" t="s">
        <v>181</v>
      </c>
      <c r="C5" s="42" t="s">
        <v>317</v>
      </c>
      <c r="D5" s="92" t="s">
        <v>318</v>
      </c>
      <c r="E5" s="92" t="s">
        <v>319</v>
      </c>
      <c r="F5" s="92" t="s">
        <v>320</v>
      </c>
      <c r="G5" s="93" t="s">
        <v>321</v>
      </c>
      <c r="H5" s="120"/>
      <c r="I5" s="92"/>
    </row>
    <row customHeight="1" ht="21">
      <c r="A6" s="42"/>
      <c r="B6" s="96"/>
      <c r="C6" s="96"/>
      <c r="D6" s="95"/>
      <c r="E6" s="96"/>
      <c r="F6" s="96"/>
      <c r="G6" s="93" t="s">
        <v>274</v>
      </c>
      <c r="H6" s="93" t="s">
        <v>322</v>
      </c>
      <c r="I6" s="93" t="s">
        <v>323</v>
      </c>
    </row>
    <row customHeight="1" ht="17.25">
      <c r="A7" s="55" t="s">
        <v>86</v>
      </c>
      <c r="B7" s="194"/>
      <c r="C7" s="195" t="s">
        <v>87</v>
      </c>
      <c r="D7" s="55" t="s">
        <v>88</v>
      </c>
      <c r="E7" s="196" t="s">
        <v>89</v>
      </c>
      <c r="F7" s="55" t="s">
        <v>90</v>
      </c>
      <c r="G7" s="195" t="s">
        <v>91</v>
      </c>
      <c r="H7" s="56" t="s">
        <v>92</v>
      </c>
      <c r="I7" s="196" t="s">
        <v>93</v>
      </c>
    </row>
    <row customHeight="1" ht="19.5">
      <c r="A8" s="57"/>
      <c r="B8" s="20"/>
      <c r="C8" s="20"/>
      <c r="D8" s="64"/>
      <c r="E8" s="41"/>
      <c r="F8" s="56"/>
      <c r="G8" s="197"/>
      <c r="H8" s="198"/>
      <c r="I8" s="198"/>
    </row>
    <row customHeight="1" ht="19.5">
      <c r="A9" s="82" t="s">
        <v>58</v>
      </c>
      <c r="B9" s="199"/>
      <c r="C9" s="199"/>
      <c r="D9" s="200"/>
      <c r="E9" s="201"/>
      <c r="F9" s="201"/>
      <c r="G9" s="197"/>
      <c r="H9" s="198"/>
      <c r="I9" s="198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E364B1B-3FF2-6F36-0A23-.50CDE7B3944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6"/>
      <c r="E2" s="126"/>
      <c r="F2" s="126"/>
      <c r="G2" s="126"/>
      <c r="K2" s="100" t="s">
        <v>324</v>
      </c>
    </row>
    <row customHeight="1" ht="41.25">
      <c r="A3" s="202" t="str">
        <f>"2025"&amp;"年上级转移支付补助项目支出预算表"</f>
        <v>2025年上级转移支付补助项目支出预算表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customHeight="1" ht="13.5">
      <c r="A4" s="69" t="str">
        <f>"单位名称："&amp;"昆明市生态环境局五华分局生态环境监测站"</f>
        <v>单位名称：昆明市生态环境局五华分局生态环境监测站</v>
      </c>
      <c r="B4" s="103"/>
      <c r="C4" s="103"/>
      <c r="D4" s="103"/>
      <c r="E4" s="103"/>
      <c r="F4" s="103"/>
      <c r="G4" s="103"/>
      <c r="H4" s="106"/>
      <c r="I4" s="106"/>
      <c r="J4" s="106"/>
      <c r="K4" s="151" t="s">
        <v>3</v>
      </c>
    </row>
    <row customHeight="1" ht="21.75">
      <c r="A5" s="107" t="s">
        <v>246</v>
      </c>
      <c r="B5" s="107" t="s">
        <v>183</v>
      </c>
      <c r="C5" s="107" t="s">
        <v>247</v>
      </c>
      <c r="D5" s="128" t="s">
        <v>184</v>
      </c>
      <c r="E5" s="128" t="s">
        <v>185</v>
      </c>
      <c r="F5" s="128" t="s">
        <v>248</v>
      </c>
      <c r="G5" s="128" t="s">
        <v>249</v>
      </c>
      <c r="H5" s="129" t="s">
        <v>58</v>
      </c>
      <c r="I5" s="114" t="s">
        <v>326</v>
      </c>
      <c r="J5" s="75"/>
      <c r="K5" s="76"/>
    </row>
    <row customHeight="1" ht="21.75">
      <c r="A6" s="111"/>
      <c r="B6" s="111"/>
      <c r="C6" s="111"/>
      <c r="D6" s="130"/>
      <c r="E6" s="130"/>
      <c r="F6" s="130"/>
      <c r="G6" s="130"/>
      <c r="H6" s="112"/>
      <c r="I6" s="128" t="s">
        <v>61</v>
      </c>
      <c r="J6" s="128" t="s">
        <v>62</v>
      </c>
      <c r="K6" s="128" t="s">
        <v>63</v>
      </c>
    </row>
    <row customHeight="1" ht="40.5">
      <c r="A7" s="119"/>
      <c r="B7" s="119"/>
      <c r="C7" s="119"/>
      <c r="D7" s="133"/>
      <c r="E7" s="133"/>
      <c r="F7" s="133"/>
      <c r="G7" s="133"/>
      <c r="H7" s="79"/>
      <c r="I7" s="133" t="s">
        <v>60</v>
      </c>
      <c r="J7" s="133"/>
      <c r="K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20">
        <v>10</v>
      </c>
      <c r="K8" s="120">
        <v>11</v>
      </c>
    </row>
    <row customHeight="1" ht="18.75">
      <c r="A9" s="64"/>
      <c r="B9" s="41"/>
      <c r="C9" s="64"/>
      <c r="D9" s="64"/>
      <c r="E9" s="64"/>
      <c r="F9" s="64"/>
      <c r="G9" s="64"/>
      <c r="H9" s="203"/>
      <c r="I9" s="204"/>
      <c r="J9" s="204"/>
      <c r="K9" s="203"/>
    </row>
    <row customHeight="1" ht="18.75">
      <c r="A10" s="20"/>
      <c r="B10" s="41"/>
      <c r="C10" s="41"/>
      <c r="D10" s="41"/>
      <c r="E10" s="41"/>
      <c r="F10" s="41"/>
      <c r="G10" s="41"/>
      <c r="H10" s="205"/>
      <c r="I10" s="205"/>
      <c r="J10" s="205"/>
      <c r="K10" s="203"/>
    </row>
    <row customHeight="1" ht="18.75">
      <c r="A11" s="122" t="s">
        <v>169</v>
      </c>
      <c r="B11" s="123"/>
      <c r="C11" s="123"/>
      <c r="D11" s="123"/>
      <c r="E11" s="123"/>
      <c r="F11" s="123"/>
      <c r="G11" s="61"/>
      <c r="H11" s="205"/>
      <c r="I11" s="205"/>
      <c r="J11" s="205"/>
      <c r="K11" s="203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99E7BD6-B389-E308-B3AB-9467F8E1594B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6"/>
      <c r="G2" s="100" t="s">
        <v>327</v>
      </c>
    </row>
    <row customHeight="1" ht="41.25">
      <c r="A3" s="102" t="str">
        <f>"2025"&amp;"年部门项目中期规划预算表"</f>
        <v>2025年部门项目中期规划预算表</v>
      </c>
      <c r="B3" s="102"/>
      <c r="C3" s="102"/>
      <c r="D3" s="102"/>
      <c r="E3" s="102"/>
      <c r="F3" s="102"/>
      <c r="G3" s="102"/>
    </row>
    <row customHeight="1" ht="13.5">
      <c r="A4" s="69" t="str">
        <f>"单位名称："&amp;"昆明市生态环境局五华分局生态环境监测站"</f>
        <v>单位名称：昆明市生态环境局五华分局生态环境监测站</v>
      </c>
      <c r="B4" s="103"/>
      <c r="C4" s="103"/>
      <c r="D4" s="103"/>
      <c r="E4" s="106"/>
      <c r="F4" s="106"/>
      <c r="G4" s="151" t="s">
        <v>3</v>
      </c>
    </row>
    <row customHeight="1" ht="21.75">
      <c r="A5" s="107" t="s">
        <v>247</v>
      </c>
      <c r="B5" s="107" t="s">
        <v>246</v>
      </c>
      <c r="C5" s="107" t="s">
        <v>183</v>
      </c>
      <c r="D5" s="128" t="s">
        <v>329</v>
      </c>
      <c r="E5" s="114" t="s">
        <v>61</v>
      </c>
      <c r="F5" s="75"/>
      <c r="G5" s="76"/>
    </row>
    <row customHeight="1" ht="21.75">
      <c r="A6" s="111"/>
      <c r="B6" s="111"/>
      <c r="C6" s="111"/>
      <c r="D6" s="130"/>
      <c r="E6" s="147" t="str">
        <f>"2025"&amp;"年"</f>
        <v>2025年</v>
      </c>
      <c r="F6" s="128" t="str">
        <f>("2025"+1)&amp;"年"</f>
        <v>2026年</v>
      </c>
      <c r="G6" s="128" t="str">
        <f>("2025"+2)&amp;"年"</f>
        <v>2027年</v>
      </c>
    </row>
    <row customHeight="1" ht="40.5">
      <c r="A7" s="119"/>
      <c r="B7" s="119"/>
      <c r="C7" s="119"/>
      <c r="D7" s="133"/>
      <c r="E7" s="79"/>
      <c r="F7" s="133" t="s">
        <v>60</v>
      </c>
      <c r="G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</row>
    <row customHeight="1" ht="17.25">
      <c r="A9" s="41"/>
      <c r="B9" s="206"/>
      <c r="C9" s="206"/>
      <c r="D9" s="41"/>
      <c r="E9" s="205"/>
      <c r="F9" s="205"/>
      <c r="G9" s="205"/>
    </row>
    <row customHeight="1" ht="18.75">
      <c r="A10" s="41"/>
      <c r="B10" s="41"/>
      <c r="C10" s="41"/>
      <c r="D10" s="41"/>
      <c r="E10" s="205"/>
      <c r="F10" s="205"/>
      <c r="G10" s="205"/>
    </row>
    <row customHeight="1" ht="18.75">
      <c r="A11" s="207" t="s">
        <v>58</v>
      </c>
      <c r="B11" s="208" t="s">
        <v>333</v>
      </c>
      <c r="C11" s="208"/>
      <c r="D11" s="209"/>
      <c r="E11" s="205"/>
      <c r="F11" s="205"/>
      <c r="G11" s="205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