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<sst xmlns="http://schemas.openxmlformats.org/spreadsheetml/2006/main" count="27" uniqueCount="23">
  <si>
    <t>五华区12月份高龄津贴发放信息汇总表</t>
  </si>
  <si>
    <t>制表：五华区民政局</t>
  </si>
  <si>
    <t>序号</t>
  </si>
  <si>
    <t>街道</t>
  </si>
  <si>
    <t>80-89岁</t>
  </si>
  <si>
    <t>标准（元）</t>
  </si>
  <si>
    <t>金额（元）</t>
  </si>
  <si>
    <t>90-99岁</t>
  </si>
  <si>
    <t>100岁及以上</t>
  </si>
  <si>
    <t>总人数</t>
  </si>
  <si>
    <t>合计金额（元）</t>
  </si>
  <si>
    <t>备注</t>
  </si>
  <si>
    <t>西翥街道</t>
  </si>
  <si>
    <t>大观</t>
  </si>
  <si>
    <t>丰宁</t>
  </si>
  <si>
    <t>黑林铺</t>
  </si>
  <si>
    <t>红云</t>
  </si>
  <si>
    <t>护国</t>
  </si>
  <si>
    <t>华山</t>
  </si>
  <si>
    <t>莲华</t>
  </si>
  <si>
    <t>龙翔</t>
  </si>
  <si>
    <t>普吉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</si>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</sst>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H11" sqref="H11"/>
    </sheetView>
  </sheetViews>
  <sheetFormatPr defaultColWidth="9" defaultRowHeight="13.5"/>
  <cols>
    <col min="5" max="5" width="14.125" customWidth="1"/>
    <col min="7" max="7" width="10.5" customWidth="1"/>
    <col min="8" max="8" width="14.875" customWidth="1"/>
    <col min="9" max="9" width="11.75" customWidth="1"/>
    <col min="13" max="13" width="13.75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5</v>
      </c>
      <c r="H3" s="4" t="s">
        <v>6</v>
      </c>
      <c r="I3" s="10" t="s">
        <v>8</v>
      </c>
      <c r="J3" s="4" t="s">
        <v>5</v>
      </c>
      <c r="K3" s="4" t="s">
        <v>6</v>
      </c>
      <c r="L3" s="4" t="s">
        <v>9</v>
      </c>
      <c r="M3" s="4" t="s">
        <v>10</v>
      </c>
      <c r="N3" s="4" t="s">
        <v>11</v>
      </c>
    </row>
    <row r="4" ht="22" customHeight="1" spans="1:14">
      <c r="A4" s="5">
        <v>1</v>
      </c>
      <c r="B4" s="5" t="s">
        <v>12</v>
      </c>
      <c r="C4" s="5">
        <v>834</v>
      </c>
      <c r="D4" s="5">
        <v>60</v>
      </c>
      <c r="E4" s="6">
        <f>SUM(C4*60)</f>
        <v>50040</v>
      </c>
      <c r="F4" s="5">
        <v>120</v>
      </c>
      <c r="G4" s="5">
        <v>120</v>
      </c>
      <c r="H4" s="6">
        <f>SUM(F4*120)</f>
        <v>14400</v>
      </c>
      <c r="I4" s="10">
        <v>1</v>
      </c>
      <c r="J4" s="5">
        <v>500</v>
      </c>
      <c r="K4" s="5">
        <v>500</v>
      </c>
      <c r="L4" s="5">
        <f>SUM(C4+F4+I4)</f>
        <v>955</v>
      </c>
      <c r="M4" s="6">
        <f>SUM(E4+H4+K4)</f>
        <v>64940</v>
      </c>
      <c r="N4" s="4"/>
    </row>
    <row r="5" ht="22" customHeight="1" spans="1:14">
      <c r="A5" s="5">
        <v>2</v>
      </c>
      <c r="B5" s="5" t="s">
        <v>13</v>
      </c>
      <c r="C5" s="5">
        <v>2931</v>
      </c>
      <c r="D5" s="5">
        <v>60</v>
      </c>
      <c r="E5" s="6">
        <v>226860</v>
      </c>
      <c r="F5" s="5">
        <v>588</v>
      </c>
      <c r="G5" s="5">
        <v>120</v>
      </c>
      <c r="H5" s="6">
        <v>87540</v>
      </c>
      <c r="I5" s="5">
        <v>6</v>
      </c>
      <c r="J5" s="5">
        <v>500</v>
      </c>
      <c r="K5" s="5">
        <v>3000</v>
      </c>
      <c r="L5" s="5">
        <v>3525</v>
      </c>
      <c r="M5" s="6">
        <v>317400</v>
      </c>
      <c r="N5" s="4"/>
    </row>
    <row r="6" ht="22" customHeight="1" spans="1:14">
      <c r="A6" s="5">
        <v>3</v>
      </c>
      <c r="B6" s="5" t="s">
        <v>14</v>
      </c>
      <c r="C6" s="5">
        <v>2291</v>
      </c>
      <c r="D6" s="5">
        <v>60</v>
      </c>
      <c r="E6" s="6">
        <v>148740</v>
      </c>
      <c r="F6" s="5">
        <v>409</v>
      </c>
      <c r="G6" s="5">
        <v>120</v>
      </c>
      <c r="H6" s="6">
        <v>49320</v>
      </c>
      <c r="I6" s="5">
        <v>7</v>
      </c>
      <c r="J6" s="5">
        <v>500</v>
      </c>
      <c r="K6" s="5">
        <v>4500</v>
      </c>
      <c r="L6" s="5">
        <f t="shared" ref="L6:L11" si="0">C6+F6+I6</f>
        <v>2707</v>
      </c>
      <c r="M6" s="6">
        <v>202560</v>
      </c>
      <c r="N6" s="4"/>
    </row>
    <row r="7" ht="22" customHeight="1" spans="1:14">
      <c r="A7" s="5">
        <v>4</v>
      </c>
      <c r="B7" s="5" t="s">
        <v>15</v>
      </c>
      <c r="C7" s="5">
        <v>3188</v>
      </c>
      <c r="D7" s="5">
        <v>60</v>
      </c>
      <c r="E7" s="6">
        <v>200700</v>
      </c>
      <c r="F7" s="5">
        <v>316</v>
      </c>
      <c r="G7" s="5">
        <v>120</v>
      </c>
      <c r="H7" s="6">
        <v>43920</v>
      </c>
      <c r="I7" s="5">
        <v>7</v>
      </c>
      <c r="J7" s="5">
        <v>500</v>
      </c>
      <c r="K7" s="5">
        <v>3500</v>
      </c>
      <c r="L7" s="5">
        <v>3519</v>
      </c>
      <c r="M7" s="6">
        <v>248120</v>
      </c>
      <c r="N7" s="4"/>
    </row>
    <row r="8" ht="22" customHeight="1" spans="1:14">
      <c r="A8" s="4">
        <v>5</v>
      </c>
      <c r="B8" s="4" t="s">
        <v>16</v>
      </c>
      <c r="C8" s="4">
        <v>1910</v>
      </c>
      <c r="D8" s="4">
        <v>60</v>
      </c>
      <c r="E8" s="7">
        <v>122460</v>
      </c>
      <c r="F8" s="4">
        <v>245</v>
      </c>
      <c r="G8" s="4">
        <v>120</v>
      </c>
      <c r="H8" s="7">
        <v>29400</v>
      </c>
      <c r="I8" s="4">
        <v>4</v>
      </c>
      <c r="J8" s="4">
        <v>500</v>
      </c>
      <c r="K8" s="4">
        <v>2000</v>
      </c>
      <c r="L8" s="4">
        <v>2159</v>
      </c>
      <c r="M8" s="7">
        <v>153860</v>
      </c>
      <c r="N8" s="4"/>
    </row>
    <row r="9" ht="22" customHeight="1" spans="1:14">
      <c r="A9" s="4">
        <v>6</v>
      </c>
      <c r="B9" s="4" t="s">
        <v>17</v>
      </c>
      <c r="C9" s="4">
        <v>1633</v>
      </c>
      <c r="D9" s="4">
        <v>60</v>
      </c>
      <c r="E9" s="7">
        <v>107220</v>
      </c>
      <c r="F9" s="4">
        <v>300</v>
      </c>
      <c r="G9" s="4">
        <v>120</v>
      </c>
      <c r="H9" s="7">
        <v>38040</v>
      </c>
      <c r="I9" s="4">
        <v>5</v>
      </c>
      <c r="J9" s="4">
        <v>500</v>
      </c>
      <c r="K9" s="4">
        <v>2500</v>
      </c>
      <c r="L9" s="4">
        <f t="shared" si="0"/>
        <v>1938</v>
      </c>
      <c r="M9" s="7">
        <f t="shared" ref="M9:M12" si="1">E9+H9+K9</f>
        <v>147760</v>
      </c>
      <c r="N9" s="4"/>
    </row>
    <row r="10" ht="22" customHeight="1" spans="1:14">
      <c r="A10" s="4">
        <v>7</v>
      </c>
      <c r="B10" s="4" t="s">
        <v>18</v>
      </c>
      <c r="C10" s="4">
        <v>2678</v>
      </c>
      <c r="D10" s="4">
        <v>60</v>
      </c>
      <c r="E10" s="7">
        <v>209400</v>
      </c>
      <c r="F10" s="4">
        <v>544</v>
      </c>
      <c r="G10" s="4">
        <v>120</v>
      </c>
      <c r="H10" s="7">
        <v>94380</v>
      </c>
      <c r="I10" s="4">
        <v>8</v>
      </c>
      <c r="J10" s="4">
        <v>500</v>
      </c>
      <c r="K10" s="4">
        <v>5000</v>
      </c>
      <c r="L10" s="4">
        <v>3230</v>
      </c>
      <c r="M10" s="7">
        <v>308780</v>
      </c>
      <c r="N10" s="4"/>
    </row>
    <row r="11" ht="22" customHeight="1" spans="1:14">
      <c r="A11" s="4">
        <v>8</v>
      </c>
      <c r="B11" s="4" t="s">
        <v>19</v>
      </c>
      <c r="C11" s="4">
        <v>3106</v>
      </c>
      <c r="D11" s="4">
        <v>60</v>
      </c>
      <c r="E11" s="7">
        <v>262080</v>
      </c>
      <c r="F11" s="4">
        <v>521</v>
      </c>
      <c r="G11" s="4">
        <v>121</v>
      </c>
      <c r="H11" s="7">
        <v>94020</v>
      </c>
      <c r="I11" s="4">
        <v>8</v>
      </c>
      <c r="J11" s="4">
        <v>500</v>
      </c>
      <c r="K11" s="4">
        <v>4500</v>
      </c>
      <c r="L11" s="4">
        <f t="shared" si="0"/>
        <v>3635</v>
      </c>
      <c r="M11" s="7">
        <f t="shared" si="1"/>
        <v>360600</v>
      </c>
      <c r="N11" s="4"/>
    </row>
    <row r="12" ht="22" customHeight="1" spans="1:14">
      <c r="A12" s="4">
        <v>9</v>
      </c>
      <c r="B12" s="4" t="s">
        <v>20</v>
      </c>
      <c r="C12" s="4">
        <v>1918</v>
      </c>
      <c r="D12" s="4">
        <v>60</v>
      </c>
      <c r="E12" s="7">
        <v>125400</v>
      </c>
      <c r="F12" s="4">
        <v>337</v>
      </c>
      <c r="G12" s="4">
        <v>120</v>
      </c>
      <c r="H12" s="7">
        <v>41880</v>
      </c>
      <c r="I12" s="4">
        <v>4</v>
      </c>
      <c r="J12" s="4">
        <v>500</v>
      </c>
      <c r="K12" s="4">
        <v>2000</v>
      </c>
      <c r="L12" s="4">
        <v>2259</v>
      </c>
      <c r="M12" s="7">
        <f t="shared" si="1"/>
        <v>169280</v>
      </c>
      <c r="N12" s="4"/>
    </row>
    <row r="13" ht="22" customHeight="1" spans="1:14">
      <c r="A13" s="4">
        <v>10</v>
      </c>
      <c r="B13" s="4" t="s">
        <v>21</v>
      </c>
      <c r="C13" s="4">
        <v>1334</v>
      </c>
      <c r="D13" s="4">
        <v>60</v>
      </c>
      <c r="E13" s="7">
        <v>85200</v>
      </c>
      <c r="F13" s="4">
        <v>116</v>
      </c>
      <c r="G13" s="4">
        <v>120</v>
      </c>
      <c r="H13" s="7">
        <v>14040</v>
      </c>
      <c r="I13" s="4">
        <v>1</v>
      </c>
      <c r="J13" s="4">
        <v>500</v>
      </c>
      <c r="K13" s="4">
        <v>500</v>
      </c>
      <c r="L13" s="4">
        <v>1451</v>
      </c>
      <c r="M13" s="7">
        <v>99740</v>
      </c>
      <c r="N13" s="11"/>
    </row>
    <row r="14" ht="22" customHeight="1" spans="1:14">
      <c r="A14" s="8" t="s">
        <v>22</v>
      </c>
      <c r="B14" s="9"/>
      <c r="C14" s="4">
        <v>21823</v>
      </c>
      <c r="D14" s="4"/>
      <c r="E14" s="7">
        <v>1538100</v>
      </c>
      <c r="F14" s="4">
        <v>3496</v>
      </c>
      <c r="G14" s="4"/>
      <c r="H14" s="7">
        <v>506940</v>
      </c>
      <c r="I14" s="4">
        <v>51</v>
      </c>
      <c r="J14" s="4"/>
      <c r="K14" s="4">
        <v>28000</v>
      </c>
      <c r="L14" s="4">
        <v>25378</v>
      </c>
      <c r="M14" s="7">
        <v>2073040</v>
      </c>
      <c r="N14" s="4"/>
    </row>
  </sheetData>
  <mergeCells count="3">
    <mergeCell ref="A1:N1"/>
    <mergeCell ref="A2:C2"/>
    <mergeCell ref="A14:B1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2024-09-25T02:29:00Z</dcterms:created>
  <dcterms:modified xsi:type="dcterms:W3CDTF">2024-12-26T08:45:19Z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7775E00F93124E8488524BD46C00F604</vt:lpwstr>
  </property>
</Properties>
</file>