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 tabRatio="453"/>
  </bookViews>
  <sheets>
    <sheet name="Sheet" sheetId="25" r:id="rId1"/>
  </sheets>
  <definedNames>
    <definedName name="_xlnm.Print_Area" localSheetId="0">Sheet!$A$1:$T$39</definedName>
    <definedName name="_xlnm.Print_Titles" localSheetId="0">Sheet!$3:$3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<sst xmlns="http://schemas.openxmlformats.org/spreadsheetml/2006/main" count="59" uniqueCount="59">
  <si>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2024年度基本支出预算调整情况表</t>
  </si>
  <si>
    <t>单位：</t>
  </si>
  <si>
    <t>昆明市五华区西郊垃圾卫生填埋场</t>
  </si>
  <si>
    <t>序号</t>
  </si>
  <si>
    <t>功能科目</t>
  </si>
  <si>
    <t>年初预算</t>
  </si>
  <si>
    <t>合计</t>
  </si>
  <si>
    <t>预算调整数</t>
  </si>
  <si>
    <t>年初人数</t>
  </si>
  <si>
    <t>年末人数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</si>
  <si>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</si>
  <si>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</si>
  <si>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</si>
  <si>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</si>
  <si>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</si>
  <si>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</si>
  <si>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</si>
  <si>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</si>
  <si>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</si>
  <si>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</si>
  <si>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</si>
  <si>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</si>
  <si>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备注</t>
  </si>
  <si>
    <t>基本工资（行政）</t>
  </si>
  <si>
    <t>津贴补贴（ 行政）</t>
  </si>
  <si>
    <t>奖金（行政）</t>
  </si>
  <si>
    <t>公务交通补贴</t>
  </si>
  <si>
    <t>基本工资（事业）</t>
  </si>
  <si>
    <t>津贴补贴（ 事业）</t>
  </si>
  <si>
    <t>基础性绩效（ 事业）</t>
  </si>
  <si>
    <t>奖励性绩效（ 事业）</t>
  </si>
  <si>
    <t>绩效考核奖励2017提高部分（事业）</t>
  </si>
  <si>
    <t>绩效工资2017提高部分（事业）</t>
  </si>
  <si>
    <t>年终一次性奖金、政府综合考核工作目标奖（行政)</t>
  </si>
  <si>
    <t>年终一次性奖金、政府综合考核工作目标奖（事业)</t>
  </si>
  <si>
    <t>职工基本医疗保险缴费</t>
  </si>
  <si>
    <t>公务员医疗统筹</t>
  </si>
  <si>
    <t>重特病医疗统筹</t>
  </si>
  <si>
    <t>失业保险</t>
  </si>
  <si>
    <t>工伤保险</t>
  </si>
  <si>
    <t>机关事业单位基本养老保险缴费</t>
  </si>
  <si>
    <t>住房公积金</t>
  </si>
  <si>
    <t>职业年金缴费</t>
  </si>
  <si>
    <t>退休人员生活补助</t>
  </si>
  <si>
    <t>在职人员福利费（行政）</t>
  </si>
  <si>
    <t>在职人员福利费（事业）</t>
  </si>
  <si>
    <t>退休人员福利费（行政）</t>
  </si>
  <si>
    <t>退休人员福利费（事业）</t>
  </si>
  <si>
    <t>遗属生活补助</t>
  </si>
  <si>
    <t>其他</t>
  </si>
  <si>
    <t>预算调整合计数</t>
  </si>
  <si>
    <t>填表说明：</t>
  </si>
  <si>
    <t>1、工资填写应发数。涉及调整工资的，如人员变动、岗位工资、薪级工资的，需要提供人社局的审批表。新招录的人员提供人事局的工资信息表。</t>
  </si>
  <si>
    <t>2、养老保险、医疗保险、工伤保险、失业保险、公积金均填写实际缴纳数，提供缴款凭证。</t>
  </si>
  <si>
    <t>3、遗属补贴需要提供人社局的审批表。</t>
  </si>
  <si>
    <t>4、特殊情况年初预算未申报过的，需要提供相关部门的审批表。</t>
  </si>
  <si>
    <t>5、福利费只有涉及人员变动的情况可以进行调整。</t>
  </si>
  <si>
    <t>*以上所有数字请都提供为全年的合计数，因为年底不一定可以再次进行预算调整，11、12月的数字请预估一个申报</t>
  </si>
  <si>
    <t>根据本单位的实际情况填报，需要调整的项目填报，不需要调整的空着，也不要删除！！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</si>
</sst>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_-;\-* #,##0_-;_-* &quot;-&quot;_-;_-@_-"/>
    <numFmt numFmtId="177" formatCode="#,##0;\(#,##0\)"/>
    <numFmt numFmtId="178" formatCode="_-* #,##0.00_-;\-* #,##0.00_-;_-* &quot;-&quot;??_-;_-@_-"/>
    <numFmt numFmtId="179" formatCode="_-&quot;$&quot;\ * #,##0_-;_-&quot;$&quot;\ * #,##0\-;_-&quot;$&quot;\ * &quot;-&quot;_-;_-@_-"/>
    <numFmt numFmtId="180" formatCode="_-&quot;$&quot;\ * #,##0.00_-;_-&quot;$&quot;\ * #,##0.00\-;_-&quot;$&quot;\ * &quot;-&quot;??_-;_-@_-"/>
    <numFmt numFmtId="181" formatCode="\$#,##0.00;\(\$#,##0.00\)"/>
    <numFmt numFmtId="182" formatCode="\$#,##0;\(\$#,##0\)"/>
    <numFmt numFmtId="183" formatCode="#,##0.0_);\(#,##0.0\)"/>
    <numFmt numFmtId="184" formatCode="&quot;$&quot;#,##0_);[Red]\(&quot;$&quot;#,##0\)"/>
    <numFmt numFmtId="185" formatCode="&quot;$&quot;#,##0.00_);[Red]\(&quot;$&quot;#,##0.00\)"/>
    <numFmt numFmtId="186" formatCode="&quot;$&quot;\ #,##0.00_-;[Red]&quot;$&quot;\ #,##0.00\-"/>
    <numFmt numFmtId="187" formatCode="&quot;$&quot;\ #,##0_-;[Red]&quot;$&quot;\ #,##0\-"/>
    <numFmt numFmtId="188" formatCode="#\ ??/??"/>
    <numFmt numFmtId="189" formatCode="_(&quot;$&quot;* #,##0.00_);_(&quot;$&quot;* \(#,##0.00\);_(&quot;$&quot;* &quot;-&quot;??_);_(@_)"/>
    <numFmt numFmtId="190" formatCode="_(&quot;$&quot;* #,##0_);_(&quot;$&quot;* \(#,##0\);_(&quot;$&quot;* &quot;-&quot;_);_(@_)"/>
    <numFmt numFmtId="191" formatCode="yy\.mm\.dd"/>
    <numFmt numFmtId="192" formatCode="0.00_);[Red]\(0.00\)"/>
    <numFmt numFmtId="193" formatCode="#,##0.00_);[Red]\(#,##0.00\)"/>
  </numFmts>
  <fonts count="61">
    <font>
      <sz val="12"/>
      <name val="宋体"/>
      <charset val="134"/>
    </font>
    <font>
      <sz val="10"/>
      <name val="宋体"/>
      <charset val="134"/>
    </font>
    <font>
      <sz val="12"/>
      <color rgb="FF7030A0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12"/>
      <color theme="1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0"/>
      <color rgb="FF000000"/>
      <name val="Arial Light"/>
      <charset val="134"/>
    </font>
    <font>
      <b/>
      <sz val="12"/>
      <name val="宋体"/>
      <charset val="134"/>
    </font>
    <font>
      <b/>
      <sz val="12"/>
      <color theme="5" tint="-0.249977111117893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Helv"/>
      <charset val="134"/>
    </font>
    <font>
      <sz val="10"/>
      <name val="Geneva"/>
      <charset val="134"/>
    </font>
    <font>
      <sz val="10"/>
      <name val="Arial"/>
      <charset val="134"/>
    </font>
    <font>
      <sz val="12"/>
      <color indexed="9"/>
      <name val="宋体"/>
      <charset val="134"/>
    </font>
    <font>
      <sz val="12"/>
      <color indexed="8"/>
      <name val="宋体"/>
      <charset val="134"/>
    </font>
    <font>
      <sz val="8"/>
      <name val="Times New Roman"/>
      <charset val="134"/>
    </font>
    <font>
      <b/>
      <sz val="10"/>
      <name val="MS Sans Serif"/>
      <charset val="134"/>
    </font>
    <font>
      <sz val="10"/>
      <name val="Times New Roman"/>
      <charset val="134"/>
    </font>
    <font>
      <sz val="10"/>
      <name val="MS Sans Serif"/>
      <charset val="134"/>
    </font>
    <font>
      <sz val="8"/>
      <name val="Arial"/>
      <charset val="134"/>
    </font>
    <font>
      <b/>
      <sz val="12"/>
      <name val="Arial"/>
      <charset val="134"/>
    </font>
    <font>
      <sz val="12"/>
      <name val="Helv"/>
      <charset val="134"/>
    </font>
    <font>
      <sz val="12"/>
      <color indexed="9"/>
      <name val="Helv"/>
      <charset val="134"/>
    </font>
    <font>
      <sz val="7"/>
      <name val="Small Fonts"/>
      <charset val="134"/>
    </font>
    <font>
      <b/>
      <sz val="10"/>
      <name val="Tms Rmn"/>
      <charset val="134"/>
    </font>
    <font>
      <sz val="10"/>
      <color indexed="8"/>
      <name val="MS Sans Serif"/>
      <charset val="134"/>
    </font>
    <font>
      <b/>
      <sz val="14"/>
      <name val="楷体"/>
      <charset val="134"/>
    </font>
    <font>
      <b/>
      <sz val="18"/>
      <color indexed="62"/>
      <name val="宋体"/>
      <charset val="134"/>
    </font>
    <font>
      <sz val="10"/>
      <name val="楷体"/>
      <charset val="134"/>
    </font>
    <font>
      <sz val="12"/>
      <color indexed="16"/>
      <name val="宋体"/>
      <charset val="134"/>
    </font>
    <font>
      <sz val="12"/>
      <name val="宋体"/>
      <charset val="134"/>
    </font>
    <font>
      <b/>
      <sz val="9"/>
      <name val="Arial"/>
      <charset val="134"/>
    </font>
    <font>
      <b/>
      <sz val="10"/>
      <name val="Arial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45"/>
        <bgColor indexed="4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56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3" applyNumberFormat="0" applyAlignment="0" applyProtection="0">
      <alignment vertical="center"/>
    </xf>
    <xf numFmtId="0" fontId="25" fillId="4" borderId="14" applyNumberFormat="0" applyAlignment="0" applyProtection="0">
      <alignment vertical="center"/>
    </xf>
    <xf numFmtId="0" fontId="26" fillId="4" borderId="13" applyNumberFormat="0" applyAlignment="0" applyProtection="0">
      <alignment vertical="center"/>
    </xf>
    <xf numFmtId="0" fontId="27" fillId="5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36" fillId="0" borderId="0"/>
    <xf numFmtId="0" fontId="37" fillId="0" borderId="0"/>
    <xf numFmtId="49" fontId="38" fillId="0" borderId="0" applyFont="0" applyFill="0" applyBorder="0" applyAlignment="0" applyProtection="0"/>
    <xf numFmtId="0" fontId="36" fillId="0" borderId="0"/>
    <xf numFmtId="0" fontId="35" fillId="0" borderId="0"/>
    <xf numFmtId="0" fontId="37" fillId="0" borderId="0"/>
    <xf numFmtId="0" fontId="35" fillId="0" borderId="0"/>
    <xf numFmtId="0" fontId="36" fillId="0" borderId="0"/>
    <xf numFmtId="0" fontId="35" fillId="0" borderId="0"/>
    <xf numFmtId="0" fontId="36" fillId="0" borderId="0">
      <protection locked="0"/>
    </xf>
    <xf numFmtId="0" fontId="39" fillId="33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39" fillId="38" borderId="0" applyNumberFormat="0" applyBorder="0" applyAlignment="0" applyProtection="0"/>
    <xf numFmtId="0" fontId="39" fillId="33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4" borderId="0" applyNumberFormat="0" applyBorder="0" applyAlignment="0" applyProtection="0"/>
    <xf numFmtId="0" fontId="39" fillId="35" borderId="0" applyNumberFormat="0" applyBorder="0" applyAlignment="0" applyProtection="0"/>
    <xf numFmtId="0" fontId="39" fillId="43" borderId="0" applyNumberFormat="0" applyBorder="0" applyAlignment="0" applyProtection="0"/>
    <xf numFmtId="0" fontId="40" fillId="37" borderId="0" applyNumberFormat="0" applyBorder="0" applyAlignment="0" applyProtection="0"/>
    <xf numFmtId="0" fontId="40" fillId="44" borderId="0" applyNumberFormat="0" applyBorder="0" applyAlignment="0" applyProtection="0"/>
    <xf numFmtId="0" fontId="39" fillId="44" borderId="0" applyNumberFormat="0" applyBorder="0" applyAlignment="0" applyProtection="0"/>
    <xf numFmtId="0" fontId="41" fillId="0" borderId="0">
      <alignment horizontal="center" wrapText="1"/>
      <protection locked="0"/>
    </xf>
    <xf numFmtId="0" fontId="42" fillId="0" borderId="0" applyNumberFormat="0" applyFill="0" applyBorder="0" applyAlignment="0" applyProtection="0"/>
    <xf numFmtId="176" fontId="38" fillId="0" borderId="0" applyFont="0" applyFill="0" applyBorder="0" applyAlignment="0" applyProtection="0"/>
    <xf numFmtId="177" fontId="43" fillId="0" borderId="0"/>
    <xf numFmtId="178" fontId="38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1" fontId="43" fillId="0" borderId="0"/>
    <xf numFmtId="15" fontId="44" fillId="0" borderId="0"/>
    <xf numFmtId="182" fontId="43" fillId="0" borderId="0"/>
    <xf numFmtId="38" fontId="45" fillId="45" borderId="0" applyBorder="0" applyAlignment="0" applyProtection="0"/>
    <xf numFmtId="0" fontId="46" fillId="0" borderId="18" applyNumberFormat="0" applyAlignment="0" applyProtection="0">
      <alignment horizontal="left" vertical="center"/>
    </xf>
    <xf numFmtId="0" fontId="46" fillId="0" borderId="19">
      <alignment horizontal="left" vertical="center"/>
    </xf>
    <xf numFmtId="10" fontId="45" fillId="46" borderId="1" applyBorder="0" applyAlignment="0" applyProtection="0"/>
    <xf numFmtId="183" fontId="47" fillId="47" borderId="0"/>
    <xf numFmtId="183" fontId="48" fillId="48" borderId="0"/>
    <xf numFmtId="38" fontId="44" fillId="0" borderId="0" applyFont="0" applyFill="0" applyBorder="0" applyAlignment="0" applyProtection="0"/>
    <xf numFmtId="40" fontId="44" fillId="0" borderId="0" applyFont="0" applyFill="0" applyBorder="0" applyAlignment="0" applyProtection="0"/>
    <xf numFmtId="179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184" fontId="44" fillId="0" borderId="0" applyFont="0" applyFill="0" applyBorder="0" applyAlignment="0" applyProtection="0"/>
    <xf numFmtId="185" fontId="44" fillId="0" borderId="0" applyFont="0" applyFill="0" applyBorder="0" applyAlignment="0" applyProtection="0"/>
    <xf numFmtId="186" fontId="38" fillId="0" borderId="0" applyFont="0" applyFill="0" applyBorder="0" applyAlignment="0" applyProtection="0"/>
    <xf numFmtId="179" fontId="38" fillId="0" borderId="0" applyFont="0" applyFill="0" applyBorder="0" applyAlignment="0" applyProtection="0"/>
    <xf numFmtId="0" fontId="43" fillId="0" borderId="0"/>
    <xf numFmtId="37" fontId="49" fillId="0" borderId="0"/>
    <xf numFmtId="0" fontId="5" fillId="0" borderId="0">
      <alignment vertical="top"/>
      <protection locked="0"/>
    </xf>
    <xf numFmtId="187" fontId="38" fillId="0" borderId="0"/>
    <xf numFmtId="0" fontId="36" fillId="0" borderId="0"/>
    <xf numFmtId="14" fontId="41" fillId="0" borderId="0">
      <alignment horizontal="center" wrapText="1"/>
      <protection locked="0"/>
    </xf>
    <xf numFmtId="10" fontId="38" fillId="0" borderId="0" applyFont="0" applyFill="0" applyBorder="0" applyAlignment="0" applyProtection="0"/>
    <xf numFmtId="9" fontId="36" fillId="0" borderId="0" applyFont="0" applyFill="0" applyBorder="0" applyAlignment="0" applyProtection="0"/>
    <xf numFmtId="188" fontId="38" fillId="0" borderId="0" applyFont="0" applyFill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2" fillId="0" borderId="20">
      <alignment horizontal="center"/>
    </xf>
    <xf numFmtId="3" fontId="44" fillId="0" borderId="0" applyFont="0" applyFill="0" applyBorder="0" applyAlignment="0" applyProtection="0"/>
    <xf numFmtId="0" fontId="44" fillId="49" borderId="0" applyNumberFormat="0" applyFont="0" applyBorder="0" applyAlignment="0" applyProtection="0"/>
    <xf numFmtId="0" fontId="42" fillId="0" borderId="0" applyNumberFormat="0" applyFill="0" applyBorder="0" applyAlignment="0" applyProtection="0"/>
    <xf numFmtId="0" fontId="50" fillId="50" borderId="21">
      <protection locked="0"/>
    </xf>
    <xf numFmtId="0" fontId="51" fillId="0" borderId="0"/>
    <xf numFmtId="0" fontId="50" fillId="50" borderId="21">
      <protection locked="0"/>
    </xf>
    <xf numFmtId="0" fontId="50" fillId="50" borderId="21">
      <protection locked="0"/>
    </xf>
    <xf numFmtId="189" fontId="38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38" fillId="0" borderId="7" applyNumberFormat="0" applyFill="0" applyProtection="0">
      <alignment horizontal="right"/>
    </xf>
    <xf numFmtId="0" fontId="52" fillId="0" borderId="7" applyNumberFormat="0" applyFill="0" applyProtection="0">
      <alignment horizontal="center"/>
    </xf>
    <xf numFmtId="0" fontId="53" fillId="0" borderId="0" applyNumberFormat="0" applyFill="0" applyBorder="0" applyAlignment="0" applyProtection="0"/>
    <xf numFmtId="0" fontId="54" fillId="0" borderId="22" applyNumberFormat="0" applyFill="0" applyProtection="0">
      <alignment horizontal="center"/>
    </xf>
    <xf numFmtId="0" fontId="55" fillId="51" borderId="0" applyNumberFormat="0" applyBorder="0" applyAlignment="0" applyProtection="0"/>
    <xf numFmtId="0" fontId="56" fillId="0" borderId="0"/>
    <xf numFmtId="0" fontId="57" fillId="0" borderId="0" applyNumberFormat="0" applyFill="0" applyBorder="0" applyAlignment="0" applyProtection="0"/>
    <xf numFmtId="3" fontId="58" fillId="0" borderId="0" applyFill="0" applyBorder="0" applyAlignment="0" applyProtection="0"/>
    <xf numFmtId="0" fontId="59" fillId="40" borderId="0" applyNumberFormat="0" applyBorder="0" applyAlignment="0" applyProtection="0"/>
    <xf numFmtId="0" fontId="54" fillId="0" borderId="22" applyNumberFormat="0" applyFill="0" applyProtection="0">
      <alignment horizontal="left"/>
    </xf>
    <xf numFmtId="0" fontId="56" fillId="0" borderId="0"/>
    <xf numFmtId="41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1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60" fillId="52" borderId="0" applyNumberFormat="0" applyBorder="0" applyAlignment="0" applyProtection="0"/>
    <xf numFmtId="0" fontId="60" fillId="53" borderId="0" applyNumberFormat="0" applyBorder="0" applyAlignment="0" applyProtection="0"/>
    <xf numFmtId="0" fontId="60" fillId="54" borderId="0" applyNumberFormat="0" applyBorder="0" applyAlignment="0" applyProtection="0"/>
    <xf numFmtId="191" fontId="38" fillId="0" borderId="22" applyFill="0" applyProtection="0">
      <alignment horizontal="right"/>
    </xf>
    <xf numFmtId="0" fontId="38" fillId="0" borderId="7" applyNumberFormat="0" applyFill="0" applyProtection="0">
      <alignment horizontal="left"/>
    </xf>
    <xf numFmtId="1" fontId="38" fillId="0" borderId="22" applyFill="0" applyProtection="0">
      <alignment horizontal="center"/>
    </xf>
    <xf numFmtId="0" fontId="36" fillId="0" borderId="0"/>
    <xf numFmtId="0" fontId="44" fillId="0" borderId="0"/>
    <xf numFmtId="43" fontId="38" fillId="0" borderId="0" applyFont="0" applyFill="0" applyBorder="0" applyAlignment="0" applyProtection="0"/>
    <xf numFmtId="41" fontId="38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92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92" fontId="6" fillId="0" borderId="1" xfId="0" applyNumberFormat="1" applyFont="1" applyBorder="1" applyAlignment="1">
      <alignment horizontal="center" vertical="center" wrapText="1"/>
    </xf>
    <xf numFmtId="4" fontId="7" fillId="0" borderId="2" xfId="111" applyNumberFormat="1" applyFont="1" applyBorder="1" applyAlignment="1" applyProtection="1">
      <alignment horizontal="right" vertical="center"/>
    </xf>
    <xf numFmtId="193" fontId="8" fillId="0" borderId="1" xfId="0" applyNumberFormat="1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4" fontId="9" fillId="0" borderId="5" xfId="0" applyNumberFormat="1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5" fillId="0" borderId="7" xfId="0" applyFont="1" applyBorder="1" applyAlignment="1">
      <alignment horizontal="center" vertical="center" wrapText="1"/>
    </xf>
    <xf numFmtId="4" fontId="9" fillId="0" borderId="8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4" fontId="7" fillId="0" borderId="9" xfId="111" applyNumberFormat="1" applyFont="1" applyBorder="1" applyAlignment="1" applyProtection="1">
      <alignment horizontal="right" vertical="center"/>
    </xf>
    <xf numFmtId="0" fontId="10" fillId="0" borderId="1" xfId="0" applyFont="1" applyBorder="1" applyAlignment="1">
      <alignment horizontal="center"/>
    </xf>
    <xf numFmtId="192" fontId="1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2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1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20100326高清市院遂宁检察院1080P配置清单26日改" xfId="49"/>
    <cellStyle name="_Book1" xfId="50"/>
    <cellStyle name="_Book1_1" xfId="51"/>
    <cellStyle name="_Book1_2" xfId="52"/>
    <cellStyle name="_Book1_3" xfId="53"/>
    <cellStyle name="_ET_STYLE_NoName_00_" xfId="54"/>
    <cellStyle name="_ET_STYLE_NoName_00__Book1" xfId="55"/>
    <cellStyle name="_ET_STYLE_NoName_00__Book1_1" xfId="56"/>
    <cellStyle name="_ET_STYLE_NoName_00__Sheet3" xfId="57"/>
    <cellStyle name="_弱电系统设备配置报价清单" xfId="58"/>
    <cellStyle name="0,0_x000d__x000a_NA_x000d__x000a_" xfId="59"/>
    <cellStyle name="6mal" xfId="60"/>
    <cellStyle name="Accent1" xfId="61"/>
    <cellStyle name="Accent1 - 20%" xfId="62"/>
    <cellStyle name="Accent1 - 40%" xfId="63"/>
    <cellStyle name="Accent1 - 60%" xfId="64"/>
    <cellStyle name="Accent2" xfId="65"/>
    <cellStyle name="Accent2 - 20%" xfId="66"/>
    <cellStyle name="Accent2 - 40%" xfId="67"/>
    <cellStyle name="Accent2 - 60%" xfId="68"/>
    <cellStyle name="Accent3" xfId="69"/>
    <cellStyle name="Accent3 - 20%" xfId="70"/>
    <cellStyle name="Accent3 - 40%" xfId="71"/>
    <cellStyle name="Accent3 - 60%" xfId="72"/>
    <cellStyle name="Accent4" xfId="73"/>
    <cellStyle name="Accent4 - 20%" xfId="74"/>
    <cellStyle name="Accent4 - 40%" xfId="75"/>
    <cellStyle name="Accent4 - 60%" xfId="76"/>
    <cellStyle name="Accent5" xfId="77"/>
    <cellStyle name="Accent5 - 20%" xfId="78"/>
    <cellStyle name="Accent5 - 40%" xfId="79"/>
    <cellStyle name="Accent5 - 60%" xfId="80"/>
    <cellStyle name="Accent6" xfId="81"/>
    <cellStyle name="Accent6 - 20%" xfId="82"/>
    <cellStyle name="Accent6 - 40%" xfId="83"/>
    <cellStyle name="Accent6 - 60%" xfId="84"/>
    <cellStyle name="args.style" xfId="85"/>
    <cellStyle name="ColLevel_1" xfId="86"/>
    <cellStyle name="Comma [0]_!!!GO" xfId="87"/>
    <cellStyle name="comma zerodec" xfId="88"/>
    <cellStyle name="Comma_!!!GO" xfId="89"/>
    <cellStyle name="Currency [0]_!!!GO" xfId="90"/>
    <cellStyle name="Currency_!!!GO" xfId="91"/>
    <cellStyle name="Currency1" xfId="92"/>
    <cellStyle name="Date" xfId="93"/>
    <cellStyle name="Dollar (zero dec)" xfId="94"/>
    <cellStyle name="Grey" xfId="95"/>
    <cellStyle name="Header1" xfId="96"/>
    <cellStyle name="Header2" xfId="97"/>
    <cellStyle name="Input [yellow]" xfId="98"/>
    <cellStyle name="Input Cells" xfId="99"/>
    <cellStyle name="Linked Cells" xfId="100"/>
    <cellStyle name="Millares [0]_96 Risk" xfId="101"/>
    <cellStyle name="Millares_96 Risk" xfId="102"/>
    <cellStyle name="Milliers [0]_!!!GO" xfId="103"/>
    <cellStyle name="Milliers_!!!GO" xfId="104"/>
    <cellStyle name="Moneda [0]_96 Risk" xfId="105"/>
    <cellStyle name="Moneda_96 Risk" xfId="106"/>
    <cellStyle name="Mon閠aire [0]_!!!GO" xfId="107"/>
    <cellStyle name="Mon閠aire_!!!GO" xfId="108"/>
    <cellStyle name="New Times Roman" xfId="109"/>
    <cellStyle name="no dec" xfId="110"/>
    <cellStyle name="Normal" xfId="111"/>
    <cellStyle name="Normal - Style1" xfId="112"/>
    <cellStyle name="Normal_!!!GO" xfId="113"/>
    <cellStyle name="per.style" xfId="114"/>
    <cellStyle name="Percent [2]" xfId="115"/>
    <cellStyle name="Percent_!!!GO" xfId="116"/>
    <cellStyle name="Pourcentage_pldt" xfId="117"/>
    <cellStyle name="PSChar" xfId="118"/>
    <cellStyle name="PSDate" xfId="119"/>
    <cellStyle name="PSDec" xfId="120"/>
    <cellStyle name="PSHeading" xfId="121"/>
    <cellStyle name="PSInt" xfId="122"/>
    <cellStyle name="PSSpacer" xfId="123"/>
    <cellStyle name="RowLevel_1" xfId="124"/>
    <cellStyle name="sstot" xfId="125"/>
    <cellStyle name="Standard_AREAS" xfId="126"/>
    <cellStyle name="t" xfId="127"/>
    <cellStyle name="t_HVAC Equipment (3)" xfId="128"/>
    <cellStyle name="捠壿 [0.00]_Region Orders (2)" xfId="129"/>
    <cellStyle name="捠壿_Region Orders (2)" xfId="130"/>
    <cellStyle name="编号" xfId="131"/>
    <cellStyle name="标题1" xfId="132"/>
    <cellStyle name="表标题" xfId="133"/>
    <cellStyle name="部门" xfId="134"/>
    <cellStyle name="差_Book1" xfId="135"/>
    <cellStyle name="常规 2" xfId="136"/>
    <cellStyle name="分级显示列_1_Book1" xfId="137"/>
    <cellStyle name="分级显示行_1_Book1" xfId="138"/>
    <cellStyle name="好_Book1" xfId="139"/>
    <cellStyle name="借出原因" xfId="140"/>
    <cellStyle name="普通_laroux" xfId="141"/>
    <cellStyle name="千分位[0]_laroux" xfId="142"/>
    <cellStyle name="千分位_laroux" xfId="143"/>
    <cellStyle name="千位[0]_ 方正PC" xfId="144"/>
    <cellStyle name="千位_ 方正PC" xfId="145"/>
    <cellStyle name="强调 1" xfId="146"/>
    <cellStyle name="强调 2" xfId="147"/>
    <cellStyle name="强调 3" xfId="148"/>
    <cellStyle name="日期" xfId="149"/>
    <cellStyle name="商品名称" xfId="150"/>
    <cellStyle name="数量" xfId="151"/>
    <cellStyle name="样式 1" xfId="152"/>
    <cellStyle name="昗弨_Pacific Region P&amp;L" xfId="153"/>
    <cellStyle name="寘嬫愗傝 [0.00]_Region Orders (2)" xfId="154"/>
    <cellStyle name="寘嬫愗傝_Region Orders (2)" xfId="155"/>
  </cellStyles>
  <tableStyles count="0" defaultTableStyle="TableStyleMedium2" defaultPivotStyle="PivotStyleLight16"/>
  <colors>
    <mruColors>
      <color rgb="00FF0000"/>
      <color rgb="00C65911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pex">
      <a:majorFont>
        <a:latin typeface="Lucida Sans"/>
        <a:ea typeface=""/>
        <a:cs typeface=""/>
        <a:font script="Grek" typeface="Arial"/>
        <a:font script="Cyrl" typeface="Arial"/>
        <a:font script="Jpan" typeface="HG丸ｺﾞｼｯｸM-PRO"/>
        <a:font script="Hang" typeface="휴먼옛체"/>
        <a:font script="Hans" typeface="黑体"/>
        <a:font script="Hant" typeface="微軟正黑體"/>
        <a:font script="Arab" typeface="Tahoma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明朝B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2"/>
  <sheetViews>
    <sheetView tabSelected="1" workbookViewId="0">
      <pane ySplit="3" topLeftCell="A14" activePane="bottomLeft" state="frozen"/>
      <selection/>
      <selection pane="bottomLeft" activeCell="L20" sqref="L20"/>
    </sheetView>
  </sheetViews>
  <sheetFormatPr defaultColWidth="9" defaultRowHeight="15"/>
  <cols>
    <col min="1" max="1" width="3.75" customWidth="1"/>
    <col min="2" max="2" width="22.1666666666667" style="2" customWidth="1"/>
    <col min="3" max="3" width="15.3333333333333" customWidth="1"/>
    <col min="4" max="4" width="14.5" style="3" customWidth="1"/>
    <col min="5" max="5" width="16.3333333333333" style="3" customWidth="1"/>
    <col min="6" max="6" width="6" customWidth="1"/>
    <col min="7" max="7" width="6.25" customWidth="1"/>
    <col min="8" max="8" width="11.6666666666667" customWidth="1"/>
    <col min="9" max="9" width="13.3333333333333" customWidth="1"/>
    <col min="10" max="10" width="12.6666666666667" customWidth="1"/>
    <col min="11" max="11" width="11.0833333333333" customWidth="1"/>
    <col min="12" max="12" width="10.5833333333333" customWidth="1"/>
    <col min="13" max="13" width="10.9166666666667" customWidth="1"/>
    <col min="14" max="14" width="11.0833333333333" customWidth="1"/>
    <col min="15" max="17" width="10" customWidth="1"/>
    <col min="18" max="18" width="11" customWidth="1"/>
    <col min="19" max="19" width="11.25" customWidth="1"/>
    <col min="20" max="20" width="15.125" customWidth="1"/>
  </cols>
  <sheetData>
    <row r="1" ht="30" customHeight="1" spans="1:20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30" customHeight="1" spans="1:19">
      <c r="A2" s="6" t="s">
        <v>1</v>
      </c>
      <c r="B2" s="6"/>
      <c r="C2" s="7" t="s">
        <v>2</v>
      </c>
      <c r="D2" s="7"/>
      <c r="E2" s="7"/>
      <c r="F2" s="8"/>
      <c r="G2" s="8"/>
      <c r="H2" s="8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40.9" customHeight="1" spans="1:20">
      <c r="A3" s="9" t="s">
        <v>3</v>
      </c>
      <c r="B3" s="10" t="s">
        <v>4</v>
      </c>
      <c r="C3" s="10" t="s">
        <v>5</v>
      </c>
      <c r="D3" s="11" t="s">
        <v>6</v>
      </c>
      <c r="E3" s="11" t="s">
        <v>7</v>
      </c>
      <c r="F3" s="31" t="s">
        <v>8</v>
      </c>
      <c r="G3" s="31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0" t="s">
        <v>18</v>
      </c>
      <c r="Q3" s="10" t="s">
        <v>19</v>
      </c>
      <c r="R3" s="10" t="s">
        <v>20</v>
      </c>
      <c r="S3" s="10" t="s">
        <v>21</v>
      </c>
      <c r="T3" s="10" t="s">
        <v>22</v>
      </c>
    </row>
    <row r="4" s="1" customFormat="1" ht="20" customHeight="1" spans="1:20">
      <c r="A4" s="10">
        <v>1</v>
      </c>
      <c r="B4" s="10" t="s">
        <v>23</v>
      </c>
      <c r="C4" s="12"/>
      <c r="D4" s="13">
        <f>SUM(H4:S4)</f>
        <v>0</v>
      </c>
      <c r="E4" s="13">
        <f>C4-D4</f>
        <v>0</v>
      </c>
      <c r="F4" s="9"/>
      <c r="G4" s="9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29"/>
    </row>
    <row r="5" s="1" customFormat="1" ht="20" customHeight="1" spans="1:20">
      <c r="A5" s="10">
        <v>2</v>
      </c>
      <c r="B5" s="10" t="s">
        <v>24</v>
      </c>
      <c r="C5" s="12"/>
      <c r="D5" s="13">
        <f t="shared" ref="D5:D30" si="0">SUM(H5:S5)</f>
        <v>0</v>
      </c>
      <c r="E5" s="13">
        <f t="shared" ref="E5:E20" si="1">C5-D5</f>
        <v>0</v>
      </c>
      <c r="F5" s="9"/>
      <c r="G5" s="9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29"/>
    </row>
    <row r="6" s="1" customFormat="1" ht="20" customHeight="1" spans="1:20">
      <c r="A6" s="10">
        <v>3</v>
      </c>
      <c r="B6" s="10" t="s">
        <v>25</v>
      </c>
      <c r="C6" s="12"/>
      <c r="D6" s="13">
        <f t="shared" si="0"/>
        <v>0</v>
      </c>
      <c r="E6" s="13">
        <f t="shared" si="1"/>
        <v>0</v>
      </c>
      <c r="F6" s="9"/>
      <c r="G6" s="9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29"/>
    </row>
    <row r="7" s="1" customFormat="1" ht="20" customHeight="1" spans="1:20">
      <c r="A7" s="10">
        <v>4</v>
      </c>
      <c r="B7" s="10" t="s">
        <v>26</v>
      </c>
      <c r="C7" s="12"/>
      <c r="D7" s="13">
        <f t="shared" si="0"/>
        <v>0</v>
      </c>
      <c r="E7" s="13">
        <f t="shared" si="1"/>
        <v>0</v>
      </c>
      <c r="F7" s="9"/>
      <c r="G7" s="9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29"/>
    </row>
    <row r="8" s="1" customFormat="1" ht="22" customHeight="1" spans="1:20">
      <c r="A8" s="10">
        <v>5</v>
      </c>
      <c r="B8" s="10" t="s">
        <v>27</v>
      </c>
      <c r="C8" s="12">
        <v>456864</v>
      </c>
      <c r="D8" s="13">
        <f t="shared" si="0"/>
        <v>469838</v>
      </c>
      <c r="E8" s="13">
        <f t="shared" si="1"/>
        <v>-12974</v>
      </c>
      <c r="F8" s="9">
        <v>11</v>
      </c>
      <c r="G8" s="9">
        <v>11</v>
      </c>
      <c r="H8" s="14">
        <v>38072</v>
      </c>
      <c r="I8" s="14">
        <v>38072</v>
      </c>
      <c r="J8" s="14">
        <v>40922</v>
      </c>
      <c r="K8" s="14">
        <v>39022</v>
      </c>
      <c r="L8" s="14">
        <v>38940</v>
      </c>
      <c r="M8" s="14">
        <v>40030</v>
      </c>
      <c r="N8" s="14">
        <v>39130</v>
      </c>
      <c r="O8" s="14">
        <v>39130</v>
      </c>
      <c r="P8" s="14">
        <v>39130</v>
      </c>
      <c r="Q8" s="14">
        <v>39130</v>
      </c>
      <c r="R8" s="14">
        <v>39130</v>
      </c>
      <c r="S8" s="14">
        <v>39130</v>
      </c>
      <c r="T8" s="29"/>
    </row>
    <row r="9" s="1" customFormat="1" ht="22" customHeight="1" spans="1:20">
      <c r="A9" s="10">
        <v>6</v>
      </c>
      <c r="B9" s="10" t="s">
        <v>28</v>
      </c>
      <c r="C9" s="12">
        <v>232224</v>
      </c>
      <c r="D9" s="13">
        <f t="shared" si="0"/>
        <v>232224</v>
      </c>
      <c r="E9" s="13">
        <f t="shared" si="1"/>
        <v>0</v>
      </c>
      <c r="F9" s="9">
        <v>11</v>
      </c>
      <c r="G9" s="9">
        <v>11</v>
      </c>
      <c r="H9" s="14">
        <v>19352</v>
      </c>
      <c r="I9" s="14">
        <v>19352</v>
      </c>
      <c r="J9" s="14">
        <v>19352</v>
      </c>
      <c r="K9" s="14">
        <v>19352</v>
      </c>
      <c r="L9" s="14">
        <v>19352</v>
      </c>
      <c r="M9" s="14">
        <v>19352</v>
      </c>
      <c r="N9" s="14">
        <v>19352</v>
      </c>
      <c r="O9" s="14">
        <v>19352</v>
      </c>
      <c r="P9" s="14">
        <v>19352</v>
      </c>
      <c r="Q9" s="14">
        <v>19352</v>
      </c>
      <c r="R9" s="14">
        <v>19352</v>
      </c>
      <c r="S9" s="14">
        <v>19352</v>
      </c>
      <c r="T9" s="29"/>
    </row>
    <row r="10" s="1" customFormat="1" ht="22" customHeight="1" spans="1:20">
      <c r="A10" s="10">
        <v>7</v>
      </c>
      <c r="B10" s="10" t="s">
        <v>29</v>
      </c>
      <c r="C10" s="12">
        <v>190080</v>
      </c>
      <c r="D10" s="13">
        <f t="shared" si="0"/>
        <v>159308</v>
      </c>
      <c r="E10" s="13">
        <f t="shared" si="1"/>
        <v>30772</v>
      </c>
      <c r="F10" s="9">
        <v>11</v>
      </c>
      <c r="G10" s="9">
        <v>11</v>
      </c>
      <c r="H10" s="14">
        <v>19008</v>
      </c>
      <c r="I10" s="14">
        <v>15840</v>
      </c>
      <c r="J10" s="14">
        <v>15840</v>
      </c>
      <c r="K10" s="14">
        <v>15840</v>
      </c>
      <c r="L10" s="14">
        <v>15840</v>
      </c>
      <c r="M10" s="14">
        <v>15950</v>
      </c>
      <c r="N10" s="14">
        <v>10165</v>
      </c>
      <c r="O10" s="14">
        <v>10165</v>
      </c>
      <c r="P10" s="14">
        <v>10165</v>
      </c>
      <c r="Q10" s="14">
        <v>10165</v>
      </c>
      <c r="R10" s="14">
        <v>10165</v>
      </c>
      <c r="S10" s="14">
        <v>10165</v>
      </c>
      <c r="T10" s="29"/>
    </row>
    <row r="11" s="1" customFormat="1" ht="22" customHeight="1" spans="1:20">
      <c r="A11" s="10">
        <v>8</v>
      </c>
      <c r="B11" s="10" t="s">
        <v>30</v>
      </c>
      <c r="C11" s="12">
        <v>99792</v>
      </c>
      <c r="D11" s="13">
        <f t="shared" si="0"/>
        <v>101455.2</v>
      </c>
      <c r="E11" s="13">
        <f t="shared" si="1"/>
        <v>-1663.2</v>
      </c>
      <c r="F11" s="9">
        <v>11</v>
      </c>
      <c r="G11" s="9">
        <v>11</v>
      </c>
      <c r="H11" s="14">
        <v>9979.2</v>
      </c>
      <c r="I11" s="14">
        <v>8316</v>
      </c>
      <c r="J11" s="14">
        <v>8316</v>
      </c>
      <c r="K11" s="14">
        <v>8316</v>
      </c>
      <c r="L11" s="14">
        <v>8316</v>
      </c>
      <c r="M11" s="14">
        <v>8316</v>
      </c>
      <c r="N11" s="14">
        <v>8316</v>
      </c>
      <c r="O11" s="14">
        <v>8316</v>
      </c>
      <c r="P11" s="14">
        <v>8316</v>
      </c>
      <c r="Q11" s="14">
        <v>8316</v>
      </c>
      <c r="R11" s="14">
        <v>8316</v>
      </c>
      <c r="S11" s="14">
        <v>8316</v>
      </c>
      <c r="T11" s="29"/>
    </row>
    <row r="12" s="1" customFormat="1" ht="26" customHeight="1" spans="1:20">
      <c r="A12" s="10">
        <v>9</v>
      </c>
      <c r="B12" s="10" t="s">
        <v>31</v>
      </c>
      <c r="C12" s="12">
        <v>105600</v>
      </c>
      <c r="D12" s="13">
        <f t="shared" si="0"/>
        <v>96800</v>
      </c>
      <c r="E12" s="13">
        <f t="shared" si="1"/>
        <v>8800</v>
      </c>
      <c r="F12" s="9">
        <v>11</v>
      </c>
      <c r="G12" s="9">
        <v>11</v>
      </c>
      <c r="H12" s="14">
        <v>0</v>
      </c>
      <c r="I12" s="14">
        <v>8800</v>
      </c>
      <c r="J12" s="14">
        <v>8800</v>
      </c>
      <c r="K12" s="14">
        <v>8800</v>
      </c>
      <c r="L12" s="14">
        <v>8800</v>
      </c>
      <c r="M12" s="14">
        <v>8800</v>
      </c>
      <c r="N12" s="14">
        <v>8800</v>
      </c>
      <c r="O12" s="14">
        <v>8800</v>
      </c>
      <c r="P12" s="14">
        <v>8800</v>
      </c>
      <c r="Q12" s="14">
        <v>8800</v>
      </c>
      <c r="R12" s="14">
        <v>8800</v>
      </c>
      <c r="S12" s="14">
        <v>8800</v>
      </c>
      <c r="T12" s="29"/>
    </row>
    <row r="13" s="1" customFormat="1" ht="25" customHeight="1" spans="1:20">
      <c r="A13" s="10">
        <v>10</v>
      </c>
      <c r="B13" s="10" t="s">
        <v>32</v>
      </c>
      <c r="C13" s="12">
        <v>92400</v>
      </c>
      <c r="D13" s="13">
        <f t="shared" si="0"/>
        <v>96368.8</v>
      </c>
      <c r="E13" s="13">
        <f t="shared" si="1"/>
        <v>-3968.8</v>
      </c>
      <c r="F13" s="15">
        <v>11</v>
      </c>
      <c r="G13" s="15">
        <v>11</v>
      </c>
      <c r="H13" s="16">
        <v>11668.8</v>
      </c>
      <c r="I13" s="14">
        <v>7700</v>
      </c>
      <c r="J13" s="14">
        <v>7700</v>
      </c>
      <c r="K13" s="14">
        <v>7700</v>
      </c>
      <c r="L13" s="14">
        <v>7700</v>
      </c>
      <c r="M13" s="14">
        <v>7700</v>
      </c>
      <c r="N13" s="14">
        <v>7700</v>
      </c>
      <c r="O13" s="14">
        <v>7700</v>
      </c>
      <c r="P13" s="14">
        <v>7700</v>
      </c>
      <c r="Q13" s="14">
        <v>7700</v>
      </c>
      <c r="R13" s="14">
        <v>7700</v>
      </c>
      <c r="S13" s="14">
        <v>7700</v>
      </c>
      <c r="T13" s="29"/>
    </row>
    <row r="14" s="1" customFormat="1" ht="32" customHeight="1" spans="1:20">
      <c r="A14" s="10">
        <v>11</v>
      </c>
      <c r="B14" s="10" t="s">
        <v>33</v>
      </c>
      <c r="D14" s="13">
        <f t="shared" si="0"/>
        <v>0</v>
      </c>
      <c r="E14" s="13">
        <f t="shared" si="1"/>
        <v>0</v>
      </c>
      <c r="F14" s="17"/>
      <c r="G14" s="17"/>
      <c r="H14" s="18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29"/>
    </row>
    <row r="15" s="1" customFormat="1" ht="27" customHeight="1" spans="1:20">
      <c r="A15" s="10">
        <v>12</v>
      </c>
      <c r="B15" s="10" t="s">
        <v>34</v>
      </c>
      <c r="C15" s="12">
        <v>38072</v>
      </c>
      <c r="D15" s="13">
        <f t="shared" si="0"/>
        <v>38072</v>
      </c>
      <c r="E15" s="13">
        <f t="shared" si="1"/>
        <v>0</v>
      </c>
      <c r="F15" s="19">
        <v>11</v>
      </c>
      <c r="G15" s="19">
        <v>11</v>
      </c>
      <c r="H15" s="20">
        <v>38072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29"/>
    </row>
    <row r="16" s="1" customFormat="1" ht="22" customHeight="1" spans="1:20">
      <c r="A16" s="10">
        <v>13</v>
      </c>
      <c r="B16" s="10" t="s">
        <v>35</v>
      </c>
      <c r="C16" s="12">
        <v>80163.96</v>
      </c>
      <c r="D16" s="13">
        <f t="shared" si="0"/>
        <v>80992.32</v>
      </c>
      <c r="E16" s="13">
        <f t="shared" si="1"/>
        <v>-828.359999999986</v>
      </c>
      <c r="F16" s="9">
        <v>11</v>
      </c>
      <c r="G16" s="9">
        <v>11</v>
      </c>
      <c r="H16" s="14">
        <v>6749.36</v>
      </c>
      <c r="I16" s="14">
        <v>6749.36</v>
      </c>
      <c r="J16" s="14">
        <v>6749.36</v>
      </c>
      <c r="K16" s="14">
        <v>6749.36</v>
      </c>
      <c r="L16" s="14">
        <v>6749.36</v>
      </c>
      <c r="M16" s="14">
        <v>6749.36</v>
      </c>
      <c r="N16" s="14">
        <v>6749.36</v>
      </c>
      <c r="O16" s="14">
        <v>6749.36</v>
      </c>
      <c r="P16" s="14">
        <v>6749.36</v>
      </c>
      <c r="Q16" s="14">
        <v>6749.36</v>
      </c>
      <c r="R16" s="14">
        <v>6749.36</v>
      </c>
      <c r="S16" s="14">
        <v>6749.36</v>
      </c>
      <c r="T16" s="29"/>
    </row>
    <row r="17" s="1" customFormat="1" ht="22" customHeight="1" spans="1:20">
      <c r="A17" s="10">
        <v>14</v>
      </c>
      <c r="B17" s="10" t="s">
        <v>36</v>
      </c>
      <c r="C17" s="12">
        <v>69739.44</v>
      </c>
      <c r="D17" s="13">
        <f t="shared" si="0"/>
        <v>70880.64</v>
      </c>
      <c r="E17" s="13">
        <f t="shared" si="1"/>
        <v>-1141.2</v>
      </c>
      <c r="F17" s="9">
        <v>11</v>
      </c>
      <c r="G17" s="9">
        <v>11</v>
      </c>
      <c r="H17" s="14">
        <v>5906.72</v>
      </c>
      <c r="I17" s="14">
        <v>5906.72</v>
      </c>
      <c r="J17" s="14">
        <v>5906.72</v>
      </c>
      <c r="K17" s="14">
        <v>5906.72</v>
      </c>
      <c r="L17" s="14">
        <v>5906.72</v>
      </c>
      <c r="M17" s="14">
        <v>5906.72</v>
      </c>
      <c r="N17" s="14">
        <v>5906.72</v>
      </c>
      <c r="O17" s="14">
        <v>5906.72</v>
      </c>
      <c r="P17" s="14">
        <v>5906.72</v>
      </c>
      <c r="Q17" s="14">
        <v>5906.72</v>
      </c>
      <c r="R17" s="14">
        <v>5906.72</v>
      </c>
      <c r="S17" s="14">
        <v>5906.72</v>
      </c>
      <c r="T17" s="29"/>
    </row>
    <row r="18" s="1" customFormat="1" ht="22" customHeight="1" spans="1:20">
      <c r="A18" s="10">
        <v>15</v>
      </c>
      <c r="B18" s="10" t="s">
        <v>37</v>
      </c>
      <c r="C18" s="12">
        <v>7628.16</v>
      </c>
      <c r="D18" s="13">
        <f t="shared" si="0"/>
        <v>8060.16</v>
      </c>
      <c r="E18" s="13">
        <f t="shared" si="1"/>
        <v>-432</v>
      </c>
      <c r="F18" s="9">
        <v>11</v>
      </c>
      <c r="G18" s="9">
        <v>11</v>
      </c>
      <c r="H18" s="14">
        <v>663.04</v>
      </c>
      <c r="I18" s="14">
        <v>663.04</v>
      </c>
      <c r="J18" s="14">
        <v>663.04</v>
      </c>
      <c r="K18" s="14">
        <v>663.04</v>
      </c>
      <c r="L18" s="14">
        <v>663.04</v>
      </c>
      <c r="M18" s="14">
        <v>663.04</v>
      </c>
      <c r="N18" s="14">
        <v>663.04</v>
      </c>
      <c r="O18" s="14">
        <v>663.04</v>
      </c>
      <c r="P18" s="14">
        <v>688.96</v>
      </c>
      <c r="Q18" s="14">
        <v>688.96</v>
      </c>
      <c r="R18" s="14">
        <v>688.96</v>
      </c>
      <c r="S18" s="14">
        <v>688.96</v>
      </c>
      <c r="T18" s="29"/>
    </row>
    <row r="19" s="1" customFormat="1" ht="22" customHeight="1" spans="1:20">
      <c r="A19" s="10">
        <v>16</v>
      </c>
      <c r="B19" s="10" t="s">
        <v>38</v>
      </c>
      <c r="C19" s="12">
        <v>5571.6</v>
      </c>
      <c r="D19" s="13">
        <f t="shared" si="0"/>
        <v>5571.6</v>
      </c>
      <c r="E19" s="13">
        <f t="shared" si="1"/>
        <v>0</v>
      </c>
      <c r="F19" s="9">
        <v>11</v>
      </c>
      <c r="G19" s="9">
        <v>11</v>
      </c>
      <c r="H19" s="14">
        <v>464.3</v>
      </c>
      <c r="I19" s="14">
        <v>464.3</v>
      </c>
      <c r="J19" s="14">
        <v>464.3</v>
      </c>
      <c r="K19" s="14">
        <v>464.3</v>
      </c>
      <c r="L19" s="14">
        <v>464.3</v>
      </c>
      <c r="M19" s="14">
        <v>464.3</v>
      </c>
      <c r="N19" s="14">
        <v>464.3</v>
      </c>
      <c r="O19" s="14">
        <v>464.3</v>
      </c>
      <c r="P19" s="14">
        <v>464.3</v>
      </c>
      <c r="Q19" s="14">
        <v>464.3</v>
      </c>
      <c r="R19" s="14">
        <v>464.3</v>
      </c>
      <c r="S19" s="14">
        <v>464.3</v>
      </c>
      <c r="T19" s="29"/>
    </row>
    <row r="20" s="1" customFormat="1" ht="22" customHeight="1" spans="1:20">
      <c r="A20" s="10">
        <v>17</v>
      </c>
      <c r="B20" s="10" t="s">
        <v>39</v>
      </c>
      <c r="C20" s="12">
        <v>6315.96</v>
      </c>
      <c r="D20" s="13">
        <f t="shared" si="0"/>
        <v>7017.84</v>
      </c>
      <c r="E20" s="13">
        <f t="shared" si="1"/>
        <v>-701.879999999999</v>
      </c>
      <c r="F20" s="9">
        <v>11</v>
      </c>
      <c r="G20" s="9">
        <v>11</v>
      </c>
      <c r="H20" s="14">
        <v>526.33</v>
      </c>
      <c r="I20" s="14">
        <v>526.33</v>
      </c>
      <c r="J20" s="14">
        <v>701.8</v>
      </c>
      <c r="K20" s="14">
        <v>584.82</v>
      </c>
      <c r="L20" s="14">
        <v>584.82</v>
      </c>
      <c r="M20" s="14">
        <v>584.82</v>
      </c>
      <c r="N20" s="14">
        <v>584.82</v>
      </c>
      <c r="O20" s="14">
        <v>584.82</v>
      </c>
      <c r="P20" s="14">
        <v>584.82</v>
      </c>
      <c r="Q20" s="14">
        <v>584.82</v>
      </c>
      <c r="R20" s="14">
        <v>584.82</v>
      </c>
      <c r="S20" s="14">
        <v>584.82</v>
      </c>
      <c r="T20" s="29"/>
    </row>
    <row r="21" s="1" customFormat="1" ht="26" customHeight="1" spans="1:20">
      <c r="A21" s="10">
        <v>18</v>
      </c>
      <c r="B21" s="10" t="s">
        <v>40</v>
      </c>
      <c r="C21" s="8">
        <v>160402.56</v>
      </c>
      <c r="D21" s="13">
        <f t="shared" si="0"/>
        <v>160402.56</v>
      </c>
      <c r="E21" s="13">
        <f t="shared" ref="E21:E30" si="2">C21-D21</f>
        <v>0</v>
      </c>
      <c r="F21" s="9">
        <v>11</v>
      </c>
      <c r="G21" s="9">
        <v>11</v>
      </c>
      <c r="H21" s="12">
        <v>13366.88</v>
      </c>
      <c r="I21" s="12">
        <v>13366.88</v>
      </c>
      <c r="J21" s="12">
        <v>13366.88</v>
      </c>
      <c r="K21" s="12">
        <v>13366.88</v>
      </c>
      <c r="L21" s="12">
        <v>13366.88</v>
      </c>
      <c r="M21" s="12">
        <v>13366.88</v>
      </c>
      <c r="N21" s="12">
        <v>13366.88</v>
      </c>
      <c r="O21" s="12">
        <v>13366.88</v>
      </c>
      <c r="P21" s="12">
        <v>13366.88</v>
      </c>
      <c r="Q21" s="12">
        <v>13366.88</v>
      </c>
      <c r="R21" s="12">
        <v>13366.88</v>
      </c>
      <c r="S21" s="12">
        <v>13366.88</v>
      </c>
      <c r="T21" s="29"/>
    </row>
    <row r="22" s="1" customFormat="1" ht="22" customHeight="1" spans="1:20">
      <c r="A22" s="10">
        <v>19</v>
      </c>
      <c r="B22" s="10" t="s">
        <v>41</v>
      </c>
      <c r="C22" s="12">
        <v>182280</v>
      </c>
      <c r="D22" s="13">
        <f t="shared" si="0"/>
        <v>182280</v>
      </c>
      <c r="E22" s="13">
        <f t="shared" si="2"/>
        <v>0</v>
      </c>
      <c r="F22" s="9">
        <v>11</v>
      </c>
      <c r="G22" s="9">
        <v>11</v>
      </c>
      <c r="H22" s="14">
        <v>15190</v>
      </c>
      <c r="I22" s="14">
        <v>15190</v>
      </c>
      <c r="J22" s="14">
        <v>15190</v>
      </c>
      <c r="K22" s="14">
        <v>15190</v>
      </c>
      <c r="L22" s="14">
        <v>15190</v>
      </c>
      <c r="M22" s="14">
        <v>15190</v>
      </c>
      <c r="N22" s="14">
        <v>15190</v>
      </c>
      <c r="O22" s="14">
        <v>15190</v>
      </c>
      <c r="P22" s="14">
        <v>15190</v>
      </c>
      <c r="Q22" s="14">
        <v>15190</v>
      </c>
      <c r="R22" s="14">
        <v>15190</v>
      </c>
      <c r="S22" s="14">
        <v>15190</v>
      </c>
      <c r="T22" s="29"/>
    </row>
    <row r="23" s="1" customFormat="1" ht="22" customHeight="1" spans="1:20">
      <c r="A23" s="10">
        <v>20</v>
      </c>
      <c r="B23" s="10" t="s">
        <v>42</v>
      </c>
      <c r="C23" s="12"/>
      <c r="D23" s="13">
        <f t="shared" si="0"/>
        <v>0</v>
      </c>
      <c r="E23" s="13">
        <f t="shared" si="2"/>
        <v>0</v>
      </c>
      <c r="F23" s="9"/>
      <c r="G23" s="9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29"/>
    </row>
    <row r="24" s="1" customFormat="1" ht="22" customHeight="1" spans="1:20">
      <c r="A24" s="10">
        <v>21</v>
      </c>
      <c r="B24" s="10" t="s">
        <v>43</v>
      </c>
      <c r="C24" s="12">
        <v>102000</v>
      </c>
      <c r="D24" s="13">
        <f t="shared" si="0"/>
        <v>102000</v>
      </c>
      <c r="E24" s="13">
        <f t="shared" si="2"/>
        <v>0</v>
      </c>
      <c r="F24" s="9">
        <v>5</v>
      </c>
      <c r="G24" s="9">
        <v>5</v>
      </c>
      <c r="H24" s="14">
        <v>8500</v>
      </c>
      <c r="I24" s="14">
        <v>8500</v>
      </c>
      <c r="J24" s="14">
        <v>8500</v>
      </c>
      <c r="K24" s="14">
        <v>8500</v>
      </c>
      <c r="L24" s="14">
        <v>8500</v>
      </c>
      <c r="M24" s="14">
        <v>8500</v>
      </c>
      <c r="N24" s="14">
        <v>8500</v>
      </c>
      <c r="O24" s="14">
        <v>8500</v>
      </c>
      <c r="P24" s="14">
        <v>8500</v>
      </c>
      <c r="Q24" s="14">
        <v>8500</v>
      </c>
      <c r="R24" s="14">
        <v>8500</v>
      </c>
      <c r="S24" s="14">
        <v>8500</v>
      </c>
      <c r="T24" s="29"/>
    </row>
    <row r="25" s="1" customFormat="1" ht="22" customHeight="1" spans="1:20">
      <c r="A25" s="10">
        <v>22</v>
      </c>
      <c r="B25" s="10" t="s">
        <v>44</v>
      </c>
      <c r="C25" s="12"/>
      <c r="D25" s="13">
        <f t="shared" si="0"/>
        <v>0</v>
      </c>
      <c r="E25" s="13">
        <f t="shared" si="2"/>
        <v>0</v>
      </c>
      <c r="F25" s="9"/>
      <c r="G25" s="9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29"/>
    </row>
    <row r="26" s="1" customFormat="1" ht="22" customHeight="1" spans="1:20">
      <c r="A26" s="10">
        <v>23</v>
      </c>
      <c r="B26" s="10" t="s">
        <v>45</v>
      </c>
      <c r="C26" s="12">
        <v>33000</v>
      </c>
      <c r="D26" s="13">
        <f t="shared" si="0"/>
        <v>33000</v>
      </c>
      <c r="E26" s="13">
        <f t="shared" si="2"/>
        <v>0</v>
      </c>
      <c r="F26" s="9">
        <v>11</v>
      </c>
      <c r="G26" s="9">
        <v>11</v>
      </c>
      <c r="H26" s="14"/>
      <c r="I26" s="14">
        <v>6600</v>
      </c>
      <c r="J26" s="14"/>
      <c r="K26" s="14"/>
      <c r="L26" s="14">
        <v>6600</v>
      </c>
      <c r="M26" s="14"/>
      <c r="N26" s="14"/>
      <c r="O26" s="14"/>
      <c r="P26" s="14"/>
      <c r="Q26" s="14">
        <v>6600</v>
      </c>
      <c r="R26" s="14">
        <v>6600</v>
      </c>
      <c r="S26" s="14">
        <v>6600</v>
      </c>
      <c r="T26" s="29"/>
    </row>
    <row r="27" s="1" customFormat="1" ht="22" customHeight="1" spans="1:20">
      <c r="A27" s="10">
        <v>24</v>
      </c>
      <c r="B27" s="10" t="s">
        <v>46</v>
      </c>
      <c r="C27" s="12"/>
      <c r="D27" s="13">
        <f t="shared" si="0"/>
        <v>0</v>
      </c>
      <c r="E27" s="13">
        <f t="shared" si="2"/>
        <v>0</v>
      </c>
      <c r="F27" s="9"/>
      <c r="G27" s="9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29"/>
    </row>
    <row r="28" s="1" customFormat="1" ht="22" customHeight="1" spans="1:20">
      <c r="A28" s="10">
        <v>25</v>
      </c>
      <c r="B28" s="10" t="s">
        <v>47</v>
      </c>
      <c r="C28" s="12">
        <v>15000</v>
      </c>
      <c r="D28" s="13">
        <f t="shared" si="0"/>
        <v>15000</v>
      </c>
      <c r="E28" s="13">
        <f t="shared" si="2"/>
        <v>0</v>
      </c>
      <c r="F28" s="9">
        <v>5</v>
      </c>
      <c r="G28" s="9">
        <v>5</v>
      </c>
      <c r="H28" s="14"/>
      <c r="I28" s="14">
        <v>3000</v>
      </c>
      <c r="J28" s="14"/>
      <c r="K28" s="14"/>
      <c r="L28" s="14">
        <v>3000</v>
      </c>
      <c r="M28" s="14"/>
      <c r="N28" s="14"/>
      <c r="O28" s="14"/>
      <c r="P28" s="14"/>
      <c r="Q28" s="14">
        <v>3000</v>
      </c>
      <c r="R28" s="14">
        <v>3000</v>
      </c>
      <c r="S28" s="14">
        <v>3000</v>
      </c>
      <c r="T28" s="29"/>
    </row>
    <row r="29" s="1" customFormat="1" ht="22" customHeight="1" spans="1:20">
      <c r="A29" s="10">
        <v>26</v>
      </c>
      <c r="B29" s="10" t="s">
        <v>48</v>
      </c>
      <c r="C29" s="12"/>
      <c r="D29" s="13">
        <f t="shared" si="0"/>
        <v>0</v>
      </c>
      <c r="E29" s="13">
        <f t="shared" si="2"/>
        <v>0</v>
      </c>
      <c r="F29" s="9"/>
      <c r="G29" s="9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29"/>
    </row>
    <row r="30" s="1" customFormat="1" ht="22" customHeight="1" spans="1:20">
      <c r="A30" s="21">
        <v>27</v>
      </c>
      <c r="B30" s="21" t="s">
        <v>49</v>
      </c>
      <c r="C30" s="22"/>
      <c r="D30" s="13">
        <f t="shared" si="0"/>
        <v>0</v>
      </c>
      <c r="E30" s="13">
        <f t="shared" si="2"/>
        <v>0</v>
      </c>
      <c r="F30" s="15"/>
      <c r="G30" s="15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30"/>
    </row>
    <row r="31" ht="17.1" customHeight="1" spans="1:20">
      <c r="A31" s="23" t="s">
        <v>50</v>
      </c>
      <c r="B31" s="23"/>
      <c r="C31" s="23"/>
      <c r="D31" s="23"/>
      <c r="E31" s="24">
        <f>SUM(E4:E30)</f>
        <v>17862.56</v>
      </c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3" spans="2:2">
      <c r="B33" s="26" t="s">
        <v>51</v>
      </c>
    </row>
    <row r="34" spans="2:2">
      <c r="B34" s="26" t="s">
        <v>52</v>
      </c>
    </row>
    <row r="35" spans="2:2">
      <c r="B35" s="26" t="s">
        <v>53</v>
      </c>
    </row>
    <row r="36" spans="2:2">
      <c r="B36" s="26" t="s">
        <v>54</v>
      </c>
    </row>
    <row r="37" spans="2:2">
      <c r="B37" s="26" t="s">
        <v>55</v>
      </c>
    </row>
    <row r="38" spans="2:2">
      <c r="B38" s="26" t="s">
        <v>56</v>
      </c>
    </row>
    <row r="39" spans="2:2">
      <c r="B39" s="26" t="s">
        <v>57</v>
      </c>
    </row>
    <row r="40" spans="2:2">
      <c r="B40" s="27" t="s">
        <v>58</v>
      </c>
    </row>
    <row r="42" spans="2:2">
      <c r="B42" s="28"/>
    </row>
  </sheetData>
  <mergeCells count="4">
    <mergeCell ref="A1:T1"/>
    <mergeCell ref="A2:B2"/>
    <mergeCell ref="C2:E2"/>
    <mergeCell ref="A31:D31"/>
  </mergeCells>
  <pageMargins left="0.432638888888889" right="0.314583333333333" top="1" bottom="1" header="0.5" footer="0.5"/>
  <pageSetup paperSize="9" scale="5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小猴子宝宝</cp:lastModifiedBy>
  <dcterms:created xsi:type="dcterms:W3CDTF">2008-01-03T07:16:00Z</dcterms:created>
  <cp:lastPrinted>2014-12-11T06:49:00Z</cp:lastPrinted>
  <dcterms:modified xsi:type="dcterms:W3CDTF">2024-10-14T08:35:28Z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A1E9BF9C92CE4D17B28CA35E72E9365D_13</vt:lpwstr>
  </property>
</Properties>
</file>