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<sst xmlns="http://schemas.openxmlformats.org/spreadsheetml/2006/main" count="27" uniqueCount="23">
  <si>
    <t>五华区10月份高龄津贴发放信息汇总表</t>
  </si>
  <si>
    <t>制表：五华区民政局</t>
  </si>
  <si>
    <t>序号</t>
  </si>
  <si>
    <t>街道</t>
  </si>
  <si>
    <t>80-89岁</t>
  </si>
  <si>
    <t>标准（元）</t>
  </si>
  <si>
    <t>金额（元）</t>
  </si>
  <si>
    <t>90-99岁</t>
  </si>
  <si>
    <t>100岁及以上</t>
  </si>
  <si>
    <t>总人数</t>
  </si>
  <si>
    <t>合计金额（元）</t>
  </si>
  <si>
    <t>备注</t>
  </si>
  <si>
    <t>西翥街道</t>
  </si>
  <si>
    <t>大观</t>
  </si>
  <si>
    <t>丰宁</t>
  </si>
  <si>
    <t>黑林铺</t>
  </si>
  <si>
    <t>红云</t>
  </si>
  <si>
    <t>护国</t>
  </si>
  <si>
    <t>华山</t>
  </si>
  <si>
    <t>莲华</t>
  </si>
  <si>
    <t>龙翔</t>
  </si>
  <si>
    <t>普吉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</si>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</sst>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I12" sqref="I12"/>
    </sheetView>
  </sheetViews>
  <sheetFormatPr defaultColWidth="9" defaultRowHeight="13.5"/>
  <cols>
    <col min="13" max="13" width="13.75" customWidth="1"/>
  </cols>
  <sheetData>
    <row r="1" ht="25.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2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5</v>
      </c>
      <c r="H3" s="4" t="s">
        <v>6</v>
      </c>
      <c r="I3" s="9" t="s">
        <v>8</v>
      </c>
      <c r="J3" s="4" t="s">
        <v>5</v>
      </c>
      <c r="K3" s="4" t="s">
        <v>6</v>
      </c>
      <c r="L3" s="4" t="s">
        <v>9</v>
      </c>
      <c r="M3" s="4" t="s">
        <v>10</v>
      </c>
      <c r="N3" s="4" t="s">
        <v>11</v>
      </c>
    </row>
    <row r="4" ht="22" customHeight="1" spans="1:14">
      <c r="A4" s="4">
        <v>1</v>
      </c>
      <c r="B4" s="4" t="s">
        <v>12</v>
      </c>
      <c r="C4" s="4">
        <v>837</v>
      </c>
      <c r="D4" s="4">
        <v>60</v>
      </c>
      <c r="E4" s="4">
        <f>SUM(C4*60)</f>
        <v>50220</v>
      </c>
      <c r="F4" s="4">
        <v>118</v>
      </c>
      <c r="G4" s="4">
        <v>120</v>
      </c>
      <c r="H4" s="4">
        <f>SUM(F4*120)</f>
        <v>14160</v>
      </c>
      <c r="I4" s="9">
        <v>1</v>
      </c>
      <c r="J4" s="4">
        <v>500</v>
      </c>
      <c r="K4" s="4">
        <v>500</v>
      </c>
      <c r="L4" s="10">
        <f>SUM(C4+F4+I4)</f>
        <v>956</v>
      </c>
      <c r="M4" s="11">
        <f>SUM(E4+H4+K4)</f>
        <v>64880</v>
      </c>
      <c r="N4" s="4"/>
    </row>
    <row r="5" ht="22" customHeight="1" spans="1:14">
      <c r="A5" s="4">
        <v>2</v>
      </c>
      <c r="B5" s="4" t="s">
        <v>13</v>
      </c>
      <c r="C5" s="4">
        <v>2661</v>
      </c>
      <c r="D5" s="4">
        <v>60</v>
      </c>
      <c r="E5" s="4">
        <v>185040</v>
      </c>
      <c r="F5" s="4">
        <v>522</v>
      </c>
      <c r="G5" s="4">
        <v>120</v>
      </c>
      <c r="H5" s="4">
        <v>70560</v>
      </c>
      <c r="I5" s="4">
        <v>6</v>
      </c>
      <c r="J5" s="4">
        <v>500</v>
      </c>
      <c r="K5" s="4">
        <v>3000</v>
      </c>
      <c r="L5" s="12">
        <v>3189</v>
      </c>
      <c r="M5" s="11">
        <v>258600</v>
      </c>
      <c r="N5" s="4"/>
    </row>
    <row r="6" ht="22" customHeight="1" spans="1:14">
      <c r="A6" s="4">
        <v>3</v>
      </c>
      <c r="B6" s="4" t="s">
        <v>14</v>
      </c>
      <c r="C6" s="4">
        <v>2256</v>
      </c>
      <c r="D6" s="4">
        <v>60</v>
      </c>
      <c r="E6" s="4">
        <v>137880</v>
      </c>
      <c r="F6" s="4">
        <v>389</v>
      </c>
      <c r="G6" s="4">
        <v>120</v>
      </c>
      <c r="H6" s="4">
        <v>46920</v>
      </c>
      <c r="I6" s="4">
        <v>6</v>
      </c>
      <c r="J6" s="4">
        <v>500</v>
      </c>
      <c r="K6" s="4">
        <v>3000</v>
      </c>
      <c r="L6" s="10">
        <f>C6+F6+I6</f>
        <v>2651</v>
      </c>
      <c r="M6" s="11">
        <f>E6+H6+K6</f>
        <v>187800</v>
      </c>
      <c r="N6" s="4"/>
    </row>
    <row r="7" ht="22" customHeight="1" spans="1:14">
      <c r="A7" s="4">
        <v>4</v>
      </c>
      <c r="B7" s="4" t="s">
        <v>15</v>
      </c>
      <c r="C7" s="4">
        <v>3090</v>
      </c>
      <c r="D7" s="4">
        <v>60</v>
      </c>
      <c r="E7" s="4">
        <v>190680</v>
      </c>
      <c r="F7" s="4">
        <v>299</v>
      </c>
      <c r="G7" s="4">
        <v>120</v>
      </c>
      <c r="H7" s="4">
        <v>35880</v>
      </c>
      <c r="I7" s="4">
        <v>7</v>
      </c>
      <c r="J7" s="4">
        <v>500</v>
      </c>
      <c r="K7" s="4">
        <v>3500</v>
      </c>
      <c r="L7" s="10">
        <f>SUM(C7,F7,I7)</f>
        <v>3396</v>
      </c>
      <c r="M7" s="11">
        <f>SUM(E7,H7,K7)</f>
        <v>230060</v>
      </c>
      <c r="N7" s="4"/>
    </row>
    <row r="8" ht="22" customHeight="1" spans="1:14">
      <c r="A8" s="4">
        <v>5</v>
      </c>
      <c r="B8" s="4" t="s">
        <v>16</v>
      </c>
      <c r="C8" s="4">
        <v>1859</v>
      </c>
      <c r="D8" s="4">
        <v>60</v>
      </c>
      <c r="E8" s="4">
        <v>113940</v>
      </c>
      <c r="F8" s="4">
        <v>248</v>
      </c>
      <c r="G8" s="4">
        <v>120</v>
      </c>
      <c r="H8" s="4">
        <v>29760</v>
      </c>
      <c r="I8" s="4">
        <v>4</v>
      </c>
      <c r="J8" s="4">
        <v>500</v>
      </c>
      <c r="K8" s="4">
        <v>2000</v>
      </c>
      <c r="L8" s="10">
        <v>2111</v>
      </c>
      <c r="M8" s="11">
        <v>145700</v>
      </c>
      <c r="N8" s="4"/>
    </row>
    <row r="9" ht="22" customHeight="1" spans="1:14">
      <c r="A9" s="4">
        <v>6</v>
      </c>
      <c r="B9" s="4" t="s">
        <v>17</v>
      </c>
      <c r="C9" s="4">
        <v>1585</v>
      </c>
      <c r="D9" s="4">
        <v>60</v>
      </c>
      <c r="E9" s="4">
        <v>103500</v>
      </c>
      <c r="F9" s="4">
        <v>293</v>
      </c>
      <c r="G9" s="4">
        <v>120</v>
      </c>
      <c r="H9" s="4">
        <v>36240</v>
      </c>
      <c r="I9" s="4">
        <v>6</v>
      </c>
      <c r="J9" s="4">
        <v>500</v>
      </c>
      <c r="K9" s="4">
        <v>3000</v>
      </c>
      <c r="L9" s="10">
        <f>C9+F9+I9</f>
        <v>1884</v>
      </c>
      <c r="M9" s="11">
        <f>E9+H9+K9</f>
        <v>142740</v>
      </c>
      <c r="N9" s="4"/>
    </row>
    <row r="10" ht="22" customHeight="1" spans="1:14">
      <c r="A10" s="4">
        <v>7</v>
      </c>
      <c r="B10" s="4" t="s">
        <v>18</v>
      </c>
      <c r="C10" s="4">
        <v>2006</v>
      </c>
      <c r="D10" s="4">
        <v>60</v>
      </c>
      <c r="E10" s="4">
        <v>143880</v>
      </c>
      <c r="F10" s="4">
        <v>404</v>
      </c>
      <c r="G10" s="4">
        <v>120</v>
      </c>
      <c r="H10" s="4">
        <v>54360</v>
      </c>
      <c r="I10" s="4">
        <v>8</v>
      </c>
      <c r="J10" s="4">
        <v>500</v>
      </c>
      <c r="K10" s="4">
        <v>4000</v>
      </c>
      <c r="L10" s="12">
        <v>2418</v>
      </c>
      <c r="M10" s="11">
        <v>202240</v>
      </c>
      <c r="N10" s="4"/>
    </row>
    <row r="11" ht="22" customHeight="1" spans="1:14">
      <c r="A11" s="4">
        <v>8</v>
      </c>
      <c r="B11" s="4" t="s">
        <v>19</v>
      </c>
      <c r="C11" s="4">
        <v>2679</v>
      </c>
      <c r="D11" s="4">
        <v>60</v>
      </c>
      <c r="E11" s="4">
        <v>182520</v>
      </c>
      <c r="F11" s="4">
        <v>415</v>
      </c>
      <c r="G11" s="4">
        <v>120</v>
      </c>
      <c r="H11" s="4">
        <v>55260</v>
      </c>
      <c r="I11" s="4">
        <v>7</v>
      </c>
      <c r="J11" s="4">
        <v>500</v>
      </c>
      <c r="K11" s="4">
        <f>I11*J11</f>
        <v>3500</v>
      </c>
      <c r="L11" s="12">
        <v>3101</v>
      </c>
      <c r="M11" s="11">
        <v>241280</v>
      </c>
      <c r="N11" s="4"/>
    </row>
    <row r="12" ht="22" customHeight="1" spans="1:14">
      <c r="A12" s="4">
        <v>9</v>
      </c>
      <c r="B12" s="4" t="s">
        <v>20</v>
      </c>
      <c r="C12" s="5">
        <v>1843</v>
      </c>
      <c r="D12" s="5">
        <v>60</v>
      </c>
      <c r="E12" s="5">
        <v>115980</v>
      </c>
      <c r="F12" s="5">
        <v>329</v>
      </c>
      <c r="G12" s="5">
        <v>120</v>
      </c>
      <c r="H12" s="5">
        <v>40200</v>
      </c>
      <c r="I12" s="5">
        <v>3</v>
      </c>
      <c r="J12" s="5">
        <v>500</v>
      </c>
      <c r="K12" s="5">
        <v>1500</v>
      </c>
      <c r="L12" s="10">
        <v>2175</v>
      </c>
      <c r="M12" s="11">
        <v>157680</v>
      </c>
      <c r="N12" s="4"/>
    </row>
    <row r="13" ht="22" customHeight="1" spans="1:14">
      <c r="A13" s="4">
        <v>10</v>
      </c>
      <c r="B13" s="4" t="s">
        <v>21</v>
      </c>
      <c r="C13" s="6">
        <v>1302</v>
      </c>
      <c r="D13" s="6">
        <v>60</v>
      </c>
      <c r="E13" s="6">
        <v>79380</v>
      </c>
      <c r="F13" s="6">
        <v>114</v>
      </c>
      <c r="G13" s="6">
        <v>120</v>
      </c>
      <c r="H13" s="6">
        <v>13800</v>
      </c>
      <c r="I13" s="6">
        <v>1</v>
      </c>
      <c r="J13" s="6">
        <v>500</v>
      </c>
      <c r="K13" s="6">
        <v>500</v>
      </c>
      <c r="L13" s="6">
        <f>C13+F13+I13</f>
        <v>1417</v>
      </c>
      <c r="M13" s="11">
        <f>E13+H13+K13</f>
        <v>93680</v>
      </c>
      <c r="N13" s="4"/>
    </row>
    <row r="14" ht="22" customHeight="1" spans="1:14">
      <c r="A14" s="7" t="s">
        <v>22</v>
      </c>
      <c r="B14" s="8"/>
      <c r="C14" s="4">
        <v>20118</v>
      </c>
      <c r="D14" s="4"/>
      <c r="E14" s="4">
        <v>1303020</v>
      </c>
      <c r="F14" s="4">
        <v>3131</v>
      </c>
      <c r="G14" s="4"/>
      <c r="H14" s="4">
        <v>397140</v>
      </c>
      <c r="I14" s="4">
        <v>49</v>
      </c>
      <c r="J14" s="4"/>
      <c r="K14" s="4">
        <v>24500</v>
      </c>
      <c r="L14" s="4">
        <v>23298</v>
      </c>
      <c r="M14" s="13">
        <v>1724660</v>
      </c>
      <c r="N14" s="4"/>
    </row>
  </sheetData>
  <mergeCells count="3">
    <mergeCell ref="A1:N1"/>
    <mergeCell ref="A2:C2"/>
    <mergeCell ref="A14:B1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2024-09-25T02:29:00Z</dcterms:created>
  <dcterms:modified xsi:type="dcterms:W3CDTF">2024-10-25T05:47:36Z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7775E00F93124E8488524BD46C00F604</vt:lpwstr>
  </property>
</Properties>
</file>