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<sst xmlns="http://schemas.openxmlformats.org/spreadsheetml/2006/main" count="27" uniqueCount="23">
  <si>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t>五华区9月份高龄津贴发放信息汇总表</t>
  </si>
  <si>
    <t>制表：五华区民政局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</si>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</sst>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21" fillId="28" borderId="5" applyNumberFormat="0" applyAlignment="0" applyProtection="0">
      <alignment vertical="center"/>
    </xf>
    <xf numFmtId="0" fontId="22" fillId="33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I10" sqref="I10"/>
    </sheetView>
  </sheetViews>
  <sheetFormatPr defaultColWidth="9" defaultRowHeight="13.5"/>
  <cols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8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4">
        <v>1</v>
      </c>
      <c r="B4" s="4" t="s">
        <v>12</v>
      </c>
      <c r="C4" s="4">
        <v>841</v>
      </c>
      <c r="D4" s="4">
        <v>60</v>
      </c>
      <c r="E4" s="4">
        <f>SUM(D4*C4)</f>
        <v>50460</v>
      </c>
      <c r="F4" s="4">
        <v>114</v>
      </c>
      <c r="G4" s="4">
        <v>120</v>
      </c>
      <c r="H4" s="4">
        <f>SUM(F4*120)</f>
        <v>13680</v>
      </c>
      <c r="I4" s="4">
        <v>1</v>
      </c>
      <c r="J4" s="4">
        <v>500</v>
      </c>
      <c r="K4" s="4">
        <v>500</v>
      </c>
      <c r="L4" s="4">
        <v>956</v>
      </c>
      <c r="M4" s="4">
        <v>64700</v>
      </c>
      <c r="N4" s="4"/>
    </row>
    <row r="5" ht="22" customHeight="1" spans="1:14">
      <c r="A5" s="4">
        <v>2</v>
      </c>
      <c r="B5" s="4" t="s">
        <v>13</v>
      </c>
      <c r="C5" s="4">
        <v>2582</v>
      </c>
      <c r="D5" s="4">
        <v>60</v>
      </c>
      <c r="E5" s="4">
        <v>161520</v>
      </c>
      <c r="F5" s="4">
        <v>504</v>
      </c>
      <c r="G5" s="4">
        <v>120</v>
      </c>
      <c r="H5" s="4">
        <v>62460</v>
      </c>
      <c r="I5" s="4">
        <v>5</v>
      </c>
      <c r="J5" s="4">
        <v>500</v>
      </c>
      <c r="K5" s="4">
        <v>2500</v>
      </c>
      <c r="L5" s="4">
        <f>C5+F5+I5</f>
        <v>3091</v>
      </c>
      <c r="M5" s="4">
        <f t="shared" ref="M5:M9" si="0">E5+H5+K5</f>
        <v>226480</v>
      </c>
      <c r="N5" s="4"/>
    </row>
    <row r="6" ht="22" customHeight="1" spans="1:14">
      <c r="A6" s="4">
        <v>3</v>
      </c>
      <c r="B6" s="4" t="s">
        <v>14</v>
      </c>
      <c r="C6" s="4">
        <v>2246</v>
      </c>
      <c r="D6" s="4">
        <v>60</v>
      </c>
      <c r="E6" s="4">
        <v>141300</v>
      </c>
      <c r="F6" s="4">
        <v>387</v>
      </c>
      <c r="G6" s="4">
        <v>120</v>
      </c>
      <c r="H6" s="4">
        <v>46560</v>
      </c>
      <c r="I6" s="4">
        <v>6</v>
      </c>
      <c r="J6" s="4">
        <v>500</v>
      </c>
      <c r="K6" s="4">
        <v>3000</v>
      </c>
      <c r="L6" s="4">
        <v>2639</v>
      </c>
      <c r="M6" s="4">
        <f t="shared" si="0"/>
        <v>190860</v>
      </c>
      <c r="N6" s="4"/>
    </row>
    <row r="7" ht="22" customHeight="1" spans="1:14">
      <c r="A7" s="4">
        <v>4</v>
      </c>
      <c r="B7" s="4" t="s">
        <v>15</v>
      </c>
      <c r="C7" s="4">
        <v>3078</v>
      </c>
      <c r="D7" s="4">
        <v>60</v>
      </c>
      <c r="E7" s="4">
        <v>189600</v>
      </c>
      <c r="F7" s="4">
        <v>299</v>
      </c>
      <c r="G7" s="4">
        <v>120</v>
      </c>
      <c r="H7" s="4">
        <v>36360</v>
      </c>
      <c r="I7" s="4">
        <v>7</v>
      </c>
      <c r="J7" s="4">
        <v>500</v>
      </c>
      <c r="K7" s="4">
        <v>3500</v>
      </c>
      <c r="L7" s="4">
        <f>SUM(C7,F7,I7)</f>
        <v>3384</v>
      </c>
      <c r="M7" s="4">
        <f>SUM(E7,H7,K7)</f>
        <v>229460</v>
      </c>
      <c r="N7" s="4"/>
    </row>
    <row r="8" ht="22" customHeight="1" spans="1:14">
      <c r="A8" s="4">
        <v>5</v>
      </c>
      <c r="B8" s="4" t="s">
        <v>16</v>
      </c>
      <c r="C8" s="4">
        <v>1837</v>
      </c>
      <c r="D8" s="4">
        <v>60</v>
      </c>
      <c r="E8" s="4">
        <v>111840</v>
      </c>
      <c r="F8" s="4">
        <v>241</v>
      </c>
      <c r="G8" s="4">
        <v>120</v>
      </c>
      <c r="H8" s="4">
        <v>29520</v>
      </c>
      <c r="I8" s="4">
        <v>4</v>
      </c>
      <c r="J8" s="4">
        <v>500</v>
      </c>
      <c r="K8" s="4">
        <v>2000</v>
      </c>
      <c r="L8" s="4">
        <v>2082</v>
      </c>
      <c r="M8" s="4">
        <v>143360</v>
      </c>
      <c r="N8" s="4"/>
    </row>
    <row r="9" ht="22" customHeight="1" spans="1:14">
      <c r="A9" s="4">
        <v>6</v>
      </c>
      <c r="B9" s="4" t="s">
        <v>17</v>
      </c>
      <c r="C9" s="4">
        <v>1535</v>
      </c>
      <c r="D9" s="4">
        <v>60</v>
      </c>
      <c r="E9" s="4">
        <v>95700</v>
      </c>
      <c r="F9" s="4">
        <v>279</v>
      </c>
      <c r="G9" s="4">
        <v>120</v>
      </c>
      <c r="H9" s="4">
        <v>34320</v>
      </c>
      <c r="I9" s="4">
        <v>5</v>
      </c>
      <c r="J9" s="4">
        <v>500</v>
      </c>
      <c r="K9" s="4">
        <f>I9*J9</f>
        <v>2500</v>
      </c>
      <c r="L9" s="4">
        <f>C9+F9+I9</f>
        <v>1819</v>
      </c>
      <c r="M9" s="4">
        <f t="shared" si="0"/>
        <v>132520</v>
      </c>
      <c r="N9" s="4"/>
    </row>
    <row r="10" ht="22" customHeight="1" spans="1:14">
      <c r="A10" s="4">
        <v>7</v>
      </c>
      <c r="B10" s="4" t="s">
        <v>18</v>
      </c>
      <c r="C10" s="4">
        <v>2394</v>
      </c>
      <c r="D10" s="4">
        <v>60</v>
      </c>
      <c r="E10" s="4">
        <v>156540</v>
      </c>
      <c r="F10" s="4">
        <v>472</v>
      </c>
      <c r="G10" s="4">
        <v>120</v>
      </c>
      <c r="H10" s="4">
        <v>61200</v>
      </c>
      <c r="I10" s="4">
        <v>8</v>
      </c>
      <c r="J10" s="4">
        <v>500</v>
      </c>
      <c r="K10" s="4">
        <v>4000</v>
      </c>
      <c r="L10" s="4">
        <v>2874</v>
      </c>
      <c r="M10" s="4">
        <v>221740</v>
      </c>
      <c r="N10" s="4"/>
    </row>
    <row r="11" ht="22" customHeight="1" spans="1:14">
      <c r="A11" s="4">
        <v>8</v>
      </c>
      <c r="B11" s="4" t="s">
        <v>19</v>
      </c>
      <c r="C11" s="4">
        <v>2737</v>
      </c>
      <c r="D11" s="4">
        <v>60</v>
      </c>
      <c r="E11" s="4">
        <v>200700</v>
      </c>
      <c r="F11" s="4">
        <v>423</v>
      </c>
      <c r="G11" s="4">
        <v>120</v>
      </c>
      <c r="H11" s="4">
        <v>63240</v>
      </c>
      <c r="I11" s="4">
        <v>7</v>
      </c>
      <c r="J11" s="4">
        <v>500</v>
      </c>
      <c r="K11" s="4">
        <f>J11*I11</f>
        <v>3500</v>
      </c>
      <c r="L11" s="4">
        <f>I11+F11+C11</f>
        <v>3167</v>
      </c>
      <c r="M11" s="4">
        <f>E11+H11+K11</f>
        <v>267440</v>
      </c>
      <c r="N11" s="4"/>
    </row>
    <row r="12" ht="22" customHeight="1" spans="1:14">
      <c r="A12" s="4">
        <v>9</v>
      </c>
      <c r="B12" s="4" t="s">
        <v>20</v>
      </c>
      <c r="C12" s="5">
        <v>1852</v>
      </c>
      <c r="D12" s="5">
        <v>60</v>
      </c>
      <c r="E12" s="5">
        <v>116640</v>
      </c>
      <c r="F12" s="5">
        <v>325</v>
      </c>
      <c r="G12" s="5">
        <v>120</v>
      </c>
      <c r="H12" s="5">
        <v>39960</v>
      </c>
      <c r="I12" s="5">
        <v>4</v>
      </c>
      <c r="J12" s="5">
        <v>500</v>
      </c>
      <c r="K12" s="5">
        <v>2000</v>
      </c>
      <c r="L12" s="5">
        <v>2181</v>
      </c>
      <c r="M12" s="5">
        <f>E12+H12+K12</f>
        <v>158600</v>
      </c>
      <c r="N12" s="4"/>
    </row>
    <row r="13" ht="22" customHeight="1" spans="1:14">
      <c r="A13" s="4">
        <v>10</v>
      </c>
      <c r="B13" s="4" t="s">
        <v>21</v>
      </c>
      <c r="C13" s="5">
        <v>1291</v>
      </c>
      <c r="D13" s="5">
        <v>60</v>
      </c>
      <c r="E13" s="5">
        <v>78600</v>
      </c>
      <c r="F13" s="5">
        <v>116</v>
      </c>
      <c r="G13" s="5">
        <v>120</v>
      </c>
      <c r="H13" s="5">
        <v>13920</v>
      </c>
      <c r="I13" s="5">
        <v>1</v>
      </c>
      <c r="J13" s="5">
        <v>500</v>
      </c>
      <c r="K13" s="5">
        <v>500</v>
      </c>
      <c r="L13" s="5">
        <f>C13+F13+I13</f>
        <v>1408</v>
      </c>
      <c r="M13" s="5">
        <f>K13+H13+E13</f>
        <v>93020</v>
      </c>
      <c r="N13" s="4"/>
    </row>
    <row r="14" ht="22" customHeight="1" spans="1:14">
      <c r="A14" s="6" t="s">
        <v>22</v>
      </c>
      <c r="B14" s="7"/>
      <c r="C14" s="4">
        <v>20392</v>
      </c>
      <c r="D14" s="4"/>
      <c r="E14" s="4">
        <v>1302840</v>
      </c>
      <c r="F14" s="4">
        <v>3160</v>
      </c>
      <c r="G14" s="4"/>
      <c r="H14" s="4">
        <v>401220</v>
      </c>
      <c r="I14" s="4">
        <v>48</v>
      </c>
      <c r="J14" s="4"/>
      <c r="K14" s="4">
        <v>24000</v>
      </c>
      <c r="L14" s="4">
        <v>23601</v>
      </c>
      <c r="M14" s="9">
        <v>1728180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2024-09-26T01:31:44Z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