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25" windowHeight="11805" firstSheet="1" activeTab="5"/>
  </bookViews>
  <sheets>
    <sheet name="第五次全国经济普查工作经费" sheetId="1" r:id="rId1"/>
    <sheet name="购买社区统计服务经费" sheetId="6" r:id="rId2"/>
    <sheet name="统计资料印刷专项经费" sheetId="7" r:id="rId3"/>
    <sheet name="专项调查经费" sheetId="8" r:id="rId4"/>
    <sheet name="2023新增资产（信创设备）经费" sheetId="9" r:id="rId5"/>
    <sheet name="限下样本单位补贴资金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<sst xmlns="http://schemas.openxmlformats.org/spreadsheetml/2006/main" count="781" uniqueCount="201">
  <si>
    <t>附件3：</t>
  </si>
  <si>
    <t>项目支出绩效自评表</t>
  </si>
  <si>
    <t>项目名称</t>
  </si>
  <si>
    <t>第五次全国经济普查工作经费</t>
  </si>
  <si>
    <t>主管部门</t>
  </si>
  <si>
    <t>昆明市五华区统计局</t>
  </si>
  <si>
    <t>实施单位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</si>
  <si>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</si>
  <si>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</si>
  <si>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</si>
  <si>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</si>
  <si>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</si>
  <si>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</si>
  <si>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</si>
  <si>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</si>
  <si>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</si>
  <si>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</si>
  <si>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</si>
  <si>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</si>
  <si>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
总体
目标</t>
  </si>
  <si>
    <t>预期目标</t>
  </si>
  <si>
    <t>实际完成情况</t>
  </si>
  <si>
    <t>通过第五次全国经济普查工作，全面了解和掌握五华辖区第二产业、第三产业的发展规模、结构和效益等情况，建立健全基本单位名录库及其数据库系统，为研究制定国民经济和社会发展规划，提高决策和管理水平奠定基础。</t>
  </si>
  <si>
    <t>绩效指标</t>
  </si>
  <si>
    <t xml:space="preserve">年度指标值 </t>
  </si>
  <si>
    <t>实际完成值</t>
  </si>
  <si>
    <t>偏差原因分析及改进措施</t>
  </si>
  <si>
    <t>一级指标</t>
  </si>
  <si>
    <t>二级指标</t>
  </si>
  <si>
    <t>三级指标</t>
  </si>
  <si>
    <t>指标性质</t>
  </si>
  <si>
    <t>指标值</t>
  </si>
  <si>
    <t>度量单位</t>
  </si>
  <si>
    <t>数量指标</t>
  </si>
  <si>
    <t>普查单位数量</t>
  </si>
  <si>
    <t>≥</t>
  </si>
  <si>
    <t>60000户</t>
  </si>
  <si>
    <t>户</t>
  </si>
  <si>
    <t>69450户</t>
  </si>
  <si>
    <t>普查个体户数量</t>
  </si>
  <si>
    <t>70000户</t>
  </si>
  <si>
    <t>86136户</t>
  </si>
  <si>
    <t>统计信息采用量</t>
  </si>
  <si>
    <t>30次</t>
  </si>
  <si>
    <t>次</t>
  </si>
  <si>
    <t>产出指标</t>
  </si>
  <si>
    <t>普查单位覆盖率</t>
  </si>
  <si>
    <t>100%</t>
  </si>
  <si>
    <t>%</t>
  </si>
  <si>
    <t>质量指标</t>
  </si>
  <si>
    <t>普查个体户覆盖率</t>
  </si>
  <si>
    <t>普查单位完成率</t>
  </si>
  <si>
    <t>普查个体户完成率</t>
  </si>
  <si>
    <t>验收合格率</t>
  </si>
  <si>
    <t>时效指标</t>
  </si>
  <si>
    <t>普查单位及时率</t>
  </si>
  <si>
    <t>95%</t>
  </si>
  <si>
    <t>普查个体户及时率</t>
  </si>
  <si>
    <t>全年预算执行进度</t>
  </si>
  <si>
    <t>90%</t>
  </si>
  <si>
    <t>23%</t>
  </si>
  <si>
    <t>财政经费紧张</t>
  </si>
  <si>
    <t>成本指标</t>
  </si>
  <si>
    <t>统计信息工作成本</t>
  </si>
  <si>
    <t>≤</t>
  </si>
  <si>
    <t>20万元</t>
  </si>
  <si>
    <t>万元</t>
  </si>
  <si>
    <t>0</t>
  </si>
  <si>
    <t>成本节约率</t>
  </si>
  <si>
    <t>=</t>
  </si>
  <si>
    <t>预算执行率</t>
  </si>
  <si>
    <t>效益指标</t>
  </si>
  <si>
    <t>经济效益
指标</t>
  </si>
  <si>
    <t>不涉及</t>
  </si>
  <si>
    <t>社会效益
指标</t>
  </si>
  <si>
    <t>掌握全区产业发展状况</t>
  </si>
  <si>
    <t>有效掌握</t>
  </si>
  <si>
    <t>生态效益
指标</t>
  </si>
  <si>
    <t>可持续影响
指标</t>
  </si>
  <si>
    <t>有效关注市场经济状况</t>
  </si>
  <si>
    <t>持续关注</t>
  </si>
  <si>
    <t>满意度指标</t>
  </si>
  <si>
    <t>服务对象满意度指标等</t>
  </si>
  <si>
    <t>人民群众满意度</t>
  </si>
  <si>
    <t/>
  </si>
  <si>
    <t>其他需要说明事项</t>
  </si>
  <si>
    <t>总分</t>
  </si>
  <si>
    <t>（自评等级：优）</t>
  </si>
  <si>
    <t>购买社区统计服务经费</t>
  </si>
  <si>
    <t>五华区共有社区91个，人口数量105.98万人，辖区内单位数量约8万个，由于社区统计调查力量薄弱，为确保各项调查、普查工作顺利开展及各行业合规企业数据应统尽统，真实反映五华区经济发展水平情况，购买社区统计调查服务。</t>
  </si>
  <si>
    <t>参与调查行业数量</t>
  </si>
  <si>
    <t>8个</t>
  </si>
  <si>
    <t>个</t>
  </si>
  <si>
    <t>&gt;=8个</t>
  </si>
  <si>
    <t>调查各行业的企业覆盖率</t>
  </si>
  <si>
    <t>&gt;=90%</t>
  </si>
  <si>
    <t>数据发布、上报及时率</t>
  </si>
  <si>
    <t>前三季度预算执行进度</t>
  </si>
  <si>
    <t>75%</t>
  </si>
  <si>
    <t>73%</t>
  </si>
  <si>
    <t xml:space="preserve">90% </t>
  </si>
  <si>
    <t>98%</t>
  </si>
  <si>
    <t>社区统计调查服务费支出额</t>
  </si>
  <si>
    <t>预算计划数</t>
  </si>
  <si>
    <t>元</t>
  </si>
  <si>
    <t>&lt;=预算计划数</t>
  </si>
  <si>
    <t>充分利用统计数据</t>
  </si>
  <si>
    <t>有效利用</t>
  </si>
  <si>
    <t>保障统计数据上报网络平台正常运行</t>
  </si>
  <si>
    <t>持续保障</t>
  </si>
  <si>
    <t>工作人员满意度</t>
  </si>
  <si>
    <t>统计资料印刷专项经费</t>
  </si>
  <si>
    <t>（一）保障五华区召开人大、政协两会期间《五华区2022年经济社会发展情况》两会材料地正常发放及使用；
（二）及时向区委、区政府及有关部门提供五华年鉴及数字五华小册子等其他基本统计</t>
  </si>
  <si>
    <t>统计年鉴印刷数</t>
  </si>
  <si>
    <t>本</t>
  </si>
  <si>
    <t>100本</t>
  </si>
  <si>
    <t>两会材料印刷数</t>
  </si>
  <si>
    <t>数字五华印刷数</t>
  </si>
  <si>
    <t>400</t>
  </si>
  <si>
    <t>400册</t>
  </si>
  <si>
    <t>资料印刷合格率</t>
  </si>
  <si>
    <t>资料印刷及时率</t>
  </si>
  <si>
    <t>印刷成本</t>
  </si>
  <si>
    <t>财政经费紧张未能正常支付</t>
  </si>
  <si>
    <t>使用部门及使用人及时调用数据</t>
  </si>
  <si>
    <t>有效保障</t>
  </si>
  <si>
    <t>为制定相关政策文件提供数据支撑</t>
  </si>
  <si>
    <t>有效支撑</t>
  </si>
  <si>
    <t>受益对象满意度</t>
  </si>
  <si>
    <t>（自评等级：中）</t>
  </si>
  <si>
    <t>专项调查经费</t>
  </si>
  <si>
    <t>住户调查户数</t>
  </si>
  <si>
    <t>=170户</t>
  </si>
  <si>
    <t>150户</t>
  </si>
  <si>
    <t>劳动力入户调查数量</t>
  </si>
  <si>
    <t>=400户</t>
  </si>
  <si>
    <t>400户</t>
  </si>
  <si>
    <t>CPI调查、消费品价格调查次数</t>
  </si>
  <si>
    <t>=12次</t>
  </si>
  <si>
    <t>9次</t>
  </si>
  <si>
    <t>限额以下商贸业抽样调查户数</t>
  </si>
  <si>
    <t>=78户</t>
  </si>
  <si>
    <t>78户</t>
  </si>
  <si>
    <t>农民工监测调查户数</t>
  </si>
  <si>
    <t>=10户</t>
  </si>
  <si>
    <t>10户</t>
  </si>
  <si>
    <t>农民工市民化调查户数</t>
  </si>
  <si>
    <t>=100户</t>
  </si>
  <si>
    <t>100户</t>
  </si>
  <si>
    <t>数据质量准确率</t>
  </si>
  <si>
    <t>调查数据报送率</t>
  </si>
  <si>
    <t>事后质量抽查数据指标误差率</t>
  </si>
  <si>
    <t>&lt;=5%</t>
  </si>
  <si>
    <t>调查填报内容达标率</t>
  </si>
  <si>
    <t>数据采集及时率</t>
  </si>
  <si>
    <t>&gt;=75%</t>
  </si>
  <si>
    <t>36%</t>
  </si>
  <si>
    <t>48%</t>
  </si>
  <si>
    <t>专项调查开展及时率</t>
  </si>
  <si>
    <t>补贴发放及时率</t>
  </si>
  <si>
    <t>培训开展及时率</t>
  </si>
  <si>
    <t>专项调查工作成本</t>
  </si>
  <si>
    <t>把控经济指标运行情况和趋势</t>
  </si>
  <si>
    <t>有效把控</t>
  </si>
  <si>
    <t>提升统计调查水平</t>
  </si>
  <si>
    <t>有效提升</t>
  </si>
  <si>
    <t>提供数据支撑</t>
  </si>
  <si>
    <t>持续提供</t>
  </si>
  <si>
    <t>培训人员满意度</t>
  </si>
  <si>
    <t>（自评等级：良）</t>
  </si>
  <si>
    <t>2023新增资产（信创设备）经费</t>
  </si>
  <si>
    <t>购买彩打机一台，保障单位日常运转</t>
  </si>
  <si>
    <t>购置设备数量</t>
  </si>
  <si>
    <t>1台</t>
  </si>
  <si>
    <t>台</t>
  </si>
  <si>
    <t xml:space="preserve">1台 </t>
  </si>
  <si>
    <t>购置计划完成率</t>
  </si>
  <si>
    <t>验收通过率</t>
  </si>
  <si>
    <t>购置设备利用率</t>
  </si>
  <si>
    <t>设备部署及时率</t>
  </si>
  <si>
    <t xml:space="preserve"> </t>
  </si>
  <si>
    <t>6%</t>
  </si>
  <si>
    <t>设备采购经济性</t>
  </si>
  <si>
    <t>0.8万元</t>
  </si>
  <si>
    <t>0.05万元</t>
  </si>
  <si>
    <t>由于省级拨付了五经普购置设备费用，仅使用该项经费用于补足缺口。</t>
  </si>
  <si>
    <t>设备使用年限</t>
  </si>
  <si>
    <t>10年</t>
  </si>
  <si>
    <t>年</t>
  </si>
  <si>
    <t>≥10年</t>
  </si>
  <si>
    <t>使用人员满意度</t>
  </si>
  <si>
    <t>≥90%</t>
  </si>
  <si>
    <t>限下样本单位补贴资金</t>
  </si>
  <si>
    <t>金样本调查单位</t>
  </si>
  <si>
    <t>6人(户)</t>
  </si>
  <si>
    <t>人(户)</t>
  </si>
  <si>
    <t>=6人(户)</t>
  </si>
  <si>
    <t>限下样本调查单位</t>
  </si>
  <si>
    <t>72人(户)</t>
  </si>
  <si>
    <t>=72人(户)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</si>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</sst>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49" applyFont="1" applyFill="1" applyBorder="1" applyAlignment="1">
      <alignment wrapText="1"/>
    </xf>
    <xf numFmtId="0" fontId="1" fillId="0" borderId="0" xfId="49" applyFont="1" applyFill="1" applyBorder="1" applyAlignment="1">
      <alignment horizontal="left" wrapText="1"/>
    </xf>
    <xf numFmtId="0" fontId="2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vertical="center" wrapText="1"/>
    </xf>
    <xf numFmtId="176" fontId="3" fillId="0" borderId="1" xfId="49" applyNumberFormat="1" applyFont="1" applyFill="1" applyBorder="1" applyAlignment="1">
      <alignment horizontal="right" vertical="center" wrapText="1"/>
    </xf>
    <xf numFmtId="176" fontId="3" fillId="0" borderId="1" xfId="49" applyNumberFormat="1" applyFont="1" applyFill="1" applyBorder="1" applyAlignment="1">
      <alignment horizontal="left" vertical="center" wrapText="1"/>
    </xf>
    <xf numFmtId="10" fontId="3" fillId="0" borderId="1" xfId="49" applyNumberFormat="1" applyFont="1" applyFill="1" applyBorder="1" applyAlignment="1">
      <alignment horizontal="righ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left" vertical="center" wrapText="1"/>
    </xf>
    <xf numFmtId="0" fontId="3" fillId="0" borderId="5" xfId="49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left" vertical="center"/>
    </xf>
    <xf numFmtId="0" fontId="5" fillId="0" borderId="8" xfId="49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49" fontId="6" fillId="0" borderId="5" xfId="50" applyNumberFormat="1" applyFont="1" applyFill="1" applyBorder="1" applyAlignment="1">
      <alignment horizontal="left" vertical="center"/>
    </xf>
    <xf numFmtId="0" fontId="0" fillId="0" borderId="10" xfId="0" applyFill="1" applyBorder="1">
      <alignment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wrapText="1"/>
    </xf>
    <xf numFmtId="0" fontId="3" fillId="0" borderId="1" xfId="49" applyFont="1" applyFill="1" applyBorder="1" applyAlignment="1">
      <alignment horizontal="left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left" vertical="top" wrapText="1"/>
    </xf>
    <xf numFmtId="49" fontId="3" fillId="0" borderId="3" xfId="49" applyNumberFormat="1" applyFont="1" applyFill="1" applyBorder="1" applyAlignment="1">
      <alignment horizontal="left" vertical="top" wrapText="1"/>
    </xf>
    <xf numFmtId="49" fontId="3" fillId="0" borderId="4" xfId="49" applyNumberFormat="1" applyFont="1" applyFill="1" applyBorder="1" applyAlignment="1">
      <alignment horizontal="left" vertical="top" wrapText="1"/>
    </xf>
    <xf numFmtId="0" fontId="5" fillId="0" borderId="4" xfId="49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horizontal="left" vertical="center"/>
    </xf>
    <xf numFmtId="0" fontId="5" fillId="0" borderId="9" xfId="49" applyFont="1" applyFill="1" applyBorder="1" applyAlignment="1">
      <alignment horizontal="center" vertical="center" wrapText="1"/>
    </xf>
    <xf numFmtId="0" fontId="0" fillId="0" borderId="11" xfId="0" applyFill="1" applyBorder="1">
      <alignment vertical="center"/>
    </xf>
    <xf numFmtId="0" fontId="5" fillId="0" borderId="4" xfId="49" applyFont="1" applyFill="1" applyBorder="1" applyAlignment="1">
      <alignment horizontal="center" vertical="center" wrapText="1"/>
    </xf>
    <xf numFmtId="49" fontId="1" fillId="0" borderId="4" xfId="5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6" xfId="50" applyNumberFormat="1" applyFont="1" applyFill="1" applyBorder="1" applyAlignment="1">
      <alignment horizontal="left" vertical="center"/>
    </xf>
    <xf numFmtId="49" fontId="5" fillId="0" borderId="6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left" vertical="top" wrapText="1"/>
    </xf>
    <xf numFmtId="0" fontId="0" fillId="0" borderId="8" xfId="0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5" fillId="0" borderId="6" xfId="49" applyFont="1" applyFill="1" applyBorder="1" applyAlignment="1">
      <alignment horizontal="center" vertical="center" wrapText="1"/>
    </xf>
    <xf numFmtId="0" fontId="5" fillId="0" borderId="12" xfId="49" applyFont="1" applyFill="1" applyBorder="1" applyAlignment="1">
      <alignment horizontal="center" vertical="center" wrapText="1"/>
    </xf>
    <xf numFmtId="0" fontId="5" fillId="0" borderId="13" xfId="49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 quotePrefix="1">
      <alignment horizontal="left" vertical="center"/>
    </xf>
    <xf numFmtId="0" fontId="9" fillId="0" borderId="1" xfId="0" applyFont="1" applyFill="1" applyBorder="1" applyAlignment="1" quotePrefix="1">
      <alignment horizontal="left" vertical="center"/>
    </xf>
    <xf numFmtId="49" fontId="6" fillId="0" borderId="5" xfId="50" applyNumberFormat="1" applyFont="1" applyFill="1" applyBorder="1" applyAlignment="1" quotePrefix="1">
      <alignment horizontal="left" vertical="center"/>
    </xf>
    <xf numFmtId="49" fontId="6" fillId="0" borderId="6" xfId="5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B12" workbookViewId="0">
      <selection activeCell="J23" sqref="J23"/>
    </sheetView>
  </sheetViews>
  <sheetFormatPr defaultColWidth="8.89166666666667" defaultRowHeight="13.5"/>
  <cols>
    <col min="2" max="2" width="12.4666666666667" customWidth="1"/>
    <col min="3" max="3" width="20.125" customWidth="1"/>
    <col min="4" max="4" width="10.7333333333333" customWidth="1"/>
    <col min="5" max="5" width="16.125" customWidth="1"/>
    <col min="6" max="6" width="11.3583333333333" customWidth="1"/>
    <col min="8" max="8" width="9.5" customWidth="1"/>
    <col min="10" max="10" width="13.2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2.5" spans="1:10">
      <c r="A3" s="4"/>
      <c r="B3" s="4"/>
      <c r="C3" s="4"/>
      <c r="D3" s="4"/>
      <c r="E3" s="4"/>
      <c r="F3" s="4"/>
      <c r="G3" s="4"/>
      <c r="H3" s="4"/>
      <c r="I3" s="4"/>
      <c r="J3" s="45"/>
    </row>
    <row r="4" spans="1:10">
      <c r="A4" s="6" t="s">
        <v>2</v>
      </c>
      <c r="B4" s="6"/>
      <c r="C4" s="7" t="s">
        <v>3</v>
      </c>
      <c r="D4" s="7"/>
      <c r="E4" s="7"/>
      <c r="F4" s="7"/>
      <c r="G4" s="7"/>
      <c r="H4" s="7"/>
      <c r="I4" s="7"/>
      <c r="J4" s="7"/>
    </row>
    <row r="5" spans="1:10">
      <c r="A5" s="6" t="s">
        <v>4</v>
      </c>
      <c r="B5" s="6"/>
      <c r="C5" s="8" t="s">
        <v>5</v>
      </c>
      <c r="D5" s="8"/>
      <c r="E5" s="8"/>
      <c r="F5" s="6" t="s">
        <v>6</v>
      </c>
      <c r="G5" s="7" t="s">
        <v>5</v>
      </c>
      <c r="H5" s="7"/>
      <c r="I5" s="7"/>
      <c r="J5" s="7"/>
    </row>
    <row r="6" spans="1:10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/>
    </row>
    <row r="7" spans="1:10">
      <c r="A7" s="6"/>
      <c r="B7" s="6"/>
      <c r="C7" s="10" t="s">
        <v>14</v>
      </c>
      <c r="D7" s="11">
        <f>SUM(D8:D9)</f>
        <v>149</v>
      </c>
      <c r="E7" s="11">
        <f>SUM(E8:E9)</f>
        <v>149</v>
      </c>
      <c r="F7" s="11">
        <f>SUM(F8:F9)</f>
        <v>34.13</v>
      </c>
      <c r="G7" s="6">
        <v>10</v>
      </c>
      <c r="H7" s="11">
        <f>F7/E7</f>
        <v>0.229060402684564</v>
      </c>
      <c r="I7" s="17">
        <f>G7*H7</f>
        <v>2.29060402684564</v>
      </c>
      <c r="J7" s="17"/>
    </row>
    <row r="8" spans="1:10">
      <c r="A8" s="6"/>
      <c r="B8" s="6"/>
      <c r="C8" s="10" t="s">
        <v>15</v>
      </c>
      <c r="D8" s="11">
        <v>149</v>
      </c>
      <c r="E8" s="11">
        <v>149</v>
      </c>
      <c r="F8" s="11">
        <v>34.13</v>
      </c>
      <c r="G8" s="6" t="s">
        <v>16</v>
      </c>
      <c r="H8" s="11">
        <f>F8/E8</f>
        <v>0.229060402684564</v>
      </c>
      <c r="I8" s="17" t="s">
        <v>16</v>
      </c>
      <c r="J8" s="17"/>
    </row>
    <row r="9" ht="22" customHeight="1" spans="1:10">
      <c r="A9" s="6"/>
      <c r="B9" s="6"/>
      <c r="C9" s="10" t="s">
        <v>17</v>
      </c>
      <c r="D9" s="11"/>
      <c r="E9" s="11"/>
      <c r="F9" s="11"/>
      <c r="G9" s="6" t="s">
        <v>16</v>
      </c>
      <c r="H9" s="11"/>
      <c r="I9" s="17" t="s">
        <v>16</v>
      </c>
      <c r="J9" s="17"/>
    </row>
    <row r="10" ht="18" customHeight="1" spans="1:10">
      <c r="A10" s="6"/>
      <c r="B10" s="6"/>
      <c r="C10" s="10" t="s">
        <v>18</v>
      </c>
      <c r="D10" s="14" t="s">
        <v>16</v>
      </c>
      <c r="E10" s="14" t="s">
        <v>16</v>
      </c>
      <c r="F10" s="14" t="s">
        <v>16</v>
      </c>
      <c r="G10" s="16" t="s">
        <v>16</v>
      </c>
      <c r="H10" s="11"/>
      <c r="I10" s="17" t="s">
        <v>16</v>
      </c>
      <c r="J10" s="17"/>
    </row>
    <row r="11" ht="24" customHeight="1" spans="1:10">
      <c r="A11" s="6" t="s">
        <v>19</v>
      </c>
      <c r="B11" s="6" t="s">
        <v>20</v>
      </c>
      <c r="C11" s="6"/>
      <c r="D11" s="6"/>
      <c r="E11" s="6"/>
      <c r="F11" s="17" t="s">
        <v>21</v>
      </c>
      <c r="G11" s="17"/>
      <c r="H11" s="17"/>
      <c r="I11" s="17"/>
      <c r="J11" s="17"/>
    </row>
    <row r="12" ht="69" customHeight="1" spans="1:10">
      <c r="A12" s="6"/>
      <c r="B12" s="48" t="s">
        <v>22</v>
      </c>
      <c r="C12" s="49"/>
      <c r="D12" s="49"/>
      <c r="E12" s="50"/>
      <c r="F12" s="17" t="s">
        <v>22</v>
      </c>
      <c r="G12" s="17"/>
      <c r="H12" s="17"/>
      <c r="I12" s="17"/>
      <c r="J12" s="17"/>
    </row>
    <row r="13" spans="1:10">
      <c r="A13" s="21" t="s">
        <v>23</v>
      </c>
      <c r="B13" s="22"/>
      <c r="C13" s="23"/>
      <c r="D13" s="21" t="s">
        <v>24</v>
      </c>
      <c r="E13" s="22"/>
      <c r="F13" s="23"/>
      <c r="G13" s="25" t="s">
        <v>25</v>
      </c>
      <c r="H13" s="25" t="s">
        <v>11</v>
      </c>
      <c r="I13" s="25" t="s">
        <v>13</v>
      </c>
      <c r="J13" s="25" t="s">
        <v>26</v>
      </c>
    </row>
    <row r="14" spans="1:10">
      <c r="A14" s="26" t="s">
        <v>27</v>
      </c>
      <c r="B14" s="6" t="s">
        <v>28</v>
      </c>
      <c r="C14" s="6" t="s">
        <v>29</v>
      </c>
      <c r="D14" s="6" t="s">
        <v>30</v>
      </c>
      <c r="E14" s="6" t="s">
        <v>31</v>
      </c>
      <c r="F14" s="27" t="s">
        <v>32</v>
      </c>
      <c r="G14" s="28"/>
      <c r="H14" s="28"/>
      <c r="I14" s="28"/>
      <c r="J14" s="28"/>
    </row>
    <row r="15" ht="14.25" spans="1:10">
      <c r="A15" s="26"/>
      <c r="B15" s="36" t="s">
        <v>33</v>
      </c>
      <c r="C15" s="30" t="s">
        <v>34</v>
      </c>
      <c r="D15" s="31" t="s">
        <v>35</v>
      </c>
      <c r="E15" s="32" t="s">
        <v>36</v>
      </c>
      <c r="F15" s="27" t="s">
        <v>37</v>
      </c>
      <c r="G15" s="32" t="s">
        <v>38</v>
      </c>
      <c r="H15" s="28">
        <v>5</v>
      </c>
      <c r="I15" s="28">
        <v>5</v>
      </c>
      <c r="J15" s="28"/>
    </row>
    <row r="16" ht="14.25" spans="1:10">
      <c r="A16" s="26"/>
      <c r="B16" s="64"/>
      <c r="C16" s="30" t="s">
        <v>39</v>
      </c>
      <c r="D16" s="31" t="s">
        <v>35</v>
      </c>
      <c r="E16" s="32" t="s">
        <v>40</v>
      </c>
      <c r="F16" s="27" t="s">
        <v>37</v>
      </c>
      <c r="G16" s="32" t="s">
        <v>41</v>
      </c>
      <c r="H16" s="28">
        <v>5</v>
      </c>
      <c r="I16" s="28">
        <v>5</v>
      </c>
      <c r="J16" s="28"/>
    </row>
    <row r="17" ht="14.25" spans="1:10">
      <c r="A17" s="26"/>
      <c r="B17" s="64"/>
      <c r="C17" s="30" t="s">
        <v>42</v>
      </c>
      <c r="D17" s="31" t="s">
        <v>35</v>
      </c>
      <c r="E17" s="32" t="s">
        <v>43</v>
      </c>
      <c r="F17" s="27" t="s">
        <v>44</v>
      </c>
      <c r="G17" s="32" t="s">
        <v>43</v>
      </c>
      <c r="H17" s="28">
        <v>5</v>
      </c>
      <c r="I17" s="28">
        <v>5</v>
      </c>
      <c r="J17" s="28"/>
    </row>
    <row r="18" ht="14.25" spans="1:10">
      <c r="A18" s="35" t="s">
        <v>45</v>
      </c>
      <c r="B18" s="64"/>
      <c r="C18" s="30" t="s">
        <v>46</v>
      </c>
      <c r="D18" s="31" t="s">
        <v>35</v>
      </c>
      <c r="E18" s="32" t="s">
        <v>47</v>
      </c>
      <c r="F18" s="27" t="s">
        <v>48</v>
      </c>
      <c r="G18" s="32" t="s">
        <v>47</v>
      </c>
      <c r="H18" s="28">
        <v>5</v>
      </c>
      <c r="I18" s="28">
        <v>5</v>
      </c>
      <c r="J18" s="28"/>
    </row>
    <row r="19" ht="14.25" spans="1:10">
      <c r="A19" s="35"/>
      <c r="B19" s="64" t="s">
        <v>49</v>
      </c>
      <c r="C19" s="30" t="s">
        <v>50</v>
      </c>
      <c r="D19" s="31" t="s">
        <v>35</v>
      </c>
      <c r="E19" s="32" t="s">
        <v>47</v>
      </c>
      <c r="F19" s="27" t="s">
        <v>48</v>
      </c>
      <c r="G19" s="32" t="s">
        <v>47</v>
      </c>
      <c r="H19" s="28">
        <v>5</v>
      </c>
      <c r="I19" s="28">
        <v>5</v>
      </c>
      <c r="J19" s="28"/>
    </row>
    <row r="20" ht="14.25" spans="1:10">
      <c r="A20" s="35"/>
      <c r="B20" s="64"/>
      <c r="C20" s="30" t="s">
        <v>51</v>
      </c>
      <c r="D20" s="31" t="s">
        <v>35</v>
      </c>
      <c r="E20" s="32" t="s">
        <v>47</v>
      </c>
      <c r="F20" s="27" t="s">
        <v>48</v>
      </c>
      <c r="G20" s="32" t="s">
        <v>47</v>
      </c>
      <c r="H20" s="28">
        <v>5</v>
      </c>
      <c r="I20" s="28">
        <v>5</v>
      </c>
      <c r="J20" s="28"/>
    </row>
    <row r="21" ht="14.25" spans="1:10">
      <c r="A21" s="35"/>
      <c r="B21" s="64"/>
      <c r="C21" s="30" t="s">
        <v>52</v>
      </c>
      <c r="D21" s="31" t="s">
        <v>35</v>
      </c>
      <c r="E21" s="32" t="s">
        <v>47</v>
      </c>
      <c r="F21" s="27" t="s">
        <v>48</v>
      </c>
      <c r="G21" s="32" t="s">
        <v>47</v>
      </c>
      <c r="H21" s="28">
        <v>5</v>
      </c>
      <c r="I21" s="28">
        <v>5</v>
      </c>
      <c r="J21" s="28"/>
    </row>
    <row r="22" ht="14.25" spans="1:10">
      <c r="A22" s="35"/>
      <c r="B22" s="64"/>
      <c r="C22" s="30" t="s">
        <v>53</v>
      </c>
      <c r="D22" s="31" t="s">
        <v>35</v>
      </c>
      <c r="E22" s="32" t="s">
        <v>47</v>
      </c>
      <c r="F22" s="27" t="s">
        <v>48</v>
      </c>
      <c r="G22" s="32" t="s">
        <v>47</v>
      </c>
      <c r="H22" s="28">
        <v>5</v>
      </c>
      <c r="I22" s="28">
        <v>5</v>
      </c>
      <c r="J22" s="28"/>
    </row>
    <row r="23" ht="14.25" spans="1:10">
      <c r="A23" s="35"/>
      <c r="B23" s="64" t="s">
        <v>54</v>
      </c>
      <c r="C23" s="30" t="s">
        <v>55</v>
      </c>
      <c r="D23" s="31" t="s">
        <v>35</v>
      </c>
      <c r="E23" s="32" t="s">
        <v>56</v>
      </c>
      <c r="F23" s="27" t="s">
        <v>48</v>
      </c>
      <c r="G23" s="32" t="s">
        <v>56</v>
      </c>
      <c r="H23" s="28">
        <v>5</v>
      </c>
      <c r="I23" s="28">
        <v>5</v>
      </c>
      <c r="J23" s="28"/>
    </row>
    <row r="24" ht="14.25" spans="1:10">
      <c r="A24" s="35"/>
      <c r="B24" s="64"/>
      <c r="C24" s="30" t="s">
        <v>57</v>
      </c>
      <c r="D24" s="31" t="s">
        <v>35</v>
      </c>
      <c r="E24" s="32" t="s">
        <v>56</v>
      </c>
      <c r="F24" s="27" t="s">
        <v>48</v>
      </c>
      <c r="G24" s="32" t="s">
        <v>56</v>
      </c>
      <c r="H24" s="28">
        <v>5</v>
      </c>
      <c r="I24" s="28">
        <v>5</v>
      </c>
      <c r="J24" s="28"/>
    </row>
    <row r="25" ht="14.25" spans="1:10">
      <c r="A25" s="35"/>
      <c r="B25" s="64"/>
      <c r="C25" s="30" t="s">
        <v>58</v>
      </c>
      <c r="D25" s="31" t="s">
        <v>35</v>
      </c>
      <c r="E25" s="32" t="s">
        <v>59</v>
      </c>
      <c r="F25" s="27" t="s">
        <v>48</v>
      </c>
      <c r="G25" s="32" t="s">
        <v>60</v>
      </c>
      <c r="H25" s="28">
        <v>5</v>
      </c>
      <c r="I25" s="28">
        <v>3</v>
      </c>
      <c r="J25" s="28" t="s">
        <v>61</v>
      </c>
    </row>
    <row r="26" ht="14.25" spans="1:10">
      <c r="A26" s="35"/>
      <c r="B26" s="64" t="s">
        <v>62</v>
      </c>
      <c r="C26" s="30" t="s">
        <v>63</v>
      </c>
      <c r="D26" s="31" t="s">
        <v>64</v>
      </c>
      <c r="E26" s="32" t="s">
        <v>65</v>
      </c>
      <c r="F26" s="27" t="s">
        <v>66</v>
      </c>
      <c r="G26" s="32" t="s">
        <v>67</v>
      </c>
      <c r="H26" s="28">
        <v>5</v>
      </c>
      <c r="I26" s="28">
        <v>5</v>
      </c>
      <c r="J26" s="28"/>
    </row>
    <row r="27" ht="14.25" spans="1:10">
      <c r="A27" s="35"/>
      <c r="B27" s="64"/>
      <c r="C27" s="30" t="s">
        <v>68</v>
      </c>
      <c r="D27" s="31" t="s">
        <v>69</v>
      </c>
      <c r="E27" s="52">
        <v>1</v>
      </c>
      <c r="F27" s="27" t="s">
        <v>48</v>
      </c>
      <c r="G27" s="32" t="s">
        <v>47</v>
      </c>
      <c r="H27" s="28">
        <v>5</v>
      </c>
      <c r="I27" s="28">
        <v>5</v>
      </c>
      <c r="J27" s="28"/>
    </row>
    <row r="28" ht="14.25" spans="1:10">
      <c r="A28" s="35"/>
      <c r="B28" s="64"/>
      <c r="C28" s="30" t="s">
        <v>70</v>
      </c>
      <c r="D28" s="31" t="s">
        <v>35</v>
      </c>
      <c r="E28" s="32" t="s">
        <v>56</v>
      </c>
      <c r="F28" s="27" t="s">
        <v>48</v>
      </c>
      <c r="G28" s="32" t="s">
        <v>60</v>
      </c>
      <c r="H28" s="28">
        <v>5</v>
      </c>
      <c r="I28" s="28">
        <v>3</v>
      </c>
      <c r="J28" s="28" t="s">
        <v>61</v>
      </c>
    </row>
    <row r="29" ht="24" spans="1:10">
      <c r="A29" s="35" t="s">
        <v>71</v>
      </c>
      <c r="B29" s="35" t="s">
        <v>72</v>
      </c>
      <c r="C29" s="57" t="s">
        <v>73</v>
      </c>
      <c r="D29" s="31" t="s">
        <v>69</v>
      </c>
      <c r="E29" s="57"/>
      <c r="F29" s="27"/>
      <c r="G29" s="32"/>
      <c r="H29" s="28">
        <v>0</v>
      </c>
      <c r="I29" s="28">
        <v>0</v>
      </c>
      <c r="J29" s="28"/>
    </row>
    <row r="30" ht="24" spans="1:10">
      <c r="A30" s="35"/>
      <c r="B30" s="35" t="s">
        <v>74</v>
      </c>
      <c r="C30" s="30" t="s">
        <v>75</v>
      </c>
      <c r="D30" s="31" t="s">
        <v>69</v>
      </c>
      <c r="E30" s="66" t="s">
        <v>76</v>
      </c>
      <c r="F30" s="27"/>
      <c r="G30" s="66" t="s">
        <v>76</v>
      </c>
      <c r="H30" s="28">
        <v>5</v>
      </c>
      <c r="I30" s="28">
        <v>5</v>
      </c>
      <c r="J30" s="28"/>
    </row>
    <row r="31" ht="24" spans="1:10">
      <c r="A31" s="35"/>
      <c r="B31" s="35" t="s">
        <v>77</v>
      </c>
      <c r="C31" s="57" t="s">
        <v>73</v>
      </c>
      <c r="D31" s="31" t="s">
        <v>69</v>
      </c>
      <c r="E31" s="57"/>
      <c r="F31" s="27"/>
      <c r="G31" s="32"/>
      <c r="H31" s="28">
        <v>0</v>
      </c>
      <c r="I31" s="28">
        <v>0</v>
      </c>
      <c r="J31" s="28"/>
    </row>
    <row r="32" ht="36" customHeight="1" spans="1:10">
      <c r="A32" s="35"/>
      <c r="B32" s="39" t="s">
        <v>78</v>
      </c>
      <c r="C32" s="30" t="s">
        <v>79</v>
      </c>
      <c r="D32" s="31" t="s">
        <v>69</v>
      </c>
      <c r="E32" s="66" t="s">
        <v>80</v>
      </c>
      <c r="F32" s="27"/>
      <c r="G32" s="66" t="s">
        <v>80</v>
      </c>
      <c r="H32" s="28">
        <v>5</v>
      </c>
      <c r="I32" s="28">
        <v>5</v>
      </c>
      <c r="J32" s="28"/>
    </row>
    <row r="33" ht="24" spans="1:10">
      <c r="A33" s="65" t="s">
        <v>81</v>
      </c>
      <c r="B33" s="40" t="s">
        <v>82</v>
      </c>
      <c r="C33" s="30" t="s">
        <v>83</v>
      </c>
      <c r="D33" s="31" t="s">
        <v>35</v>
      </c>
      <c r="E33" s="32" t="s">
        <v>59</v>
      </c>
      <c r="F33" s="27" t="s">
        <v>48</v>
      </c>
      <c r="G33" s="32" t="s">
        <v>59</v>
      </c>
      <c r="H33" s="28">
        <v>10</v>
      </c>
      <c r="I33" s="28">
        <v>10</v>
      </c>
      <c r="J33" s="60" t="s">
        <v>84</v>
      </c>
    </row>
    <row r="34" spans="1:10">
      <c r="A34" s="6" t="s">
        <v>85</v>
      </c>
      <c r="B34" s="6"/>
      <c r="C34" s="6"/>
      <c r="D34" s="41"/>
      <c r="E34" s="41"/>
      <c r="F34" s="41"/>
      <c r="G34" s="41"/>
      <c r="H34" s="41"/>
      <c r="I34" s="41"/>
      <c r="J34" s="41"/>
    </row>
    <row r="35" spans="1:10">
      <c r="A35" s="6" t="s">
        <v>86</v>
      </c>
      <c r="B35" s="6"/>
      <c r="C35" s="6"/>
      <c r="D35" s="6"/>
      <c r="E35" s="6"/>
      <c r="F35" s="6"/>
      <c r="G35" s="6"/>
      <c r="H35" s="6">
        <v>100</v>
      </c>
      <c r="I35" s="6">
        <v>96</v>
      </c>
      <c r="J35" s="46" t="s">
        <v>87</v>
      </c>
    </row>
    <row r="36" spans="1:10">
      <c r="A36" s="43"/>
      <c r="B36" s="43"/>
      <c r="C36" s="43"/>
      <c r="D36" s="43"/>
      <c r="E36" s="43"/>
      <c r="F36" s="43"/>
      <c r="G36" s="43"/>
      <c r="H36" s="43"/>
      <c r="I36" s="43"/>
      <c r="J36" s="47"/>
    </row>
  </sheetData>
  <mergeCells count="32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34:C34"/>
    <mergeCell ref="D34:J34"/>
    <mergeCell ref="A35:G35"/>
    <mergeCell ref="A11:A12"/>
    <mergeCell ref="A18:A28"/>
    <mergeCell ref="A29:A32"/>
    <mergeCell ref="B15:B18"/>
    <mergeCell ref="B19:B22"/>
    <mergeCell ref="B23:B25"/>
    <mergeCell ref="B26:B28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C15" workbookViewId="0">
      <selection activeCell="J23" sqref="J23"/>
    </sheetView>
  </sheetViews>
  <sheetFormatPr defaultColWidth="8.89166666666667" defaultRowHeight="13.5"/>
  <cols>
    <col min="2" max="2" width="12.4666666666667" customWidth="1"/>
    <col min="3" max="3" width="25.375" customWidth="1"/>
    <col min="4" max="4" width="10.7333333333333" customWidth="1"/>
    <col min="5" max="5" width="16.125" customWidth="1"/>
    <col min="6" max="6" width="11.3583333333333" customWidth="1"/>
    <col min="7" max="7" width="15.5" customWidth="1"/>
    <col min="8" max="8" width="9.5" customWidth="1"/>
    <col min="10" max="10" width="13.2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2.5" spans="1:10">
      <c r="A3" s="4"/>
      <c r="B3" s="4"/>
      <c r="C3" s="4"/>
      <c r="D3" s="4"/>
      <c r="E3" s="4"/>
      <c r="F3" s="4"/>
      <c r="G3" s="4"/>
      <c r="H3" s="4"/>
      <c r="I3" s="4"/>
      <c r="J3" s="45"/>
    </row>
    <row r="4" spans="1:10">
      <c r="A4" s="6" t="s">
        <v>2</v>
      </c>
      <c r="B4" s="6"/>
      <c r="C4" s="7" t="s">
        <v>88</v>
      </c>
      <c r="D4" s="7"/>
      <c r="E4" s="7"/>
      <c r="F4" s="7"/>
      <c r="G4" s="7"/>
      <c r="H4" s="7"/>
      <c r="I4" s="7"/>
      <c r="J4" s="7"/>
    </row>
    <row r="5" spans="1:10">
      <c r="A5" s="6" t="s">
        <v>4</v>
      </c>
      <c r="B5" s="6"/>
      <c r="C5" s="8" t="s">
        <v>5</v>
      </c>
      <c r="D5" s="8"/>
      <c r="E5" s="8"/>
      <c r="F5" s="6" t="s">
        <v>6</v>
      </c>
      <c r="G5" s="7" t="s">
        <v>5</v>
      </c>
      <c r="H5" s="7"/>
      <c r="I5" s="7"/>
      <c r="J5" s="7"/>
    </row>
    <row r="6" spans="1:10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/>
    </row>
    <row r="7" spans="1:10">
      <c r="A7" s="6"/>
      <c r="B7" s="6"/>
      <c r="C7" s="10" t="s">
        <v>14</v>
      </c>
      <c r="D7" s="11">
        <f t="shared" ref="D7:F7" si="0">SUM(D8:D9)</f>
        <v>24.48</v>
      </c>
      <c r="E7" s="11">
        <f t="shared" si="0"/>
        <v>24.48</v>
      </c>
      <c r="F7" s="11">
        <f t="shared" si="0"/>
        <v>24.17</v>
      </c>
      <c r="G7" s="6">
        <v>10</v>
      </c>
      <c r="H7" s="11">
        <f>F7/E7</f>
        <v>0.98733660130719</v>
      </c>
      <c r="I7" s="17">
        <f>G7*H7</f>
        <v>9.8733660130719</v>
      </c>
      <c r="J7" s="17"/>
    </row>
    <row r="8" spans="1:10">
      <c r="A8" s="6"/>
      <c r="B8" s="6"/>
      <c r="C8" s="10" t="s">
        <v>15</v>
      </c>
      <c r="D8" s="11">
        <v>24.48</v>
      </c>
      <c r="E8" s="11">
        <v>24.48</v>
      </c>
      <c r="F8" s="11">
        <v>24.17</v>
      </c>
      <c r="G8" s="6" t="s">
        <v>16</v>
      </c>
      <c r="H8" s="11">
        <f>F8/E8</f>
        <v>0.98733660130719</v>
      </c>
      <c r="I8" s="17" t="s">
        <v>16</v>
      </c>
      <c r="J8" s="17"/>
    </row>
    <row r="9" ht="22" customHeight="1" spans="1:10">
      <c r="A9" s="6"/>
      <c r="B9" s="6"/>
      <c r="C9" s="10" t="s">
        <v>17</v>
      </c>
      <c r="D9" s="11"/>
      <c r="E9" s="11"/>
      <c r="F9" s="11"/>
      <c r="G9" s="6" t="s">
        <v>16</v>
      </c>
      <c r="H9" s="11"/>
      <c r="I9" s="17" t="s">
        <v>16</v>
      </c>
      <c r="J9" s="17"/>
    </row>
    <row r="10" ht="18" customHeight="1" spans="1:10">
      <c r="A10" s="6"/>
      <c r="B10" s="6"/>
      <c r="C10" s="10" t="s">
        <v>18</v>
      </c>
      <c r="D10" s="14" t="s">
        <v>16</v>
      </c>
      <c r="E10" s="14" t="s">
        <v>16</v>
      </c>
      <c r="F10" s="14" t="s">
        <v>16</v>
      </c>
      <c r="G10" s="16" t="s">
        <v>16</v>
      </c>
      <c r="H10" s="11"/>
      <c r="I10" s="17" t="s">
        <v>16</v>
      </c>
      <c r="J10" s="17"/>
    </row>
    <row r="11" ht="24" customHeight="1" spans="1:10">
      <c r="A11" s="6" t="s">
        <v>19</v>
      </c>
      <c r="B11" s="6" t="s">
        <v>20</v>
      </c>
      <c r="C11" s="6"/>
      <c r="D11" s="6"/>
      <c r="E11" s="6"/>
      <c r="F11" s="17" t="s">
        <v>21</v>
      </c>
      <c r="G11" s="17"/>
      <c r="H11" s="17"/>
      <c r="I11" s="17"/>
      <c r="J11" s="17"/>
    </row>
    <row r="12" ht="69" customHeight="1" spans="1:10">
      <c r="A12" s="6"/>
      <c r="B12" s="48" t="s">
        <v>89</v>
      </c>
      <c r="C12" s="49"/>
      <c r="D12" s="49"/>
      <c r="E12" s="50"/>
      <c r="F12" s="17" t="s">
        <v>89</v>
      </c>
      <c r="G12" s="17"/>
      <c r="H12" s="17"/>
      <c r="I12" s="17"/>
      <c r="J12" s="17"/>
    </row>
    <row r="13" spans="1:10">
      <c r="A13" s="21" t="s">
        <v>23</v>
      </c>
      <c r="B13" s="22"/>
      <c r="C13" s="23"/>
      <c r="D13" s="21" t="s">
        <v>24</v>
      </c>
      <c r="E13" s="22"/>
      <c r="F13" s="23"/>
      <c r="G13" s="25" t="s">
        <v>25</v>
      </c>
      <c r="H13" s="25" t="s">
        <v>11</v>
      </c>
      <c r="I13" s="25" t="s">
        <v>13</v>
      </c>
      <c r="J13" s="25" t="s">
        <v>26</v>
      </c>
    </row>
    <row r="14" spans="1:10">
      <c r="A14" s="26" t="s">
        <v>27</v>
      </c>
      <c r="B14" s="6" t="s">
        <v>28</v>
      </c>
      <c r="C14" s="6" t="s">
        <v>29</v>
      </c>
      <c r="D14" s="6" t="s">
        <v>30</v>
      </c>
      <c r="E14" s="6" t="s">
        <v>31</v>
      </c>
      <c r="F14" s="27" t="s">
        <v>32</v>
      </c>
      <c r="G14" s="28"/>
      <c r="H14" s="28"/>
      <c r="I14" s="28"/>
      <c r="J14" s="28"/>
    </row>
    <row r="15" ht="39" customHeight="1" spans="1:10">
      <c r="A15" s="6"/>
      <c r="B15" s="35" t="s">
        <v>33</v>
      </c>
      <c r="C15" s="30" t="s">
        <v>90</v>
      </c>
      <c r="D15" s="31" t="s">
        <v>35</v>
      </c>
      <c r="E15" s="32" t="s">
        <v>91</v>
      </c>
      <c r="F15" s="27" t="s">
        <v>92</v>
      </c>
      <c r="G15" s="32" t="s">
        <v>93</v>
      </c>
      <c r="H15" s="28">
        <v>10</v>
      </c>
      <c r="I15" s="28">
        <v>10</v>
      </c>
      <c r="J15" s="28"/>
    </row>
    <row r="16" ht="39" customHeight="1" spans="1:10">
      <c r="A16" s="35"/>
      <c r="B16" s="35" t="s">
        <v>49</v>
      </c>
      <c r="C16" s="30" t="s">
        <v>94</v>
      </c>
      <c r="D16" s="31" t="s">
        <v>35</v>
      </c>
      <c r="E16" s="32" t="s">
        <v>59</v>
      </c>
      <c r="F16" s="27" t="s">
        <v>48</v>
      </c>
      <c r="G16" s="32" t="s">
        <v>95</v>
      </c>
      <c r="H16" s="28">
        <v>10</v>
      </c>
      <c r="I16" s="28">
        <v>10</v>
      </c>
      <c r="J16" s="28"/>
    </row>
    <row r="17" ht="39" customHeight="1" spans="1:10">
      <c r="A17" s="35"/>
      <c r="B17" s="35" t="s">
        <v>54</v>
      </c>
      <c r="C17" s="30" t="s">
        <v>96</v>
      </c>
      <c r="D17" s="31" t="s">
        <v>35</v>
      </c>
      <c r="E17" s="32" t="s">
        <v>59</v>
      </c>
      <c r="F17" s="27" t="s">
        <v>48</v>
      </c>
      <c r="G17" s="32" t="s">
        <v>95</v>
      </c>
      <c r="H17" s="28">
        <v>10</v>
      </c>
      <c r="I17" s="28">
        <v>10</v>
      </c>
      <c r="J17" s="28"/>
    </row>
    <row r="18" ht="39" customHeight="1" spans="1:10">
      <c r="A18" s="35"/>
      <c r="B18" s="35"/>
      <c r="C18" s="30" t="s">
        <v>97</v>
      </c>
      <c r="D18" s="31" t="s">
        <v>35</v>
      </c>
      <c r="E18" s="32" t="s">
        <v>98</v>
      </c>
      <c r="F18" s="27" t="s">
        <v>48</v>
      </c>
      <c r="G18" s="32" t="s">
        <v>99</v>
      </c>
      <c r="H18" s="28">
        <v>5</v>
      </c>
      <c r="I18" s="28">
        <v>5</v>
      </c>
      <c r="J18" s="28"/>
    </row>
    <row r="19" ht="39" customHeight="1" spans="1:10">
      <c r="A19" s="35"/>
      <c r="B19" s="35"/>
      <c r="C19" s="30" t="s">
        <v>58</v>
      </c>
      <c r="D19" s="31" t="s">
        <v>35</v>
      </c>
      <c r="E19" s="32" t="s">
        <v>100</v>
      </c>
      <c r="F19" s="27" t="s">
        <v>48</v>
      </c>
      <c r="G19" s="32" t="s">
        <v>101</v>
      </c>
      <c r="H19" s="28">
        <v>10</v>
      </c>
      <c r="I19" s="28">
        <v>10</v>
      </c>
      <c r="J19" s="28"/>
    </row>
    <row r="20" ht="39" customHeight="1" spans="1:10">
      <c r="A20" s="35"/>
      <c r="B20" s="35" t="s">
        <v>62</v>
      </c>
      <c r="C20" s="30" t="s">
        <v>68</v>
      </c>
      <c r="D20" s="31" t="s">
        <v>35</v>
      </c>
      <c r="E20" s="32" t="s">
        <v>59</v>
      </c>
      <c r="F20" s="27" t="s">
        <v>48</v>
      </c>
      <c r="G20" s="32" t="s">
        <v>95</v>
      </c>
      <c r="H20" s="28">
        <v>5</v>
      </c>
      <c r="I20" s="28">
        <v>5</v>
      </c>
      <c r="J20" s="28"/>
    </row>
    <row r="21" ht="39" customHeight="1" spans="1:10">
      <c r="A21" s="35"/>
      <c r="B21" s="35"/>
      <c r="C21" s="30" t="s">
        <v>102</v>
      </c>
      <c r="D21" s="31" t="s">
        <v>64</v>
      </c>
      <c r="E21" s="32" t="s">
        <v>103</v>
      </c>
      <c r="F21" s="27" t="s">
        <v>104</v>
      </c>
      <c r="G21" s="32" t="s">
        <v>105</v>
      </c>
      <c r="H21" s="28">
        <v>5</v>
      </c>
      <c r="I21" s="28">
        <v>5</v>
      </c>
      <c r="J21" s="28"/>
    </row>
    <row r="22" ht="39" customHeight="1" spans="1:10">
      <c r="A22" s="35"/>
      <c r="B22" s="35"/>
      <c r="C22" s="62" t="s">
        <v>70</v>
      </c>
      <c r="D22" s="31" t="s">
        <v>35</v>
      </c>
      <c r="E22" s="52">
        <v>0.95</v>
      </c>
      <c r="F22" s="27" t="s">
        <v>48</v>
      </c>
      <c r="G22" s="52">
        <v>0.98</v>
      </c>
      <c r="H22" s="28">
        <v>5</v>
      </c>
      <c r="I22" s="28">
        <v>5</v>
      </c>
      <c r="J22" s="28"/>
    </row>
    <row r="23" ht="39" customHeight="1" spans="1:10">
      <c r="A23" s="35" t="s">
        <v>71</v>
      </c>
      <c r="B23" s="35" t="s">
        <v>72</v>
      </c>
      <c r="C23" s="62" t="s">
        <v>73</v>
      </c>
      <c r="D23" s="31" t="s">
        <v>69</v>
      </c>
      <c r="E23" s="57"/>
      <c r="F23" s="27"/>
      <c r="G23" s="57"/>
      <c r="H23" s="28">
        <v>0</v>
      </c>
      <c r="I23" s="28">
        <v>0</v>
      </c>
      <c r="J23" s="28"/>
    </row>
    <row r="24" ht="39" customHeight="1" spans="1:10">
      <c r="A24" s="35"/>
      <c r="B24" s="35" t="s">
        <v>74</v>
      </c>
      <c r="C24" s="30" t="s">
        <v>106</v>
      </c>
      <c r="D24" s="31" t="s">
        <v>69</v>
      </c>
      <c r="E24" s="66" t="s">
        <v>107</v>
      </c>
      <c r="F24" s="27"/>
      <c r="G24" s="66" t="s">
        <v>107</v>
      </c>
      <c r="H24" s="28">
        <v>10</v>
      </c>
      <c r="I24" s="28">
        <v>10</v>
      </c>
      <c r="J24" s="28"/>
    </row>
    <row r="25" ht="39" customHeight="1" spans="1:10">
      <c r="A25" s="35"/>
      <c r="B25" s="35" t="s">
        <v>77</v>
      </c>
      <c r="C25" s="62" t="s">
        <v>73</v>
      </c>
      <c r="D25" s="31" t="s">
        <v>69</v>
      </c>
      <c r="E25" s="57"/>
      <c r="F25" s="27"/>
      <c r="G25" s="57"/>
      <c r="H25" s="28">
        <v>0</v>
      </c>
      <c r="I25" s="28">
        <v>0</v>
      </c>
      <c r="J25" s="28"/>
    </row>
    <row r="26" ht="39" customHeight="1" spans="1:10">
      <c r="A26" s="35"/>
      <c r="B26" s="39" t="s">
        <v>78</v>
      </c>
      <c r="C26" s="30" t="s">
        <v>108</v>
      </c>
      <c r="D26" s="31" t="s">
        <v>69</v>
      </c>
      <c r="E26" s="66" t="s">
        <v>109</v>
      </c>
      <c r="F26" s="27"/>
      <c r="G26" s="66" t="s">
        <v>109</v>
      </c>
      <c r="H26" s="28">
        <v>10</v>
      </c>
      <c r="I26" s="28">
        <v>10</v>
      </c>
      <c r="J26" s="28"/>
    </row>
    <row r="27" ht="39" customHeight="1" spans="1:10">
      <c r="A27" s="35" t="s">
        <v>81</v>
      </c>
      <c r="B27" s="39" t="s">
        <v>82</v>
      </c>
      <c r="C27" s="30" t="s">
        <v>110</v>
      </c>
      <c r="D27" s="31" t="s">
        <v>35</v>
      </c>
      <c r="E27" s="32" t="s">
        <v>59</v>
      </c>
      <c r="F27" s="27" t="s">
        <v>48</v>
      </c>
      <c r="G27" s="32" t="s">
        <v>95</v>
      </c>
      <c r="H27" s="28">
        <v>10</v>
      </c>
      <c r="I27" s="28">
        <v>10</v>
      </c>
      <c r="J27" s="60" t="s">
        <v>84</v>
      </c>
    </row>
    <row r="28" spans="1:10">
      <c r="A28" s="6" t="s">
        <v>85</v>
      </c>
      <c r="B28" s="6"/>
      <c r="C28" s="6"/>
      <c r="D28" s="41"/>
      <c r="E28" s="41"/>
      <c r="F28" s="41"/>
      <c r="G28" s="41"/>
      <c r="H28" s="41"/>
      <c r="I28" s="41"/>
      <c r="J28" s="41"/>
    </row>
    <row r="29" spans="1:10">
      <c r="A29" s="6" t="s">
        <v>86</v>
      </c>
      <c r="B29" s="6"/>
      <c r="C29" s="6"/>
      <c r="D29" s="6"/>
      <c r="E29" s="6"/>
      <c r="F29" s="6"/>
      <c r="G29" s="6"/>
      <c r="H29" s="6">
        <v>100</v>
      </c>
      <c r="I29" s="6">
        <v>99.87</v>
      </c>
      <c r="J29" s="46" t="s">
        <v>87</v>
      </c>
    </row>
    <row r="30" spans="1:10">
      <c r="A30" s="43"/>
      <c r="B30" s="43"/>
      <c r="C30" s="43"/>
      <c r="D30" s="43"/>
      <c r="E30" s="43"/>
      <c r="F30" s="43"/>
      <c r="G30" s="43"/>
      <c r="H30" s="43"/>
      <c r="I30" s="43"/>
      <c r="J30" s="47"/>
    </row>
  </sheetData>
  <mergeCells count="30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8:C28"/>
    <mergeCell ref="D28:J28"/>
    <mergeCell ref="A29:G29"/>
    <mergeCell ref="A11:A12"/>
    <mergeCell ref="A16:A22"/>
    <mergeCell ref="A23:A26"/>
    <mergeCell ref="B17:B19"/>
    <mergeCell ref="B20:B22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23" workbookViewId="0">
      <selection activeCell="J23" sqref="J23"/>
    </sheetView>
  </sheetViews>
  <sheetFormatPr defaultColWidth="8.89166666666667" defaultRowHeight="13.5"/>
  <cols>
    <col min="2" max="2" width="12.4666666666667" customWidth="1"/>
    <col min="3" max="3" width="25.375" customWidth="1"/>
    <col min="4" max="4" width="10.7333333333333" customWidth="1"/>
    <col min="5" max="5" width="16.125" style="1" customWidth="1"/>
    <col min="6" max="6" width="11.3583333333333" customWidth="1"/>
    <col min="7" max="7" width="15.5" customWidth="1"/>
    <col min="8" max="8" width="9.5" customWidth="1"/>
    <col min="10" max="10" width="13.2" customWidth="1"/>
  </cols>
  <sheetData>
    <row r="1" spans="1:10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</row>
    <row r="2" ht="22.5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22.5" spans="1:10">
      <c r="A3" s="4"/>
      <c r="B3" s="4"/>
      <c r="C3" s="4"/>
      <c r="D3" s="4"/>
      <c r="E3" s="5"/>
      <c r="F3" s="4"/>
      <c r="G3" s="4"/>
      <c r="H3" s="4"/>
      <c r="I3" s="4"/>
      <c r="J3" s="45"/>
    </row>
    <row r="4" spans="1:10">
      <c r="A4" s="6" t="s">
        <v>2</v>
      </c>
      <c r="B4" s="6"/>
      <c r="C4" s="7" t="s">
        <v>111</v>
      </c>
      <c r="D4" s="7"/>
      <c r="E4" s="8"/>
      <c r="F4" s="7"/>
      <c r="G4" s="7"/>
      <c r="H4" s="7"/>
      <c r="I4" s="7"/>
      <c r="J4" s="7"/>
    </row>
    <row r="5" spans="1:10">
      <c r="A5" s="6" t="s">
        <v>4</v>
      </c>
      <c r="B5" s="6"/>
      <c r="C5" s="8" t="s">
        <v>5</v>
      </c>
      <c r="D5" s="8"/>
      <c r="E5" s="8"/>
      <c r="F5" s="6" t="s">
        <v>6</v>
      </c>
      <c r="G5" s="7" t="s">
        <v>5</v>
      </c>
      <c r="H5" s="7"/>
      <c r="I5" s="7"/>
      <c r="J5" s="7"/>
    </row>
    <row r="6" spans="1:10">
      <c r="A6" s="6" t="s">
        <v>7</v>
      </c>
      <c r="B6" s="6"/>
      <c r="C6" s="6"/>
      <c r="D6" s="6" t="s">
        <v>8</v>
      </c>
      <c r="E6" s="9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/>
    </row>
    <row r="7" spans="1:10">
      <c r="A7" s="6"/>
      <c r="B7" s="6"/>
      <c r="C7" s="10" t="s">
        <v>14</v>
      </c>
      <c r="D7" s="11">
        <f t="shared" ref="D7:F7" si="0">SUM(D8:D9)</f>
        <v>4</v>
      </c>
      <c r="E7" s="12">
        <f t="shared" si="0"/>
        <v>4</v>
      </c>
      <c r="F7" s="11">
        <f t="shared" si="0"/>
        <v>0</v>
      </c>
      <c r="G7" s="6">
        <v>10</v>
      </c>
      <c r="H7" s="11">
        <f>F7/E7</f>
        <v>0</v>
      </c>
      <c r="I7" s="17">
        <f>G7*H7</f>
        <v>0</v>
      </c>
      <c r="J7" s="17"/>
    </row>
    <row r="8" spans="1:10">
      <c r="A8" s="6"/>
      <c r="B8" s="6"/>
      <c r="C8" s="10" t="s">
        <v>15</v>
      </c>
      <c r="D8" s="11">
        <v>4</v>
      </c>
      <c r="E8" s="12">
        <v>4</v>
      </c>
      <c r="F8" s="11">
        <v>0</v>
      </c>
      <c r="G8" s="6" t="s">
        <v>16</v>
      </c>
      <c r="H8" s="11">
        <f>F8/E8</f>
        <v>0</v>
      </c>
      <c r="I8" s="17" t="s">
        <v>16</v>
      </c>
      <c r="J8" s="17"/>
    </row>
    <row r="9" ht="22" customHeight="1" spans="1:10">
      <c r="A9" s="6"/>
      <c r="B9" s="6"/>
      <c r="C9" s="10" t="s">
        <v>17</v>
      </c>
      <c r="D9" s="11"/>
      <c r="E9" s="12"/>
      <c r="F9" s="11"/>
      <c r="G9" s="6" t="s">
        <v>16</v>
      </c>
      <c r="H9" s="11"/>
      <c r="I9" s="17" t="s">
        <v>16</v>
      </c>
      <c r="J9" s="17"/>
    </row>
    <row r="10" ht="18" customHeight="1" spans="1:10">
      <c r="A10" s="6"/>
      <c r="B10" s="6"/>
      <c r="C10" s="10" t="s">
        <v>18</v>
      </c>
      <c r="D10" s="14" t="s">
        <v>16</v>
      </c>
      <c r="E10" s="15" t="s">
        <v>16</v>
      </c>
      <c r="F10" s="14" t="s">
        <v>16</v>
      </c>
      <c r="G10" s="16" t="s">
        <v>16</v>
      </c>
      <c r="H10" s="11"/>
      <c r="I10" s="17" t="s">
        <v>16</v>
      </c>
      <c r="J10" s="17"/>
    </row>
    <row r="11" ht="24" customHeight="1" spans="1:10">
      <c r="A11" s="6" t="s">
        <v>19</v>
      </c>
      <c r="B11" s="6" t="s">
        <v>20</v>
      </c>
      <c r="C11" s="6"/>
      <c r="D11" s="6"/>
      <c r="E11" s="9"/>
      <c r="F11" s="17" t="s">
        <v>21</v>
      </c>
      <c r="G11" s="17"/>
      <c r="H11" s="17"/>
      <c r="I11" s="17"/>
      <c r="J11" s="17"/>
    </row>
    <row r="12" ht="69" customHeight="1" spans="1:10">
      <c r="A12" s="6"/>
      <c r="B12" s="48" t="s">
        <v>112</v>
      </c>
      <c r="C12" s="49"/>
      <c r="D12" s="49"/>
      <c r="E12" s="50"/>
      <c r="F12" s="17" t="s">
        <v>112</v>
      </c>
      <c r="G12" s="17"/>
      <c r="H12" s="17"/>
      <c r="I12" s="17"/>
      <c r="J12" s="17"/>
    </row>
    <row r="13" spans="1:10">
      <c r="A13" s="21" t="s">
        <v>23</v>
      </c>
      <c r="B13" s="22"/>
      <c r="C13" s="23"/>
      <c r="D13" s="21" t="s">
        <v>24</v>
      </c>
      <c r="E13" s="24"/>
      <c r="F13" s="23"/>
      <c r="G13" s="25" t="s">
        <v>25</v>
      </c>
      <c r="H13" s="25" t="s">
        <v>11</v>
      </c>
      <c r="I13" s="25" t="s">
        <v>13</v>
      </c>
      <c r="J13" s="25" t="s">
        <v>26</v>
      </c>
    </row>
    <row r="14" spans="1:10">
      <c r="A14" s="26" t="s">
        <v>27</v>
      </c>
      <c r="B14" s="6" t="s">
        <v>28</v>
      </c>
      <c r="C14" s="6" t="s">
        <v>29</v>
      </c>
      <c r="D14" s="6" t="s">
        <v>30</v>
      </c>
      <c r="E14" s="9" t="s">
        <v>31</v>
      </c>
      <c r="F14" s="27" t="s">
        <v>32</v>
      </c>
      <c r="G14" s="28"/>
      <c r="H14" s="28"/>
      <c r="I14" s="28"/>
      <c r="J14" s="28"/>
    </row>
    <row r="15" spans="1:10">
      <c r="A15" s="29" t="s">
        <v>45</v>
      </c>
      <c r="B15" s="29" t="s">
        <v>33</v>
      </c>
      <c r="C15" s="30" t="s">
        <v>113</v>
      </c>
      <c r="D15" s="31" t="s">
        <v>35</v>
      </c>
      <c r="E15" s="9">
        <v>150</v>
      </c>
      <c r="F15" s="27" t="s">
        <v>114</v>
      </c>
      <c r="G15" s="28" t="s">
        <v>115</v>
      </c>
      <c r="H15" s="28">
        <v>5</v>
      </c>
      <c r="I15" s="28">
        <v>3</v>
      </c>
      <c r="J15" s="28"/>
    </row>
    <row r="16" spans="1:10">
      <c r="A16" s="33"/>
      <c r="B16" s="33"/>
      <c r="C16" s="30" t="s">
        <v>116</v>
      </c>
      <c r="D16" s="31" t="s">
        <v>35</v>
      </c>
      <c r="E16" s="9">
        <v>800</v>
      </c>
      <c r="F16" s="27" t="s">
        <v>114</v>
      </c>
      <c r="G16" s="28">
        <v>0</v>
      </c>
      <c r="H16" s="28">
        <v>5</v>
      </c>
      <c r="I16" s="28">
        <v>0</v>
      </c>
      <c r="J16" s="28"/>
    </row>
    <row r="17" ht="39" customHeight="1" spans="1:10">
      <c r="A17" s="33"/>
      <c r="B17" s="53"/>
      <c r="C17" s="30" t="s">
        <v>117</v>
      </c>
      <c r="D17" s="31" t="s">
        <v>35</v>
      </c>
      <c r="E17" s="32" t="s">
        <v>118</v>
      </c>
      <c r="F17" s="27" t="s">
        <v>114</v>
      </c>
      <c r="G17" s="32" t="s">
        <v>119</v>
      </c>
      <c r="H17" s="28">
        <v>5</v>
      </c>
      <c r="I17" s="28">
        <v>5</v>
      </c>
      <c r="J17" s="28"/>
    </row>
    <row r="18" ht="39" customHeight="1" spans="1:10">
      <c r="A18" s="33"/>
      <c r="B18" s="55" t="s">
        <v>49</v>
      </c>
      <c r="C18" s="30" t="s">
        <v>120</v>
      </c>
      <c r="D18" s="31" t="s">
        <v>35</v>
      </c>
      <c r="E18" s="32" t="s">
        <v>59</v>
      </c>
      <c r="F18" s="27" t="s">
        <v>48</v>
      </c>
      <c r="G18" s="32" t="s">
        <v>95</v>
      </c>
      <c r="H18" s="28">
        <v>10</v>
      </c>
      <c r="I18" s="28">
        <v>10</v>
      </c>
      <c r="J18" s="28"/>
    </row>
    <row r="19" ht="39" customHeight="1" spans="1:10">
      <c r="A19" s="33"/>
      <c r="B19" s="55" t="s">
        <v>54</v>
      </c>
      <c r="C19" s="30" t="s">
        <v>121</v>
      </c>
      <c r="D19" s="31" t="s">
        <v>35</v>
      </c>
      <c r="E19" s="32" t="s">
        <v>59</v>
      </c>
      <c r="F19" s="27" t="s">
        <v>48</v>
      </c>
      <c r="G19" s="32" t="s">
        <v>95</v>
      </c>
      <c r="H19" s="28">
        <v>10</v>
      </c>
      <c r="I19" s="28">
        <v>10</v>
      </c>
      <c r="J19" s="28"/>
    </row>
    <row r="20" ht="39" customHeight="1" spans="1:10">
      <c r="A20" s="33"/>
      <c r="B20" s="55"/>
      <c r="C20" s="30" t="s">
        <v>58</v>
      </c>
      <c r="D20" s="31" t="s">
        <v>35</v>
      </c>
      <c r="E20" s="32" t="s">
        <v>56</v>
      </c>
      <c r="F20" s="27" t="s">
        <v>48</v>
      </c>
      <c r="G20" s="32" t="s">
        <v>67</v>
      </c>
      <c r="H20" s="28">
        <v>5</v>
      </c>
      <c r="I20" s="28">
        <v>0</v>
      </c>
      <c r="J20" s="28"/>
    </row>
    <row r="21" ht="39" customHeight="1" spans="1:10">
      <c r="A21" s="33"/>
      <c r="B21" s="55" t="s">
        <v>62</v>
      </c>
      <c r="C21" s="56" t="s">
        <v>122</v>
      </c>
      <c r="D21" s="31" t="s">
        <v>64</v>
      </c>
      <c r="E21" s="32" t="s">
        <v>103</v>
      </c>
      <c r="F21" s="27" t="s">
        <v>104</v>
      </c>
      <c r="G21" s="32" t="s">
        <v>67</v>
      </c>
      <c r="H21" s="28">
        <v>5</v>
      </c>
      <c r="I21" s="28">
        <v>0</v>
      </c>
      <c r="J21" s="28"/>
    </row>
    <row r="22" ht="39" customHeight="1" spans="1:10">
      <c r="A22" s="33"/>
      <c r="B22" s="55"/>
      <c r="C22" s="56" t="s">
        <v>68</v>
      </c>
      <c r="D22" s="31" t="s">
        <v>64</v>
      </c>
      <c r="E22" s="32" t="s">
        <v>47</v>
      </c>
      <c r="F22" s="27" t="s">
        <v>48</v>
      </c>
      <c r="G22" s="32" t="s">
        <v>105</v>
      </c>
      <c r="H22" s="28">
        <v>5</v>
      </c>
      <c r="I22" s="28">
        <v>5</v>
      </c>
      <c r="J22" s="28"/>
    </row>
    <row r="23" ht="39" customHeight="1" spans="1:10">
      <c r="A23" s="53"/>
      <c r="B23" s="55"/>
      <c r="C23" s="61" t="s">
        <v>70</v>
      </c>
      <c r="D23" s="31" t="s">
        <v>35</v>
      </c>
      <c r="E23" s="52">
        <v>0.95</v>
      </c>
      <c r="F23" s="27" t="s">
        <v>48</v>
      </c>
      <c r="G23" s="52">
        <v>0</v>
      </c>
      <c r="H23" s="28">
        <v>5</v>
      </c>
      <c r="I23" s="28">
        <v>0</v>
      </c>
      <c r="J23" s="28" t="s">
        <v>123</v>
      </c>
    </row>
    <row r="24" ht="39" customHeight="1" spans="1:10">
      <c r="A24" s="35" t="s">
        <v>71</v>
      </c>
      <c r="B24" s="35" t="s">
        <v>72</v>
      </c>
      <c r="C24" s="57" t="s">
        <v>73</v>
      </c>
      <c r="D24" s="31" t="s">
        <v>69</v>
      </c>
      <c r="E24" s="62"/>
      <c r="F24" s="27"/>
      <c r="G24" s="57"/>
      <c r="H24" s="28">
        <v>0</v>
      </c>
      <c r="I24" s="28">
        <v>0</v>
      </c>
      <c r="J24" s="28"/>
    </row>
    <row r="25" ht="39" customHeight="1" spans="1:10">
      <c r="A25" s="35"/>
      <c r="B25" s="36" t="s">
        <v>74</v>
      </c>
      <c r="C25" s="30" t="s">
        <v>124</v>
      </c>
      <c r="D25" s="31" t="s">
        <v>69</v>
      </c>
      <c r="E25" s="67" t="s">
        <v>125</v>
      </c>
      <c r="F25" s="27"/>
      <c r="G25" s="57"/>
      <c r="H25" s="28"/>
      <c r="I25" s="28"/>
      <c r="J25" s="28"/>
    </row>
    <row r="26" ht="39" customHeight="1" spans="1:10">
      <c r="A26" s="35"/>
      <c r="B26" s="63"/>
      <c r="C26" s="30" t="s">
        <v>126</v>
      </c>
      <c r="D26" s="31" t="s">
        <v>69</v>
      </c>
      <c r="E26" s="66" t="s">
        <v>127</v>
      </c>
      <c r="F26" s="27"/>
      <c r="G26" s="66" t="s">
        <v>107</v>
      </c>
      <c r="H26" s="28">
        <v>10</v>
      </c>
      <c r="I26" s="28">
        <v>10</v>
      </c>
      <c r="J26" s="28"/>
    </row>
    <row r="27" ht="39" customHeight="1" spans="1:10">
      <c r="A27" s="35"/>
      <c r="B27" s="35" t="s">
        <v>77</v>
      </c>
      <c r="C27" s="57" t="s">
        <v>73</v>
      </c>
      <c r="D27" s="31" t="s">
        <v>69</v>
      </c>
      <c r="E27" s="62"/>
      <c r="F27" s="27"/>
      <c r="G27" s="57"/>
      <c r="H27" s="28">
        <v>0</v>
      </c>
      <c r="I27" s="28">
        <v>0</v>
      </c>
      <c r="J27" s="28"/>
    </row>
    <row r="28" ht="39" customHeight="1" spans="1:10">
      <c r="A28" s="35"/>
      <c r="B28" s="39" t="s">
        <v>78</v>
      </c>
      <c r="C28" s="57" t="s">
        <v>73</v>
      </c>
      <c r="D28" s="31" t="s">
        <v>69</v>
      </c>
      <c r="E28" s="32"/>
      <c r="F28" s="27"/>
      <c r="G28" s="66" t="s">
        <v>109</v>
      </c>
      <c r="H28" s="28">
        <v>10</v>
      </c>
      <c r="I28" s="28">
        <v>10</v>
      </c>
      <c r="J28" s="28"/>
    </row>
    <row r="29" ht="39" customHeight="1" spans="1:10">
      <c r="A29" s="35" t="s">
        <v>81</v>
      </c>
      <c r="B29" s="39" t="s">
        <v>82</v>
      </c>
      <c r="C29" s="30" t="s">
        <v>128</v>
      </c>
      <c r="D29" s="31" t="s">
        <v>35</v>
      </c>
      <c r="E29" s="32" t="s">
        <v>56</v>
      </c>
      <c r="F29" s="27" t="s">
        <v>48</v>
      </c>
      <c r="G29" s="32" t="s">
        <v>95</v>
      </c>
      <c r="H29" s="28">
        <v>15</v>
      </c>
      <c r="I29" s="28">
        <v>15</v>
      </c>
      <c r="J29" s="60" t="s">
        <v>84</v>
      </c>
    </row>
    <row r="30" spans="1:10">
      <c r="A30" s="6" t="s">
        <v>85</v>
      </c>
      <c r="B30" s="6"/>
      <c r="C30" s="6"/>
      <c r="D30" s="41"/>
      <c r="E30" s="42"/>
      <c r="F30" s="41"/>
      <c r="G30" s="41"/>
      <c r="H30" s="41"/>
      <c r="I30" s="41"/>
      <c r="J30" s="41"/>
    </row>
    <row r="31" spans="1:10">
      <c r="A31" s="6" t="s">
        <v>86</v>
      </c>
      <c r="B31" s="6"/>
      <c r="C31" s="6"/>
      <c r="D31" s="6"/>
      <c r="E31" s="9"/>
      <c r="F31" s="6"/>
      <c r="G31" s="6"/>
      <c r="H31" s="6">
        <v>100</v>
      </c>
      <c r="I31" s="6">
        <f>SUM(I15:I29)+I7</f>
        <v>68</v>
      </c>
      <c r="J31" s="46" t="s">
        <v>129</v>
      </c>
    </row>
    <row r="32" spans="1:10">
      <c r="A32" s="43"/>
      <c r="B32" s="43"/>
      <c r="C32" s="43"/>
      <c r="D32" s="43"/>
      <c r="E32" s="44"/>
      <c r="F32" s="43"/>
      <c r="G32" s="43"/>
      <c r="H32" s="43"/>
      <c r="I32" s="43"/>
      <c r="J32" s="47"/>
    </row>
  </sheetData>
  <mergeCells count="32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30:C30"/>
    <mergeCell ref="D30:J30"/>
    <mergeCell ref="A31:G31"/>
    <mergeCell ref="A11:A12"/>
    <mergeCell ref="A15:A23"/>
    <mergeCell ref="A24:A28"/>
    <mergeCell ref="B15:B17"/>
    <mergeCell ref="B19:B20"/>
    <mergeCell ref="B21:B23"/>
    <mergeCell ref="B25:B26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opLeftCell="B27" workbookViewId="0">
      <selection activeCell="J23" sqref="J23"/>
    </sheetView>
  </sheetViews>
  <sheetFormatPr defaultColWidth="8.89166666666667" defaultRowHeight="13.5"/>
  <cols>
    <col min="2" max="2" width="12.4666666666667" customWidth="1"/>
    <col min="3" max="3" width="34" customWidth="1"/>
    <col min="4" max="4" width="10.7333333333333" customWidth="1"/>
    <col min="5" max="5" width="16.125" style="1" customWidth="1"/>
    <col min="6" max="6" width="11.3583333333333" customWidth="1"/>
    <col min="7" max="7" width="15.5" customWidth="1"/>
    <col min="8" max="8" width="9.5" customWidth="1"/>
    <col min="9" max="9" width="11.125"/>
    <col min="10" max="10" width="13.2" customWidth="1"/>
  </cols>
  <sheetData>
    <row r="1" spans="1:10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</row>
    <row r="2" ht="22.5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22.5" spans="1:10">
      <c r="A3" s="4"/>
      <c r="B3" s="4"/>
      <c r="C3" s="4"/>
      <c r="D3" s="4"/>
      <c r="E3" s="5"/>
      <c r="F3" s="4"/>
      <c r="G3" s="4"/>
      <c r="H3" s="4"/>
      <c r="I3" s="4"/>
      <c r="J3" s="45"/>
    </row>
    <row r="4" spans="1:10">
      <c r="A4" s="6" t="s">
        <v>2</v>
      </c>
      <c r="B4" s="6"/>
      <c r="C4" s="7" t="s">
        <v>130</v>
      </c>
      <c r="D4" s="7"/>
      <c r="E4" s="8"/>
      <c r="F4" s="7"/>
      <c r="G4" s="7"/>
      <c r="H4" s="7"/>
      <c r="I4" s="7"/>
      <c r="J4" s="7"/>
    </row>
    <row r="5" spans="1:10">
      <c r="A5" s="6" t="s">
        <v>4</v>
      </c>
      <c r="B5" s="6"/>
      <c r="C5" s="8" t="s">
        <v>5</v>
      </c>
      <c r="D5" s="8"/>
      <c r="E5" s="8"/>
      <c r="F5" s="6" t="s">
        <v>6</v>
      </c>
      <c r="G5" s="7" t="s">
        <v>5</v>
      </c>
      <c r="H5" s="7"/>
      <c r="I5" s="7"/>
      <c r="J5" s="7"/>
    </row>
    <row r="6" spans="1:10">
      <c r="A6" s="6" t="s">
        <v>7</v>
      </c>
      <c r="B6" s="6"/>
      <c r="C6" s="6"/>
      <c r="D6" s="6" t="s">
        <v>8</v>
      </c>
      <c r="E6" s="9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/>
    </row>
    <row r="7" spans="1:10">
      <c r="A7" s="6"/>
      <c r="B7" s="6"/>
      <c r="C7" s="10" t="s">
        <v>14</v>
      </c>
      <c r="D7" s="11">
        <f t="shared" ref="D7:F7" si="0">SUM(D8:D9)</f>
        <v>101.6</v>
      </c>
      <c r="E7" s="12">
        <f t="shared" si="0"/>
        <v>101.6</v>
      </c>
      <c r="F7" s="11">
        <f t="shared" si="0"/>
        <v>48.64</v>
      </c>
      <c r="G7" s="6">
        <v>10</v>
      </c>
      <c r="H7" s="11">
        <f>F7/E7</f>
        <v>0.478740157480315</v>
      </c>
      <c r="I7" s="17">
        <f>G7*H7</f>
        <v>4.78740157480315</v>
      </c>
      <c r="J7" s="17"/>
    </row>
    <row r="8" spans="1:10">
      <c r="A8" s="6"/>
      <c r="B8" s="6"/>
      <c r="C8" s="10" t="s">
        <v>15</v>
      </c>
      <c r="D8" s="11">
        <v>101.6</v>
      </c>
      <c r="E8" s="12">
        <v>101.6</v>
      </c>
      <c r="F8" s="11">
        <v>48.64</v>
      </c>
      <c r="G8" s="6" t="s">
        <v>16</v>
      </c>
      <c r="H8" s="11">
        <f>F8/E8</f>
        <v>0.478740157480315</v>
      </c>
      <c r="I8" s="17" t="s">
        <v>16</v>
      </c>
      <c r="J8" s="17"/>
    </row>
    <row r="9" ht="22" customHeight="1" spans="1:10">
      <c r="A9" s="6"/>
      <c r="B9" s="6"/>
      <c r="C9" s="10" t="s">
        <v>17</v>
      </c>
      <c r="D9" s="11"/>
      <c r="E9" s="12"/>
      <c r="F9" s="11"/>
      <c r="G9" s="6" t="s">
        <v>16</v>
      </c>
      <c r="H9" s="11"/>
      <c r="I9" s="17" t="s">
        <v>16</v>
      </c>
      <c r="J9" s="17"/>
    </row>
    <row r="10" ht="18" customHeight="1" spans="1:10">
      <c r="A10" s="6"/>
      <c r="B10" s="6"/>
      <c r="C10" s="10" t="s">
        <v>18</v>
      </c>
      <c r="D10" s="14" t="s">
        <v>16</v>
      </c>
      <c r="E10" s="15" t="s">
        <v>16</v>
      </c>
      <c r="F10" s="14" t="s">
        <v>16</v>
      </c>
      <c r="G10" s="16" t="s">
        <v>16</v>
      </c>
      <c r="H10" s="11"/>
      <c r="I10" s="17" t="s">
        <v>16</v>
      </c>
      <c r="J10" s="17"/>
    </row>
    <row r="11" ht="24" customHeight="1" spans="1:10">
      <c r="A11" s="6" t="s">
        <v>19</v>
      </c>
      <c r="B11" s="6" t="s">
        <v>20</v>
      </c>
      <c r="C11" s="6"/>
      <c r="D11" s="6"/>
      <c r="E11" s="9"/>
      <c r="F11" s="17" t="s">
        <v>21</v>
      </c>
      <c r="G11" s="17"/>
      <c r="H11" s="17"/>
      <c r="I11" s="17"/>
      <c r="J11" s="17"/>
    </row>
    <row r="12" ht="69" customHeight="1" spans="1:10">
      <c r="A12" s="6"/>
      <c r="B12" s="48" t="s">
        <v>112</v>
      </c>
      <c r="C12" s="49"/>
      <c r="D12" s="49"/>
      <c r="E12" s="50"/>
      <c r="F12" s="17" t="s">
        <v>112</v>
      </c>
      <c r="G12" s="17"/>
      <c r="H12" s="17"/>
      <c r="I12" s="17"/>
      <c r="J12" s="17"/>
    </row>
    <row r="13" spans="1:10">
      <c r="A13" s="21" t="s">
        <v>23</v>
      </c>
      <c r="B13" s="22"/>
      <c r="C13" s="23"/>
      <c r="D13" s="21" t="s">
        <v>24</v>
      </c>
      <c r="E13" s="24"/>
      <c r="F13" s="23"/>
      <c r="G13" s="25" t="s">
        <v>25</v>
      </c>
      <c r="H13" s="25" t="s">
        <v>11</v>
      </c>
      <c r="I13" s="25" t="s">
        <v>13</v>
      </c>
      <c r="J13" s="25" t="s">
        <v>26</v>
      </c>
    </row>
    <row r="14" spans="1:10">
      <c r="A14" s="26" t="s">
        <v>27</v>
      </c>
      <c r="B14" s="6" t="s">
        <v>28</v>
      </c>
      <c r="C14" s="6" t="s">
        <v>29</v>
      </c>
      <c r="D14" s="6" t="s">
        <v>30</v>
      </c>
      <c r="E14" s="9" t="s">
        <v>31</v>
      </c>
      <c r="F14" s="27" t="s">
        <v>32</v>
      </c>
      <c r="G14" s="28"/>
      <c r="H14" s="28"/>
      <c r="I14" s="28"/>
      <c r="J14" s="28"/>
    </row>
    <row r="15" ht="14.25" spans="1:10">
      <c r="A15" s="29" t="s">
        <v>45</v>
      </c>
      <c r="B15" s="29" t="s">
        <v>33</v>
      </c>
      <c r="C15" s="30" t="s">
        <v>131</v>
      </c>
      <c r="D15" s="31" t="s">
        <v>69</v>
      </c>
      <c r="E15" s="32" t="s">
        <v>132</v>
      </c>
      <c r="F15" s="27" t="s">
        <v>114</v>
      </c>
      <c r="G15" s="32" t="s">
        <v>133</v>
      </c>
      <c r="H15" s="28">
        <v>3</v>
      </c>
      <c r="I15" s="28">
        <v>1</v>
      </c>
      <c r="J15" s="28"/>
    </row>
    <row r="16" ht="14.25" spans="1:10">
      <c r="A16" s="33"/>
      <c r="B16" s="33"/>
      <c r="C16" s="30" t="s">
        <v>134</v>
      </c>
      <c r="D16" s="31" t="s">
        <v>69</v>
      </c>
      <c r="E16" s="32" t="s">
        <v>135</v>
      </c>
      <c r="F16" s="27" t="s">
        <v>114</v>
      </c>
      <c r="G16" s="32" t="s">
        <v>136</v>
      </c>
      <c r="H16" s="28">
        <v>3</v>
      </c>
      <c r="I16" s="28">
        <v>3</v>
      </c>
      <c r="J16" s="28"/>
    </row>
    <row r="17" ht="14.25" spans="1:10">
      <c r="A17" s="33"/>
      <c r="B17" s="33"/>
      <c r="C17" s="30" t="s">
        <v>137</v>
      </c>
      <c r="D17" s="31" t="s">
        <v>69</v>
      </c>
      <c r="E17" s="32" t="s">
        <v>138</v>
      </c>
      <c r="F17" s="27" t="s">
        <v>44</v>
      </c>
      <c r="G17" s="32" t="s">
        <v>139</v>
      </c>
      <c r="H17" s="28">
        <v>3</v>
      </c>
      <c r="I17" s="28">
        <v>3</v>
      </c>
      <c r="J17" s="28"/>
    </row>
    <row r="18" ht="14.25" spans="1:10">
      <c r="A18" s="33"/>
      <c r="B18" s="33"/>
      <c r="C18" s="30" t="s">
        <v>140</v>
      </c>
      <c r="D18" s="31" t="s">
        <v>69</v>
      </c>
      <c r="E18" s="32" t="s">
        <v>141</v>
      </c>
      <c r="F18" s="27" t="s">
        <v>37</v>
      </c>
      <c r="G18" s="32" t="s">
        <v>142</v>
      </c>
      <c r="H18" s="28">
        <v>3</v>
      </c>
      <c r="I18" s="28">
        <v>3</v>
      </c>
      <c r="J18" s="28"/>
    </row>
    <row r="19" ht="14.25" spans="1:10">
      <c r="A19" s="33"/>
      <c r="B19" s="33"/>
      <c r="C19" s="30" t="s">
        <v>143</v>
      </c>
      <c r="D19" s="31" t="s">
        <v>69</v>
      </c>
      <c r="E19" s="32" t="s">
        <v>144</v>
      </c>
      <c r="F19" s="27" t="s">
        <v>37</v>
      </c>
      <c r="G19" s="32" t="s">
        <v>145</v>
      </c>
      <c r="H19" s="28">
        <v>3</v>
      </c>
      <c r="I19" s="28">
        <v>3</v>
      </c>
      <c r="J19" s="28"/>
    </row>
    <row r="20" ht="39" customHeight="1" spans="1:10">
      <c r="A20" s="33"/>
      <c r="B20" s="53"/>
      <c r="C20" s="30" t="s">
        <v>146</v>
      </c>
      <c r="D20" s="31" t="s">
        <v>69</v>
      </c>
      <c r="E20" s="32" t="s">
        <v>147</v>
      </c>
      <c r="F20" s="27" t="s">
        <v>37</v>
      </c>
      <c r="G20" s="32" t="s">
        <v>148</v>
      </c>
      <c r="H20" s="28">
        <v>3</v>
      </c>
      <c r="I20" s="28">
        <v>3</v>
      </c>
      <c r="J20" s="28"/>
    </row>
    <row r="21" ht="39" customHeight="1" spans="1:10">
      <c r="A21" s="33"/>
      <c r="B21" s="33" t="s">
        <v>49</v>
      </c>
      <c r="C21" s="30" t="s">
        <v>149</v>
      </c>
      <c r="D21" s="31" t="s">
        <v>35</v>
      </c>
      <c r="E21" s="32" t="s">
        <v>95</v>
      </c>
      <c r="F21" s="27" t="s">
        <v>48</v>
      </c>
      <c r="G21" s="32" t="s">
        <v>95</v>
      </c>
      <c r="H21" s="28">
        <v>4</v>
      </c>
      <c r="I21" s="28">
        <v>4</v>
      </c>
      <c r="J21" s="28"/>
    </row>
    <row r="22" ht="39" customHeight="1" spans="1:10">
      <c r="A22" s="33"/>
      <c r="B22" s="33"/>
      <c r="C22" s="30" t="s">
        <v>150</v>
      </c>
      <c r="D22" s="31" t="s">
        <v>35</v>
      </c>
      <c r="E22" s="32" t="s">
        <v>95</v>
      </c>
      <c r="F22" s="27" t="s">
        <v>48</v>
      </c>
      <c r="G22" s="32" t="s">
        <v>95</v>
      </c>
      <c r="H22" s="28">
        <v>4</v>
      </c>
      <c r="I22" s="28">
        <v>4</v>
      </c>
      <c r="J22" s="28"/>
    </row>
    <row r="23" ht="39" customHeight="1" spans="1:10">
      <c r="A23" s="33"/>
      <c r="B23" s="33"/>
      <c r="C23" s="30" t="s">
        <v>151</v>
      </c>
      <c r="D23" s="31" t="s">
        <v>64</v>
      </c>
      <c r="E23" s="32" t="s">
        <v>152</v>
      </c>
      <c r="F23" s="27" t="s">
        <v>48</v>
      </c>
      <c r="G23" s="32" t="s">
        <v>152</v>
      </c>
      <c r="H23" s="28">
        <v>4</v>
      </c>
      <c r="I23" s="28">
        <v>4</v>
      </c>
      <c r="J23" s="28"/>
    </row>
    <row r="24" ht="39" customHeight="1" spans="1:10">
      <c r="A24" s="33"/>
      <c r="B24" s="53"/>
      <c r="C24" s="30" t="s">
        <v>153</v>
      </c>
      <c r="D24" s="31" t="s">
        <v>35</v>
      </c>
      <c r="E24" s="32" t="s">
        <v>95</v>
      </c>
      <c r="F24" s="27" t="s">
        <v>48</v>
      </c>
      <c r="G24" s="32" t="s">
        <v>95</v>
      </c>
      <c r="H24" s="28">
        <v>4</v>
      </c>
      <c r="I24" s="28">
        <v>4</v>
      </c>
      <c r="J24" s="28"/>
    </row>
    <row r="25" ht="39" customHeight="1" spans="1:10">
      <c r="A25" s="33"/>
      <c r="B25" s="55" t="s">
        <v>54</v>
      </c>
      <c r="C25" s="30" t="s">
        <v>154</v>
      </c>
      <c r="D25" s="31" t="s">
        <v>35</v>
      </c>
      <c r="E25" s="32" t="s">
        <v>95</v>
      </c>
      <c r="F25" s="27" t="s">
        <v>48</v>
      </c>
      <c r="G25" s="32" t="s">
        <v>95</v>
      </c>
      <c r="H25" s="28">
        <v>4</v>
      </c>
      <c r="I25" s="28">
        <v>4</v>
      </c>
      <c r="J25" s="28"/>
    </row>
    <row r="26" ht="39" customHeight="1" spans="1:10">
      <c r="A26" s="33"/>
      <c r="B26" s="55"/>
      <c r="C26" s="30" t="s">
        <v>97</v>
      </c>
      <c r="D26" s="31" t="s">
        <v>35</v>
      </c>
      <c r="E26" s="32" t="s">
        <v>155</v>
      </c>
      <c r="F26" s="27" t="s">
        <v>48</v>
      </c>
      <c r="G26" s="32" t="s">
        <v>156</v>
      </c>
      <c r="H26" s="28">
        <v>4</v>
      </c>
      <c r="I26" s="28">
        <v>4</v>
      </c>
      <c r="J26" s="28"/>
    </row>
    <row r="27" ht="39" customHeight="1" spans="1:10">
      <c r="A27" s="33"/>
      <c r="B27" s="55"/>
      <c r="C27" s="30" t="s">
        <v>58</v>
      </c>
      <c r="D27" s="31" t="s">
        <v>35</v>
      </c>
      <c r="E27" s="32" t="s">
        <v>95</v>
      </c>
      <c r="F27" s="27" t="s">
        <v>48</v>
      </c>
      <c r="G27" s="32" t="s">
        <v>157</v>
      </c>
      <c r="H27" s="28">
        <v>4</v>
      </c>
      <c r="I27" s="28">
        <v>4</v>
      </c>
      <c r="J27" s="28" t="s">
        <v>123</v>
      </c>
    </row>
    <row r="28" ht="39" customHeight="1" spans="1:10">
      <c r="A28" s="33"/>
      <c r="B28" s="55"/>
      <c r="C28" s="30" t="s">
        <v>158</v>
      </c>
      <c r="D28" s="31" t="s">
        <v>35</v>
      </c>
      <c r="E28" s="32" t="s">
        <v>95</v>
      </c>
      <c r="F28" s="27" t="s">
        <v>48</v>
      </c>
      <c r="G28" s="32" t="s">
        <v>95</v>
      </c>
      <c r="H28" s="28">
        <v>4</v>
      </c>
      <c r="I28" s="28">
        <v>4</v>
      </c>
      <c r="J28" s="28"/>
    </row>
    <row r="29" ht="39" customHeight="1" spans="1:10">
      <c r="A29" s="33"/>
      <c r="B29" s="55"/>
      <c r="C29" s="30" t="s">
        <v>159</v>
      </c>
      <c r="D29" s="31" t="s">
        <v>35</v>
      </c>
      <c r="E29" s="32" t="s">
        <v>95</v>
      </c>
      <c r="F29" s="27" t="s">
        <v>48</v>
      </c>
      <c r="G29" s="32" t="s">
        <v>95</v>
      </c>
      <c r="H29" s="28">
        <v>4</v>
      </c>
      <c r="I29" s="28">
        <v>4</v>
      </c>
      <c r="J29" s="28"/>
    </row>
    <row r="30" ht="39" customHeight="1" spans="1:10">
      <c r="A30" s="33"/>
      <c r="B30" s="55"/>
      <c r="C30" s="30" t="s">
        <v>160</v>
      </c>
      <c r="D30" s="31" t="s">
        <v>35</v>
      </c>
      <c r="E30" s="32" t="s">
        <v>95</v>
      </c>
      <c r="F30" s="27" t="s">
        <v>48</v>
      </c>
      <c r="G30" s="32" t="s">
        <v>95</v>
      </c>
      <c r="H30" s="28">
        <v>4</v>
      </c>
      <c r="I30" s="28">
        <v>4</v>
      </c>
      <c r="J30" s="28"/>
    </row>
    <row r="31" ht="39" customHeight="1" spans="1:10">
      <c r="A31" s="33"/>
      <c r="B31" s="55" t="s">
        <v>62</v>
      </c>
      <c r="C31" s="56" t="s">
        <v>161</v>
      </c>
      <c r="D31" s="31" t="s">
        <v>64</v>
      </c>
      <c r="E31" s="66" t="s">
        <v>103</v>
      </c>
      <c r="F31" s="27" t="s">
        <v>104</v>
      </c>
      <c r="G31" s="66" t="s">
        <v>103</v>
      </c>
      <c r="H31" s="28">
        <v>4</v>
      </c>
      <c r="I31" s="28">
        <v>4</v>
      </c>
      <c r="J31" s="28"/>
    </row>
    <row r="32" ht="39" customHeight="1" spans="1:10">
      <c r="A32" s="33"/>
      <c r="B32" s="55"/>
      <c r="C32" s="56" t="s">
        <v>68</v>
      </c>
      <c r="D32" s="31" t="s">
        <v>64</v>
      </c>
      <c r="E32" s="52">
        <v>1</v>
      </c>
      <c r="F32" s="27" t="s">
        <v>48</v>
      </c>
      <c r="G32" s="32" t="s">
        <v>47</v>
      </c>
      <c r="H32" s="28">
        <v>4</v>
      </c>
      <c r="I32" s="28">
        <v>4</v>
      </c>
      <c r="J32" s="28"/>
    </row>
    <row r="33" ht="39" customHeight="1" spans="1:10">
      <c r="A33" s="53"/>
      <c r="B33" s="55"/>
      <c r="C33" s="56" t="s">
        <v>70</v>
      </c>
      <c r="D33" s="31" t="s">
        <v>35</v>
      </c>
      <c r="E33" s="32" t="s">
        <v>56</v>
      </c>
      <c r="F33" s="27" t="s">
        <v>48</v>
      </c>
      <c r="G33" s="32" t="s">
        <v>157</v>
      </c>
      <c r="H33" s="28">
        <v>4</v>
      </c>
      <c r="I33" s="28">
        <v>1</v>
      </c>
      <c r="J33" s="28"/>
    </row>
    <row r="34" ht="39" customHeight="1" spans="1:10">
      <c r="A34" s="35" t="s">
        <v>71</v>
      </c>
      <c r="B34" s="35" t="s">
        <v>72</v>
      </c>
      <c r="C34" s="30" t="s">
        <v>162</v>
      </c>
      <c r="D34" s="31" t="s">
        <v>69</v>
      </c>
      <c r="E34" s="66" t="s">
        <v>163</v>
      </c>
      <c r="F34" s="27"/>
      <c r="G34" s="66" t="s">
        <v>163</v>
      </c>
      <c r="H34" s="28">
        <v>4</v>
      </c>
      <c r="I34" s="28">
        <v>4</v>
      </c>
      <c r="J34" s="28"/>
    </row>
    <row r="35" ht="39" customHeight="1" spans="1:10">
      <c r="A35" s="35"/>
      <c r="B35" s="36" t="s">
        <v>74</v>
      </c>
      <c r="C35" s="30" t="s">
        <v>164</v>
      </c>
      <c r="D35" s="31" t="s">
        <v>69</v>
      </c>
      <c r="E35" s="68" t="s">
        <v>165</v>
      </c>
      <c r="F35" s="27"/>
      <c r="G35" s="68" t="s">
        <v>165</v>
      </c>
      <c r="H35" s="28">
        <v>4</v>
      </c>
      <c r="I35" s="28">
        <v>4</v>
      </c>
      <c r="J35" s="28"/>
    </row>
    <row r="36" ht="39" customHeight="1" spans="1:10">
      <c r="A36" s="35"/>
      <c r="B36" s="35" t="s">
        <v>77</v>
      </c>
      <c r="C36" s="57" t="s">
        <v>73</v>
      </c>
      <c r="D36" s="31" t="s">
        <v>69</v>
      </c>
      <c r="E36" s="38"/>
      <c r="F36" s="27"/>
      <c r="G36" s="54"/>
      <c r="H36" s="28">
        <v>0</v>
      </c>
      <c r="I36" s="28">
        <v>0</v>
      </c>
      <c r="J36" s="28"/>
    </row>
    <row r="37" ht="39" customHeight="1" spans="1:10">
      <c r="A37" s="35"/>
      <c r="B37" s="39" t="s">
        <v>78</v>
      </c>
      <c r="C37" s="30" t="s">
        <v>166</v>
      </c>
      <c r="D37" s="31" t="s">
        <v>69</v>
      </c>
      <c r="E37" s="69" t="s">
        <v>167</v>
      </c>
      <c r="F37" s="27"/>
      <c r="G37" s="69" t="s">
        <v>167</v>
      </c>
      <c r="H37" s="28">
        <v>4</v>
      </c>
      <c r="I37" s="28">
        <v>4</v>
      </c>
      <c r="J37" s="28"/>
    </row>
    <row r="38" ht="39" customHeight="1" spans="1:10">
      <c r="A38" s="35"/>
      <c r="B38" s="40" t="s">
        <v>82</v>
      </c>
      <c r="C38" s="30" t="s">
        <v>83</v>
      </c>
      <c r="D38" s="31"/>
      <c r="E38" s="32" t="s">
        <v>95</v>
      </c>
      <c r="F38" s="27" t="s">
        <v>48</v>
      </c>
      <c r="G38" s="32" t="s">
        <v>95</v>
      </c>
      <c r="H38" s="28">
        <v>4</v>
      </c>
      <c r="I38" s="28">
        <v>4</v>
      </c>
      <c r="J38" s="28"/>
    </row>
    <row r="39" ht="39" customHeight="1" spans="1:10">
      <c r="A39" s="35" t="s">
        <v>81</v>
      </c>
      <c r="B39" s="59"/>
      <c r="C39" s="30" t="s">
        <v>168</v>
      </c>
      <c r="D39" s="31" t="s">
        <v>35</v>
      </c>
      <c r="E39" s="32" t="s">
        <v>95</v>
      </c>
      <c r="F39" s="27" t="s">
        <v>48</v>
      </c>
      <c r="G39" s="32" t="s">
        <v>95</v>
      </c>
      <c r="H39" s="28">
        <v>4</v>
      </c>
      <c r="I39" s="28">
        <v>4</v>
      </c>
      <c r="J39" s="60" t="s">
        <v>84</v>
      </c>
    </row>
    <row r="40" spans="1:10">
      <c r="A40" s="6" t="s">
        <v>85</v>
      </c>
      <c r="B40" s="6"/>
      <c r="C40" s="6"/>
      <c r="D40" s="41"/>
      <c r="E40" s="42"/>
      <c r="F40" s="41"/>
      <c r="G40" s="41"/>
      <c r="H40" s="41"/>
      <c r="I40" s="41"/>
      <c r="J40" s="41"/>
    </row>
    <row r="41" spans="1:10">
      <c r="A41" s="6" t="s">
        <v>86</v>
      </c>
      <c r="B41" s="6"/>
      <c r="C41" s="6"/>
      <c r="D41" s="6"/>
      <c r="E41" s="9"/>
      <c r="F41" s="6"/>
      <c r="G41" s="6"/>
      <c r="H41" s="6">
        <v>100</v>
      </c>
      <c r="I41" s="6">
        <f>ROUND(SUM(I15:I39)+I7,2)</f>
        <v>89.79</v>
      </c>
      <c r="J41" s="46" t="s">
        <v>169</v>
      </c>
    </row>
    <row r="42" spans="1:10">
      <c r="A42" s="43"/>
      <c r="B42" s="43"/>
      <c r="C42" s="43"/>
      <c r="D42" s="43"/>
      <c r="E42" s="44"/>
      <c r="F42" s="43"/>
      <c r="G42" s="43"/>
      <c r="H42" s="43"/>
      <c r="I42" s="43"/>
      <c r="J42" s="47"/>
    </row>
  </sheetData>
  <mergeCells count="33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40:C40"/>
    <mergeCell ref="D40:J40"/>
    <mergeCell ref="A41:G41"/>
    <mergeCell ref="A11:A12"/>
    <mergeCell ref="A15:A33"/>
    <mergeCell ref="A34:A37"/>
    <mergeCell ref="B15:B20"/>
    <mergeCell ref="B21:B24"/>
    <mergeCell ref="B25:B30"/>
    <mergeCell ref="B31:B33"/>
    <mergeCell ref="B38:B39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20" workbookViewId="0">
      <selection activeCell="J23" sqref="J23"/>
    </sheetView>
  </sheetViews>
  <sheetFormatPr defaultColWidth="8.89166666666667" defaultRowHeight="13.5"/>
  <cols>
    <col min="2" max="2" width="12.4666666666667" customWidth="1"/>
    <col min="3" max="3" width="34" customWidth="1"/>
    <col min="4" max="4" width="10.7333333333333" customWidth="1"/>
    <col min="5" max="5" width="16.125" style="1" customWidth="1"/>
    <col min="6" max="6" width="11.3583333333333" customWidth="1"/>
    <col min="7" max="7" width="15.5" customWidth="1"/>
    <col min="8" max="8" width="9.5" customWidth="1"/>
    <col min="9" max="9" width="11.125"/>
    <col min="10" max="10" width="13.2" customWidth="1"/>
  </cols>
  <sheetData>
    <row r="1" spans="1:10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</row>
    <row r="2" ht="22.5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22.5" spans="1:10">
      <c r="A3" s="4"/>
      <c r="B3" s="4"/>
      <c r="C3" s="4"/>
      <c r="D3" s="4"/>
      <c r="E3" s="5"/>
      <c r="F3" s="4"/>
      <c r="G3" s="4"/>
      <c r="H3" s="4"/>
      <c r="I3" s="4"/>
      <c r="J3" s="45"/>
    </row>
    <row r="4" spans="1:10">
      <c r="A4" s="6" t="s">
        <v>2</v>
      </c>
      <c r="B4" s="6"/>
      <c r="C4" s="7" t="s">
        <v>170</v>
      </c>
      <c r="D4" s="7"/>
      <c r="E4" s="8"/>
      <c r="F4" s="7"/>
      <c r="G4" s="7"/>
      <c r="H4" s="7"/>
      <c r="I4" s="7"/>
      <c r="J4" s="7"/>
    </row>
    <row r="5" spans="1:10">
      <c r="A5" s="6" t="s">
        <v>4</v>
      </c>
      <c r="B5" s="6"/>
      <c r="C5" s="8" t="s">
        <v>5</v>
      </c>
      <c r="D5" s="8"/>
      <c r="E5" s="8"/>
      <c r="F5" s="6" t="s">
        <v>6</v>
      </c>
      <c r="G5" s="7" t="s">
        <v>5</v>
      </c>
      <c r="H5" s="7"/>
      <c r="I5" s="7"/>
      <c r="J5" s="7"/>
    </row>
    <row r="6" spans="1:10">
      <c r="A6" s="6" t="s">
        <v>7</v>
      </c>
      <c r="B6" s="6"/>
      <c r="C6" s="6"/>
      <c r="D6" s="6" t="s">
        <v>8</v>
      </c>
      <c r="E6" s="9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/>
    </row>
    <row r="7" spans="1:10">
      <c r="A7" s="6"/>
      <c r="B7" s="6"/>
      <c r="C7" s="10" t="s">
        <v>14</v>
      </c>
      <c r="D7" s="11">
        <f t="shared" ref="D7:F7" si="0">SUM(D8:D9)</f>
        <v>0.8</v>
      </c>
      <c r="E7" s="12">
        <f t="shared" si="0"/>
        <v>0.8</v>
      </c>
      <c r="F7" s="11">
        <f t="shared" si="0"/>
        <v>0.05</v>
      </c>
      <c r="G7" s="6">
        <v>10</v>
      </c>
      <c r="H7" s="11">
        <f>F7/E7</f>
        <v>0.0625</v>
      </c>
      <c r="I7" s="17">
        <f>G7*H7</f>
        <v>0.625</v>
      </c>
      <c r="J7" s="17"/>
    </row>
    <row r="8" spans="1:10">
      <c r="A8" s="6"/>
      <c r="B8" s="6"/>
      <c r="C8" s="10" t="s">
        <v>15</v>
      </c>
      <c r="D8" s="11">
        <v>0.8</v>
      </c>
      <c r="E8" s="12">
        <v>0.8</v>
      </c>
      <c r="F8" s="11">
        <v>0.05</v>
      </c>
      <c r="G8" s="6" t="s">
        <v>16</v>
      </c>
      <c r="H8" s="11">
        <f>F8/E8</f>
        <v>0.0625</v>
      </c>
      <c r="I8" s="17" t="s">
        <v>16</v>
      </c>
      <c r="J8" s="17"/>
    </row>
    <row r="9" ht="22" customHeight="1" spans="1:10">
      <c r="A9" s="6"/>
      <c r="B9" s="6"/>
      <c r="C9" s="10" t="s">
        <v>17</v>
      </c>
      <c r="D9" s="11"/>
      <c r="E9" s="12"/>
      <c r="F9" s="11"/>
      <c r="G9" s="6" t="s">
        <v>16</v>
      </c>
      <c r="H9" s="11"/>
      <c r="I9" s="17" t="s">
        <v>16</v>
      </c>
      <c r="J9" s="17"/>
    </row>
    <row r="10" ht="18" customHeight="1" spans="1:10">
      <c r="A10" s="6"/>
      <c r="B10" s="6"/>
      <c r="C10" s="10" t="s">
        <v>18</v>
      </c>
      <c r="D10" s="14" t="s">
        <v>16</v>
      </c>
      <c r="E10" s="15" t="s">
        <v>16</v>
      </c>
      <c r="F10" s="14" t="s">
        <v>16</v>
      </c>
      <c r="G10" s="16" t="s">
        <v>16</v>
      </c>
      <c r="H10" s="11"/>
      <c r="I10" s="17" t="s">
        <v>16</v>
      </c>
      <c r="J10" s="17"/>
    </row>
    <row r="11" ht="24" customHeight="1" spans="1:10">
      <c r="A11" s="6" t="s">
        <v>19</v>
      </c>
      <c r="B11" s="6" t="s">
        <v>20</v>
      </c>
      <c r="C11" s="6"/>
      <c r="D11" s="6"/>
      <c r="E11" s="9"/>
      <c r="F11" s="17" t="s">
        <v>21</v>
      </c>
      <c r="G11" s="17"/>
      <c r="H11" s="17"/>
      <c r="I11" s="17"/>
      <c r="J11" s="17"/>
    </row>
    <row r="12" ht="69" customHeight="1" spans="1:10">
      <c r="A12" s="6"/>
      <c r="B12" s="48" t="s">
        <v>171</v>
      </c>
      <c r="C12" s="49"/>
      <c r="D12" s="49"/>
      <c r="E12" s="50"/>
      <c r="F12" s="17" t="s">
        <v>171</v>
      </c>
      <c r="G12" s="17"/>
      <c r="H12" s="17"/>
      <c r="I12" s="17"/>
      <c r="J12" s="17"/>
    </row>
    <row r="13" spans="1:10">
      <c r="A13" s="21" t="s">
        <v>23</v>
      </c>
      <c r="B13" s="22"/>
      <c r="C13" s="23"/>
      <c r="D13" s="21" t="s">
        <v>24</v>
      </c>
      <c r="E13" s="24"/>
      <c r="F13" s="23"/>
      <c r="G13" s="25" t="s">
        <v>25</v>
      </c>
      <c r="H13" s="25" t="s">
        <v>11</v>
      </c>
      <c r="I13" s="25" t="s">
        <v>13</v>
      </c>
      <c r="J13" s="25" t="s">
        <v>26</v>
      </c>
    </row>
    <row r="14" spans="1:10">
      <c r="A14" s="26" t="s">
        <v>27</v>
      </c>
      <c r="B14" s="6" t="s">
        <v>28</v>
      </c>
      <c r="C14" s="6" t="s">
        <v>29</v>
      </c>
      <c r="D14" s="6" t="s">
        <v>30</v>
      </c>
      <c r="E14" s="9" t="s">
        <v>31</v>
      </c>
      <c r="F14" s="27" t="s">
        <v>32</v>
      </c>
      <c r="G14" s="28"/>
      <c r="H14" s="28"/>
      <c r="I14" s="28"/>
      <c r="J14" s="28"/>
    </row>
    <row r="15" ht="14.25" spans="1:10">
      <c r="A15" s="29" t="s">
        <v>45</v>
      </c>
      <c r="B15" s="29" t="s">
        <v>33</v>
      </c>
      <c r="C15" s="30" t="s">
        <v>172</v>
      </c>
      <c r="D15" s="31" t="s">
        <v>69</v>
      </c>
      <c r="E15" s="32" t="s">
        <v>173</v>
      </c>
      <c r="F15" s="27" t="s">
        <v>174</v>
      </c>
      <c r="G15" s="32" t="s">
        <v>175</v>
      </c>
      <c r="H15" s="28">
        <v>9</v>
      </c>
      <c r="I15" s="28">
        <v>9</v>
      </c>
      <c r="J15" s="28"/>
    </row>
    <row r="16" ht="14.25" spans="1:10">
      <c r="A16" s="33"/>
      <c r="B16" s="33"/>
      <c r="C16" s="30" t="s">
        <v>176</v>
      </c>
      <c r="D16" s="31" t="s">
        <v>69</v>
      </c>
      <c r="E16" s="32" t="s">
        <v>47</v>
      </c>
      <c r="F16" s="27" t="s">
        <v>48</v>
      </c>
      <c r="G16" s="32" t="s">
        <v>47</v>
      </c>
      <c r="H16" s="28">
        <v>9</v>
      </c>
      <c r="I16" s="28">
        <v>9</v>
      </c>
      <c r="J16" s="28"/>
    </row>
    <row r="17" ht="39" customHeight="1" spans="1:10">
      <c r="A17" s="33"/>
      <c r="B17" s="33" t="s">
        <v>49</v>
      </c>
      <c r="C17" s="30" t="s">
        <v>177</v>
      </c>
      <c r="D17" s="31" t="s">
        <v>69</v>
      </c>
      <c r="E17" s="32" t="s">
        <v>47</v>
      </c>
      <c r="F17" s="27" t="s">
        <v>48</v>
      </c>
      <c r="G17" s="32" t="s">
        <v>47</v>
      </c>
      <c r="H17" s="28">
        <v>9</v>
      </c>
      <c r="I17" s="28">
        <v>9</v>
      </c>
      <c r="J17" s="28"/>
    </row>
    <row r="18" ht="39" customHeight="1" spans="1:10">
      <c r="A18" s="33"/>
      <c r="B18" s="33"/>
      <c r="C18" s="30" t="s">
        <v>178</v>
      </c>
      <c r="D18" s="31" t="s">
        <v>69</v>
      </c>
      <c r="E18" s="32" t="s">
        <v>47</v>
      </c>
      <c r="F18" s="27" t="s">
        <v>48</v>
      </c>
      <c r="G18" s="32" t="s">
        <v>47</v>
      </c>
      <c r="H18" s="28">
        <v>9</v>
      </c>
      <c r="I18" s="28">
        <v>9</v>
      </c>
      <c r="J18" s="28"/>
    </row>
    <row r="19" ht="39" customHeight="1" spans="1:10">
      <c r="A19" s="33"/>
      <c r="B19" s="51" t="s">
        <v>54</v>
      </c>
      <c r="C19" s="30" t="s">
        <v>179</v>
      </c>
      <c r="D19" s="31" t="s">
        <v>69</v>
      </c>
      <c r="E19" s="32" t="s">
        <v>47</v>
      </c>
      <c r="F19" s="27" t="s">
        <v>48</v>
      </c>
      <c r="G19" s="32" t="s">
        <v>47</v>
      </c>
      <c r="H19" s="28">
        <v>9</v>
      </c>
      <c r="I19" s="28">
        <v>9</v>
      </c>
      <c r="J19" s="28"/>
    </row>
    <row r="20" ht="39" customHeight="1" spans="1:12">
      <c r="A20" s="33"/>
      <c r="B20" s="29" t="s">
        <v>62</v>
      </c>
      <c r="C20" s="30" t="s">
        <v>68</v>
      </c>
      <c r="D20" s="31" t="s">
        <v>69</v>
      </c>
      <c r="E20" s="52">
        <v>1</v>
      </c>
      <c r="F20" s="27" t="s">
        <v>48</v>
      </c>
      <c r="G20" s="32" t="s">
        <v>47</v>
      </c>
      <c r="H20" s="28">
        <v>9</v>
      </c>
      <c r="I20" s="28">
        <v>9</v>
      </c>
      <c r="J20" s="28"/>
      <c r="L20" t="s">
        <v>180</v>
      </c>
    </row>
    <row r="21" ht="39" customHeight="1" spans="1:10">
      <c r="A21" s="33"/>
      <c r="B21" s="53"/>
      <c r="C21" s="30" t="s">
        <v>70</v>
      </c>
      <c r="D21" s="31" t="s">
        <v>35</v>
      </c>
      <c r="E21" s="32" t="s">
        <v>56</v>
      </c>
      <c r="F21" s="27" t="s">
        <v>48</v>
      </c>
      <c r="G21" s="32" t="s">
        <v>181</v>
      </c>
      <c r="H21" s="28">
        <v>9</v>
      </c>
      <c r="I21" s="28">
        <v>9</v>
      </c>
      <c r="J21" s="28"/>
    </row>
    <row r="22" ht="89" customHeight="1" spans="1:10">
      <c r="A22" s="35" t="s">
        <v>71</v>
      </c>
      <c r="B22" s="35" t="s">
        <v>72</v>
      </c>
      <c r="C22" s="30" t="s">
        <v>182</v>
      </c>
      <c r="D22" s="31" t="s">
        <v>69</v>
      </c>
      <c r="E22" s="32" t="s">
        <v>183</v>
      </c>
      <c r="F22" s="27" t="s">
        <v>66</v>
      </c>
      <c r="G22" s="32" t="s">
        <v>184</v>
      </c>
      <c r="H22" s="28">
        <v>9</v>
      </c>
      <c r="I22" s="28">
        <v>0</v>
      </c>
      <c r="J22" s="28" t="s">
        <v>185</v>
      </c>
    </row>
    <row r="23" ht="39" customHeight="1" spans="1:10">
      <c r="A23" s="35"/>
      <c r="B23" s="36" t="s">
        <v>74</v>
      </c>
      <c r="C23" s="30" t="s">
        <v>73</v>
      </c>
      <c r="D23" s="31"/>
      <c r="E23" s="37"/>
      <c r="F23" s="27"/>
      <c r="G23" s="37"/>
      <c r="H23" s="28">
        <v>0</v>
      </c>
      <c r="I23" s="28">
        <v>0</v>
      </c>
      <c r="J23" s="28"/>
    </row>
    <row r="24" ht="39" customHeight="1" spans="1:10">
      <c r="A24" s="35"/>
      <c r="B24" s="35" t="s">
        <v>77</v>
      </c>
      <c r="C24" s="30" t="s">
        <v>73</v>
      </c>
      <c r="D24" s="31"/>
      <c r="E24" s="38"/>
      <c r="F24" s="27"/>
      <c r="G24" s="54"/>
      <c r="H24" s="28">
        <v>0</v>
      </c>
      <c r="I24" s="28">
        <v>0</v>
      </c>
      <c r="J24" s="28"/>
    </row>
    <row r="25" ht="39" customHeight="1" spans="1:10">
      <c r="A25" s="35"/>
      <c r="B25" s="39" t="s">
        <v>78</v>
      </c>
      <c r="C25" s="30" t="s">
        <v>186</v>
      </c>
      <c r="D25" s="31" t="s">
        <v>35</v>
      </c>
      <c r="E25" s="32" t="s">
        <v>187</v>
      </c>
      <c r="F25" s="27" t="s">
        <v>188</v>
      </c>
      <c r="G25" s="32" t="s">
        <v>189</v>
      </c>
      <c r="H25" s="28">
        <v>9</v>
      </c>
      <c r="I25" s="28">
        <v>9</v>
      </c>
      <c r="J25" s="28"/>
    </row>
    <row r="26" ht="39" customHeight="1" spans="1:10">
      <c r="A26" s="35"/>
      <c r="B26" s="40" t="s">
        <v>82</v>
      </c>
      <c r="C26" s="30" t="s">
        <v>190</v>
      </c>
      <c r="D26" s="31" t="s">
        <v>35</v>
      </c>
      <c r="E26" s="32" t="s">
        <v>59</v>
      </c>
      <c r="F26" s="27" t="s">
        <v>48</v>
      </c>
      <c r="G26" s="32" t="s">
        <v>191</v>
      </c>
      <c r="H26" s="28">
        <v>9</v>
      </c>
      <c r="I26" s="28">
        <v>9</v>
      </c>
      <c r="J26" s="28"/>
    </row>
    <row r="27" spans="1:10">
      <c r="A27" s="6" t="s">
        <v>85</v>
      </c>
      <c r="B27" s="6"/>
      <c r="C27" s="6"/>
      <c r="D27" s="41"/>
      <c r="E27" s="42"/>
      <c r="F27" s="41"/>
      <c r="G27" s="41"/>
      <c r="H27" s="41"/>
      <c r="I27" s="41"/>
      <c r="J27" s="41"/>
    </row>
    <row r="28" spans="1:10">
      <c r="A28" s="6" t="s">
        <v>86</v>
      </c>
      <c r="B28" s="6"/>
      <c r="C28" s="6"/>
      <c r="D28" s="6"/>
      <c r="E28" s="9"/>
      <c r="F28" s="6"/>
      <c r="G28" s="6"/>
      <c r="H28" s="6">
        <v>100</v>
      </c>
      <c r="I28" s="6">
        <f>ROUND(SUM(I15:I26)+I7,2)</f>
        <v>81.63</v>
      </c>
      <c r="J28" s="46" t="s">
        <v>169</v>
      </c>
    </row>
    <row r="29" spans="1:10">
      <c r="A29" s="43"/>
      <c r="B29" s="43"/>
      <c r="C29" s="43"/>
      <c r="D29" s="43"/>
      <c r="E29" s="44"/>
      <c r="F29" s="43"/>
      <c r="G29" s="43"/>
      <c r="H29" s="43"/>
      <c r="I29" s="43"/>
      <c r="J29" s="47"/>
    </row>
  </sheetData>
  <mergeCells count="31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7:C27"/>
    <mergeCell ref="D27:J27"/>
    <mergeCell ref="A28:G28"/>
    <mergeCell ref="A11:A12"/>
    <mergeCell ref="A15:A21"/>
    <mergeCell ref="A22:A25"/>
    <mergeCell ref="B15:B16"/>
    <mergeCell ref="B17:B18"/>
    <mergeCell ref="B20:B21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22" workbookViewId="0">
      <selection activeCell="J23" sqref="J23"/>
    </sheetView>
  </sheetViews>
  <sheetFormatPr defaultColWidth="8.89166666666667" defaultRowHeight="13.5"/>
  <cols>
    <col min="2" max="2" width="12.4666666666667" customWidth="1"/>
    <col min="3" max="3" width="34" customWidth="1"/>
    <col min="4" max="4" width="10.7333333333333" customWidth="1"/>
    <col min="5" max="5" width="16.125" style="1" customWidth="1"/>
    <col min="6" max="6" width="11.3583333333333" customWidth="1"/>
    <col min="7" max="7" width="15.5" customWidth="1"/>
    <col min="8" max="8" width="9.5" customWidth="1"/>
    <col min="9" max="9" width="11.125"/>
    <col min="10" max="10" width="13.2" customWidth="1"/>
  </cols>
  <sheetData>
    <row r="1" spans="1:10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</row>
    <row r="2" ht="22.5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22.5" spans="1:10">
      <c r="A3" s="4"/>
      <c r="B3" s="4"/>
      <c r="C3" s="4"/>
      <c r="D3" s="4"/>
      <c r="E3" s="5"/>
      <c r="F3" s="4"/>
      <c r="G3" s="4"/>
      <c r="H3" s="4"/>
      <c r="I3" s="4"/>
      <c r="J3" s="45"/>
    </row>
    <row r="4" spans="1:10">
      <c r="A4" s="6" t="s">
        <v>2</v>
      </c>
      <c r="B4" s="6"/>
      <c r="C4" s="7" t="s">
        <v>192</v>
      </c>
      <c r="D4" s="7"/>
      <c r="E4" s="8"/>
      <c r="F4" s="7"/>
      <c r="G4" s="7"/>
      <c r="H4" s="7"/>
      <c r="I4" s="7"/>
      <c r="J4" s="7"/>
    </row>
    <row r="5" spans="1:10">
      <c r="A5" s="6" t="s">
        <v>4</v>
      </c>
      <c r="B5" s="6"/>
      <c r="C5" s="8" t="s">
        <v>5</v>
      </c>
      <c r="D5" s="8"/>
      <c r="E5" s="8"/>
      <c r="F5" s="6" t="s">
        <v>6</v>
      </c>
      <c r="G5" s="7" t="s">
        <v>5</v>
      </c>
      <c r="H5" s="7"/>
      <c r="I5" s="7"/>
      <c r="J5" s="7"/>
    </row>
    <row r="6" spans="1:10">
      <c r="A6" s="6" t="s">
        <v>7</v>
      </c>
      <c r="B6" s="6"/>
      <c r="C6" s="6"/>
      <c r="D6" s="6" t="s">
        <v>8</v>
      </c>
      <c r="E6" s="9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/>
    </row>
    <row r="7" spans="1:10">
      <c r="A7" s="6"/>
      <c r="B7" s="6"/>
      <c r="C7" s="10" t="s">
        <v>14</v>
      </c>
      <c r="D7" s="11">
        <f t="shared" ref="D7:F7" si="0">SUM(D8:D9)</f>
        <v>8.64</v>
      </c>
      <c r="E7" s="12">
        <f t="shared" si="0"/>
        <v>8.64</v>
      </c>
      <c r="F7" s="11">
        <f t="shared" si="0"/>
        <v>8.64</v>
      </c>
      <c r="G7" s="6">
        <v>10</v>
      </c>
      <c r="H7" s="13">
        <f>F7/E7</f>
        <v>1</v>
      </c>
      <c r="I7" s="17">
        <f>G7*H7</f>
        <v>10</v>
      </c>
      <c r="J7" s="17"/>
    </row>
    <row r="8" spans="1:10">
      <c r="A8" s="6"/>
      <c r="B8" s="6"/>
      <c r="C8" s="10" t="s">
        <v>15</v>
      </c>
      <c r="D8" s="11">
        <v>8.64</v>
      </c>
      <c r="E8" s="12">
        <v>8.64</v>
      </c>
      <c r="F8" s="11">
        <v>8.64</v>
      </c>
      <c r="G8" s="6" t="s">
        <v>16</v>
      </c>
      <c r="H8" s="13">
        <f>F8/E8</f>
        <v>1</v>
      </c>
      <c r="I8" s="17" t="s">
        <v>16</v>
      </c>
      <c r="J8" s="17"/>
    </row>
    <row r="9" ht="22" customHeight="1" spans="1:10">
      <c r="A9" s="6"/>
      <c r="B9" s="6"/>
      <c r="C9" s="10" t="s">
        <v>17</v>
      </c>
      <c r="D9" s="11"/>
      <c r="E9" s="12"/>
      <c r="F9" s="11"/>
      <c r="G9" s="6" t="s">
        <v>16</v>
      </c>
      <c r="H9" s="11"/>
      <c r="I9" s="17" t="s">
        <v>16</v>
      </c>
      <c r="J9" s="17"/>
    </row>
    <row r="10" ht="18" customHeight="1" spans="1:10">
      <c r="A10" s="6"/>
      <c r="B10" s="6"/>
      <c r="C10" s="10" t="s">
        <v>18</v>
      </c>
      <c r="D10" s="14" t="s">
        <v>16</v>
      </c>
      <c r="E10" s="15" t="s">
        <v>16</v>
      </c>
      <c r="F10" s="14" t="s">
        <v>16</v>
      </c>
      <c r="G10" s="16" t="s">
        <v>16</v>
      </c>
      <c r="H10" s="11"/>
      <c r="I10" s="17" t="s">
        <v>16</v>
      </c>
      <c r="J10" s="17"/>
    </row>
    <row r="11" ht="24" customHeight="1" spans="1:10">
      <c r="A11" s="6" t="s">
        <v>19</v>
      </c>
      <c r="B11" s="6" t="s">
        <v>20</v>
      </c>
      <c r="C11" s="6"/>
      <c r="D11" s="6"/>
      <c r="E11" s="9"/>
      <c r="F11" s="17" t="s">
        <v>21</v>
      </c>
      <c r="G11" s="17"/>
      <c r="H11" s="17"/>
      <c r="I11" s="17"/>
      <c r="J11" s="17"/>
    </row>
    <row r="12" ht="69" customHeight="1" spans="1:10">
      <c r="A12" s="6"/>
      <c r="B12" s="18" t="s">
        <v>171</v>
      </c>
      <c r="C12" s="19"/>
      <c r="D12" s="19"/>
      <c r="E12" s="20"/>
      <c r="F12" s="17" t="s">
        <v>171</v>
      </c>
      <c r="G12" s="17"/>
      <c r="H12" s="17"/>
      <c r="I12" s="17"/>
      <c r="J12" s="17"/>
    </row>
    <row r="13" spans="1:10">
      <c r="A13" s="21" t="s">
        <v>23</v>
      </c>
      <c r="B13" s="22"/>
      <c r="C13" s="23"/>
      <c r="D13" s="21" t="s">
        <v>24</v>
      </c>
      <c r="E13" s="24"/>
      <c r="F13" s="23"/>
      <c r="G13" s="25" t="s">
        <v>25</v>
      </c>
      <c r="H13" s="25" t="s">
        <v>11</v>
      </c>
      <c r="I13" s="25" t="s">
        <v>13</v>
      </c>
      <c r="J13" s="25" t="s">
        <v>26</v>
      </c>
    </row>
    <row r="14" spans="1:10">
      <c r="A14" s="26" t="s">
        <v>27</v>
      </c>
      <c r="B14" s="6" t="s">
        <v>28</v>
      </c>
      <c r="C14" s="6" t="s">
        <v>29</v>
      </c>
      <c r="D14" s="6" t="s">
        <v>30</v>
      </c>
      <c r="E14" s="9" t="s">
        <v>31</v>
      </c>
      <c r="F14" s="27" t="s">
        <v>32</v>
      </c>
      <c r="G14" s="28"/>
      <c r="H14" s="28"/>
      <c r="I14" s="28"/>
      <c r="J14" s="28"/>
    </row>
    <row r="15" ht="14.25" spans="1:10">
      <c r="A15" s="29" t="s">
        <v>45</v>
      </c>
      <c r="B15" s="29" t="s">
        <v>33</v>
      </c>
      <c r="C15" s="30" t="s">
        <v>193</v>
      </c>
      <c r="D15" s="31" t="s">
        <v>69</v>
      </c>
      <c r="E15" s="32" t="s">
        <v>194</v>
      </c>
      <c r="F15" s="27" t="s">
        <v>195</v>
      </c>
      <c r="G15" s="32" t="s">
        <v>196</v>
      </c>
      <c r="H15" s="28">
        <v>10</v>
      </c>
      <c r="I15" s="28">
        <v>10</v>
      </c>
      <c r="J15" s="28"/>
    </row>
    <row r="16" ht="14.25" spans="1:10">
      <c r="A16" s="33"/>
      <c r="B16" s="33"/>
      <c r="C16" s="30" t="s">
        <v>197</v>
      </c>
      <c r="D16" s="31" t="s">
        <v>69</v>
      </c>
      <c r="E16" s="32" t="s">
        <v>198</v>
      </c>
      <c r="F16" s="27" t="s">
        <v>195</v>
      </c>
      <c r="G16" s="32" t="s">
        <v>199</v>
      </c>
      <c r="H16" s="28">
        <v>10</v>
      </c>
      <c r="I16" s="28">
        <v>10</v>
      </c>
      <c r="J16" s="28"/>
    </row>
    <row r="17" ht="39" customHeight="1" spans="1:10">
      <c r="A17" s="33"/>
      <c r="B17" s="33" t="s">
        <v>49</v>
      </c>
      <c r="C17" s="30" t="s">
        <v>150</v>
      </c>
      <c r="D17" s="31" t="s">
        <v>35</v>
      </c>
      <c r="E17" s="32" t="s">
        <v>56</v>
      </c>
      <c r="F17" s="27" t="s">
        <v>48</v>
      </c>
      <c r="G17" s="32" t="s">
        <v>200</v>
      </c>
      <c r="H17" s="28">
        <v>10</v>
      </c>
      <c r="I17" s="28">
        <v>10</v>
      </c>
      <c r="J17" s="28"/>
    </row>
    <row r="18" ht="39" customHeight="1" spans="1:10">
      <c r="A18" s="33"/>
      <c r="B18" s="33" t="s">
        <v>54</v>
      </c>
      <c r="C18" s="30" t="s">
        <v>154</v>
      </c>
      <c r="D18" s="31" t="s">
        <v>35</v>
      </c>
      <c r="E18" s="32" t="s">
        <v>56</v>
      </c>
      <c r="F18" s="27" t="s">
        <v>48</v>
      </c>
      <c r="G18" s="32" t="s">
        <v>200</v>
      </c>
      <c r="H18" s="28">
        <v>10</v>
      </c>
      <c r="I18" s="28">
        <v>10</v>
      </c>
      <c r="J18" s="28"/>
    </row>
    <row r="19" ht="39" customHeight="1" spans="1:10">
      <c r="A19" s="33"/>
      <c r="B19" s="34"/>
      <c r="C19" s="30" t="s">
        <v>159</v>
      </c>
      <c r="D19" s="31" t="s">
        <v>35</v>
      </c>
      <c r="E19" s="32" t="s">
        <v>56</v>
      </c>
      <c r="F19" s="27" t="s">
        <v>48</v>
      </c>
      <c r="G19" s="32" t="s">
        <v>200</v>
      </c>
      <c r="H19" s="28">
        <v>10</v>
      </c>
      <c r="I19" s="28">
        <v>10</v>
      </c>
      <c r="J19" s="28"/>
    </row>
    <row r="20" ht="39" customHeight="1" spans="1:12">
      <c r="A20" s="33"/>
      <c r="B20" s="29" t="s">
        <v>62</v>
      </c>
      <c r="C20" s="30" t="s">
        <v>70</v>
      </c>
      <c r="D20" s="31" t="s">
        <v>35</v>
      </c>
      <c r="E20" s="32" t="s">
        <v>56</v>
      </c>
      <c r="F20" s="27" t="s">
        <v>48</v>
      </c>
      <c r="G20" s="32" t="s">
        <v>200</v>
      </c>
      <c r="H20" s="28">
        <v>10</v>
      </c>
      <c r="I20" s="28">
        <v>10</v>
      </c>
      <c r="J20" s="28"/>
      <c r="L20" t="s">
        <v>180</v>
      </c>
    </row>
    <row r="21" ht="53" customHeight="1" spans="1:10">
      <c r="A21" s="35" t="s">
        <v>71</v>
      </c>
      <c r="B21" s="35" t="s">
        <v>72</v>
      </c>
      <c r="C21" s="30" t="s">
        <v>162</v>
      </c>
      <c r="D21" s="31" t="s">
        <v>69</v>
      </c>
      <c r="E21" s="66" t="s">
        <v>163</v>
      </c>
      <c r="F21" s="27"/>
      <c r="G21" s="66" t="s">
        <v>163</v>
      </c>
      <c r="H21" s="28">
        <v>10</v>
      </c>
      <c r="I21" s="28">
        <v>10</v>
      </c>
      <c r="J21" s="28"/>
    </row>
    <row r="22" ht="39" customHeight="1" spans="1:10">
      <c r="A22" s="35"/>
      <c r="B22" s="36" t="s">
        <v>74</v>
      </c>
      <c r="C22" s="30" t="s">
        <v>73</v>
      </c>
      <c r="D22" s="31"/>
      <c r="E22" s="37"/>
      <c r="F22" s="27"/>
      <c r="G22" s="37"/>
      <c r="H22" s="28">
        <v>0</v>
      </c>
      <c r="I22" s="28">
        <v>0</v>
      </c>
      <c r="J22" s="28"/>
    </row>
    <row r="23" ht="39" customHeight="1" spans="1:10">
      <c r="A23" s="35"/>
      <c r="B23" s="35" t="s">
        <v>77</v>
      </c>
      <c r="C23" s="30" t="s">
        <v>73</v>
      </c>
      <c r="D23" s="31"/>
      <c r="E23" s="38"/>
      <c r="F23" s="27"/>
      <c r="G23" s="38"/>
      <c r="H23" s="28">
        <v>0</v>
      </c>
      <c r="I23" s="28">
        <v>0</v>
      </c>
      <c r="J23" s="28"/>
    </row>
    <row r="24" ht="39" customHeight="1" spans="1:10">
      <c r="A24" s="35"/>
      <c r="B24" s="39" t="s">
        <v>78</v>
      </c>
      <c r="C24" s="30" t="s">
        <v>166</v>
      </c>
      <c r="D24" s="31" t="s">
        <v>69</v>
      </c>
      <c r="E24" s="66" t="s">
        <v>167</v>
      </c>
      <c r="F24" s="27"/>
      <c r="G24" s="66" t="s">
        <v>167</v>
      </c>
      <c r="H24" s="28">
        <v>10</v>
      </c>
      <c r="I24" s="28">
        <v>10</v>
      </c>
      <c r="J24" s="28"/>
    </row>
    <row r="25" ht="39" customHeight="1" spans="1:10">
      <c r="A25" s="35"/>
      <c r="B25" s="40" t="s">
        <v>82</v>
      </c>
      <c r="C25" s="30" t="s">
        <v>83</v>
      </c>
      <c r="D25" s="31" t="s">
        <v>35</v>
      </c>
      <c r="E25" s="32" t="s">
        <v>56</v>
      </c>
      <c r="F25" s="27" t="s">
        <v>48</v>
      </c>
      <c r="G25" s="32" t="s">
        <v>200</v>
      </c>
      <c r="H25" s="28">
        <v>10</v>
      </c>
      <c r="I25" s="28">
        <v>10</v>
      </c>
      <c r="J25" s="28"/>
    </row>
    <row r="26" spans="1:10">
      <c r="A26" s="6" t="s">
        <v>85</v>
      </c>
      <c r="B26" s="6"/>
      <c r="C26" s="6"/>
      <c r="D26" s="41"/>
      <c r="E26" s="42"/>
      <c r="F26" s="41"/>
      <c r="G26" s="41"/>
      <c r="H26" s="41"/>
      <c r="I26" s="41"/>
      <c r="J26" s="41"/>
    </row>
    <row r="27" spans="1:10">
      <c r="A27" s="6" t="s">
        <v>86</v>
      </c>
      <c r="B27" s="6"/>
      <c r="C27" s="6"/>
      <c r="D27" s="6"/>
      <c r="E27" s="9"/>
      <c r="F27" s="6"/>
      <c r="G27" s="6"/>
      <c r="H27" s="6">
        <v>100</v>
      </c>
      <c r="I27" s="6">
        <f>ROUND(SUM(I15:I25)+I7,2)</f>
        <v>100</v>
      </c>
      <c r="J27" s="46" t="s">
        <v>87</v>
      </c>
    </row>
    <row r="28" spans="1:10">
      <c r="A28" s="43"/>
      <c r="B28" s="43"/>
      <c r="C28" s="43"/>
      <c r="D28" s="43"/>
      <c r="E28" s="44"/>
      <c r="F28" s="43"/>
      <c r="G28" s="43"/>
      <c r="H28" s="43"/>
      <c r="I28" s="43"/>
      <c r="J28" s="47"/>
    </row>
  </sheetData>
  <mergeCells count="30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6:C26"/>
    <mergeCell ref="D26:J26"/>
    <mergeCell ref="A27:G27"/>
    <mergeCell ref="A11:A12"/>
    <mergeCell ref="A15:A20"/>
    <mergeCell ref="A21:A24"/>
    <mergeCell ref="B15:B16"/>
    <mergeCell ref="B18:B19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第五次全国经济普查工作经费</vt:lpstr>
      <vt:lpstr>购买社区统计服务经费</vt:lpstr>
      <vt:lpstr>统计资料印刷专项经费</vt:lpstr>
      <vt:lpstr>专项调查经费</vt:lpstr>
      <vt:lpstr>2023新增资产（信创设备）经费</vt:lpstr>
      <vt:lpstr>限下样本单位补贴资金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dcterms:created xsi:type="dcterms:W3CDTF">2024-07-29T07:22:00Z</dcterms:created>
  <dcterms:modified xsi:type="dcterms:W3CDTF">2024-08-22T03:30:45Z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ABA65C02305E4556B07C222155B835B8_13</vt:lpwstr>
  </property>
  <property fmtid="{D5CDD505-2E9C-101B-9397-08002B2CF9AE}" pid="3" name="KSOProductBuildVer">
    <vt:lpwstr>2052-12.1.0.17147</vt:lpwstr>
  </property>
</Properties>
</file>