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765"/>
  </bookViews>
  <sheets>
    <sheet name="2月份" sheetId="2" r:id="rId1"/>
  </sheets>
  <calcPr calcId="144525"/>
</workbook>
</file>

<file path=xl/sharedStrings.xml><?xml version="1.0" encoding="utf-8"?>
<sst xmlns="http://schemas.openxmlformats.org/spreadsheetml/2006/main" count="27" uniqueCount="23">
  <si>
    <t>五华区2月份高龄津贴发放信息统计表</t>
  </si>
  <si>
    <t xml:space="preserve">    制表：养老服务科</t>
  </si>
  <si>
    <t>序号</t>
  </si>
  <si>
    <t>街道</t>
  </si>
  <si>
    <t>80-89岁</t>
  </si>
  <si>
    <t>标准</t>
  </si>
  <si>
    <t>金额</t>
  </si>
  <si>
    <t>90-99岁</t>
  </si>
  <si>
    <t>100岁及以上</t>
  </si>
  <si>
    <t>总人数</t>
  </si>
  <si>
    <t>合计金额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</si>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</sst>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11" sqref="E11"/>
    </sheetView>
  </sheetViews>
  <sheetFormatPr defaultColWidth="9" defaultRowHeight="13.5"/>
  <cols>
    <col min="13" max="13" width="14.875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8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spans="1:14">
      <c r="A4" s="4">
        <v>1</v>
      </c>
      <c r="B4" s="4" t="s">
        <v>12</v>
      </c>
      <c r="C4" s="4">
        <v>815</v>
      </c>
      <c r="D4" s="4">
        <v>60</v>
      </c>
      <c r="E4" s="4">
        <f>SUM(C4*60)</f>
        <v>48900</v>
      </c>
      <c r="F4" s="4">
        <v>116</v>
      </c>
      <c r="G4" s="4">
        <v>120</v>
      </c>
      <c r="H4" s="4">
        <f>SUM(G4*F4)</f>
        <v>13920</v>
      </c>
      <c r="I4" s="4">
        <v>1</v>
      </c>
      <c r="J4" s="4">
        <v>500</v>
      </c>
      <c r="K4" s="4">
        <v>500</v>
      </c>
      <c r="L4" s="4">
        <f>C4+F4+I4</f>
        <v>932</v>
      </c>
      <c r="M4" s="4">
        <f>SUM(E4+H4+K4)</f>
        <v>63320</v>
      </c>
      <c r="N4" s="4"/>
    </row>
    <row r="5" spans="1:14">
      <c r="A5" s="4">
        <v>2</v>
      </c>
      <c r="B5" s="4" t="s">
        <v>13</v>
      </c>
      <c r="C5" s="4">
        <v>2477</v>
      </c>
      <c r="D5" s="4">
        <v>60</v>
      </c>
      <c r="E5" s="4">
        <v>150360</v>
      </c>
      <c r="F5" s="4">
        <v>464</v>
      </c>
      <c r="G5" s="4">
        <v>120</v>
      </c>
      <c r="H5" s="4">
        <v>55920</v>
      </c>
      <c r="I5" s="4">
        <v>5</v>
      </c>
      <c r="J5" s="4">
        <v>500</v>
      </c>
      <c r="K5" s="4">
        <v>2500</v>
      </c>
      <c r="L5" s="4">
        <v>2946</v>
      </c>
      <c r="M5" s="4">
        <v>208780</v>
      </c>
      <c r="N5" s="4"/>
    </row>
    <row r="6" spans="1:14">
      <c r="A6" s="4">
        <v>3</v>
      </c>
      <c r="B6" s="4" t="s">
        <v>14</v>
      </c>
      <c r="C6" s="4">
        <v>2196</v>
      </c>
      <c r="D6" s="4">
        <v>60</v>
      </c>
      <c r="E6" s="4">
        <v>132540</v>
      </c>
      <c r="F6" s="4">
        <v>383</v>
      </c>
      <c r="G6" s="4">
        <v>120</v>
      </c>
      <c r="H6" s="4">
        <v>46080</v>
      </c>
      <c r="I6" s="4">
        <v>7</v>
      </c>
      <c r="J6" s="4">
        <v>500</v>
      </c>
      <c r="K6" s="4">
        <v>3500</v>
      </c>
      <c r="L6" s="4">
        <f>C6+F6+I6</f>
        <v>2586</v>
      </c>
      <c r="M6" s="4">
        <f>E6+H6+K6</f>
        <v>182120</v>
      </c>
      <c r="N6" s="4"/>
    </row>
    <row r="7" spans="1:14">
      <c r="A7" s="4">
        <v>4</v>
      </c>
      <c r="B7" s="4" t="s">
        <v>15</v>
      </c>
      <c r="C7" s="4">
        <v>2962</v>
      </c>
      <c r="D7" s="4">
        <v>60</v>
      </c>
      <c r="E7" s="4">
        <v>178860</v>
      </c>
      <c r="F7" s="4">
        <v>289</v>
      </c>
      <c r="G7" s="4">
        <v>120</v>
      </c>
      <c r="H7" s="4">
        <v>34800</v>
      </c>
      <c r="I7" s="4">
        <v>8</v>
      </c>
      <c r="J7" s="4">
        <v>500</v>
      </c>
      <c r="K7" s="4">
        <v>4000</v>
      </c>
      <c r="L7" s="4">
        <f>SUM(C7,F7,I7)</f>
        <v>3259</v>
      </c>
      <c r="M7" s="4">
        <f>SUM(E7,H7,K7)</f>
        <v>217660</v>
      </c>
      <c r="N7" s="4"/>
    </row>
    <row r="8" spans="1:14">
      <c r="A8" s="4">
        <v>5</v>
      </c>
      <c r="B8" s="4" t="s">
        <v>16</v>
      </c>
      <c r="C8" s="4">
        <v>1736</v>
      </c>
      <c r="D8" s="4">
        <v>60</v>
      </c>
      <c r="E8" s="4">
        <v>104700</v>
      </c>
      <c r="F8" s="4">
        <v>239</v>
      </c>
      <c r="G8" s="4">
        <v>120</v>
      </c>
      <c r="H8" s="4">
        <v>28680</v>
      </c>
      <c r="I8" s="4">
        <v>4</v>
      </c>
      <c r="J8" s="4">
        <v>500</v>
      </c>
      <c r="K8" s="4">
        <v>2000</v>
      </c>
      <c r="L8" s="4">
        <v>1979</v>
      </c>
      <c r="M8" s="4">
        <v>135380</v>
      </c>
      <c r="N8" s="4"/>
    </row>
    <row r="9" spans="1:14">
      <c r="A9" s="4">
        <v>6</v>
      </c>
      <c r="B9" s="4" t="s">
        <v>17</v>
      </c>
      <c r="C9" s="4">
        <v>1562</v>
      </c>
      <c r="D9" s="4">
        <v>60</v>
      </c>
      <c r="E9" s="4">
        <v>95100</v>
      </c>
      <c r="F9" s="4">
        <v>281</v>
      </c>
      <c r="G9" s="4">
        <v>120</v>
      </c>
      <c r="H9" s="4">
        <v>33960</v>
      </c>
      <c r="I9" s="4">
        <v>4</v>
      </c>
      <c r="J9" s="4">
        <v>500</v>
      </c>
      <c r="K9" s="4">
        <v>2500</v>
      </c>
      <c r="L9" s="4">
        <v>1847</v>
      </c>
      <c r="M9" s="4">
        <v>131560</v>
      </c>
      <c r="N9" s="4"/>
    </row>
    <row r="10" spans="1:14">
      <c r="A10" s="4">
        <v>7</v>
      </c>
      <c r="B10" s="4" t="s">
        <v>18</v>
      </c>
      <c r="C10" s="4">
        <v>2458</v>
      </c>
      <c r="D10" s="4">
        <v>60</v>
      </c>
      <c r="E10" s="4">
        <v>161820</v>
      </c>
      <c r="F10" s="4">
        <v>481</v>
      </c>
      <c r="G10" s="4">
        <v>120</v>
      </c>
      <c r="H10" s="4">
        <v>60840</v>
      </c>
      <c r="I10" s="4">
        <v>8</v>
      </c>
      <c r="J10" s="4">
        <v>500</v>
      </c>
      <c r="K10" s="4">
        <v>4000</v>
      </c>
      <c r="L10" s="4">
        <v>2947</v>
      </c>
      <c r="M10" s="4">
        <v>226660</v>
      </c>
      <c r="N10" s="4"/>
    </row>
    <row r="11" spans="1:14">
      <c r="A11" s="4">
        <v>8</v>
      </c>
      <c r="B11" s="4" t="s">
        <v>19</v>
      </c>
      <c r="C11" s="4">
        <v>2459</v>
      </c>
      <c r="D11" s="4">
        <v>60</v>
      </c>
      <c r="E11" s="4">
        <v>156900</v>
      </c>
      <c r="F11" s="4">
        <v>384</v>
      </c>
      <c r="G11" s="4">
        <v>120</v>
      </c>
      <c r="H11" s="4">
        <v>49500</v>
      </c>
      <c r="I11" s="4">
        <v>6</v>
      </c>
      <c r="J11" s="4">
        <v>500</v>
      </c>
      <c r="K11" s="4">
        <f>J11*I11</f>
        <v>3000</v>
      </c>
      <c r="L11" s="4">
        <f>I11+F11+C11</f>
        <v>2849</v>
      </c>
      <c r="M11" s="4">
        <f>E11+H11+K11</f>
        <v>209400</v>
      </c>
      <c r="N11" s="4"/>
    </row>
    <row r="12" spans="1:14">
      <c r="A12" s="4">
        <v>9</v>
      </c>
      <c r="B12" s="4" t="s">
        <v>20</v>
      </c>
      <c r="C12" s="4">
        <v>1834</v>
      </c>
      <c r="D12" s="4">
        <v>60</v>
      </c>
      <c r="E12" s="4">
        <v>110640</v>
      </c>
      <c r="F12" s="4">
        <v>313</v>
      </c>
      <c r="G12" s="4">
        <v>120</v>
      </c>
      <c r="H12" s="4">
        <v>37560</v>
      </c>
      <c r="I12" s="4">
        <v>6</v>
      </c>
      <c r="J12" s="4">
        <v>500</v>
      </c>
      <c r="K12" s="4">
        <v>3000</v>
      </c>
      <c r="L12" s="4">
        <f>I12+F12+C12</f>
        <v>2153</v>
      </c>
      <c r="M12" s="4">
        <f>K12+H12+E12</f>
        <v>151200</v>
      </c>
      <c r="N12" s="4"/>
    </row>
    <row r="13" spans="1:14">
      <c r="A13" s="4">
        <v>10</v>
      </c>
      <c r="B13" s="4" t="s">
        <v>21</v>
      </c>
      <c r="C13" s="4">
        <v>1261</v>
      </c>
      <c r="D13" s="4">
        <v>60</v>
      </c>
      <c r="E13" s="4">
        <v>76860</v>
      </c>
      <c r="F13" s="5">
        <v>113</v>
      </c>
      <c r="G13" s="5">
        <v>120</v>
      </c>
      <c r="H13" s="5">
        <v>13560</v>
      </c>
      <c r="I13" s="5">
        <v>1</v>
      </c>
      <c r="J13" s="5">
        <v>500</v>
      </c>
      <c r="K13" s="5">
        <v>500</v>
      </c>
      <c r="L13" s="4">
        <f>C13+F13+I13</f>
        <v>1375</v>
      </c>
      <c r="M13" s="4">
        <f>K13+H13+E13</f>
        <v>90920</v>
      </c>
      <c r="N13" s="4"/>
    </row>
    <row r="14" ht="14.25" spans="1:14">
      <c r="A14" s="6" t="s">
        <v>22</v>
      </c>
      <c r="B14" s="7"/>
      <c r="C14" s="4">
        <v>19760</v>
      </c>
      <c r="D14" s="4"/>
      <c r="E14" s="4">
        <v>1216680</v>
      </c>
      <c r="F14" s="4">
        <v>3063</v>
      </c>
      <c r="G14" s="4"/>
      <c r="H14" s="4">
        <v>374820</v>
      </c>
      <c r="I14" s="4">
        <v>50</v>
      </c>
      <c r="J14" s="4"/>
      <c r="K14" s="4">
        <v>25500</v>
      </c>
      <c r="L14" s="4">
        <v>22873</v>
      </c>
      <c r="M14" s="9">
        <v>1617000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2023-01-06T02:15:00Z</dcterms:created>
  <dcterms:modified xsi:type="dcterms:W3CDTF">2024-04-10T07:54:04Z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