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 tabRatio="903" firstSheet="5" activeTab="5"/>
  </bookViews>
  <sheets>
    <sheet name="目录" sheetId="39" r:id="rId1"/>
    <sheet name="1-1一般公共预算收入表 " sheetId="1" r:id="rId2"/>
    <sheet name="1-2一般公共预算支出表" sheetId="2" r:id="rId3"/>
    <sheet name="1-3区本级一般公共预算收入情况表" sheetId="37" r:id="rId4"/>
    <sheet name="1-4一般公共预算支出情况表（公开到项级）" sheetId="4" r:id="rId5"/>
    <sheet name="1-8区本级“三公”经费预算财政拨款情况统计表" sheetId="8" r:id="rId6"/>
  </sheets>
  <externalReferences>
    <externalReference r:id="rId7"/>
  </externalReferences>
  <definedNames>
    <definedName name="_xlnm._FilterDatabase" localSheetId="1" hidden="1">'1-1一般公共预算收入表 '!$A$4:$E$40</definedName>
    <definedName name="_xlnm._FilterDatabase" localSheetId="2" hidden="1">'1-2一般公共预算支出表'!$A$3:$F$38</definedName>
    <definedName name="_xlnm._FilterDatabase" localSheetId="4" hidden="1">'1-4一般公共预算支出情况表（公开到项级）'!#REF!</definedName>
    <definedName name="_lst_r_地方财政预算表2015年全省汇总_10_科目编码名称">[1]_ESList!$A$1:$A$27</definedName>
    <definedName name="_xlnm.Print_Area" localSheetId="2">'1-2一般公共预算支出表'!$A$1:$D$38</definedName>
    <definedName name="_xlnm.Print_Area" localSheetId="4">'1-4一般公共预算支出情况表（公开到项级）'!$B$1:$E$2</definedName>
    <definedName name="_xlnm.Print_Titles" localSheetId="1">'1-1一般公共预算收入表 '!$2:$4</definedName>
    <definedName name="_xlnm.Print_Titles" localSheetId="2">'1-2一般公共预算支出表'!$1:$3</definedName>
    <definedName name="_xlnm.Print_Titles" localSheetId="4">'1-4一般公共预算支出情况表（公开到项级）'!$1:$2</definedName>
    <definedName name="专项收入年初预算数" localSheetId="2">#REF!</definedName>
    <definedName name="专项收入年初预算数" localSheetId="5">#REF!</definedName>
    <definedName name="专项收入年初预算数">#REF!</definedName>
    <definedName name="专项收入全年预计数" localSheetId="2">#REF!</definedName>
    <definedName name="专项收入全年预计数" localSheetId="5">#REF!</definedName>
    <definedName name="专项收入全年预计数">#REF!</definedName>
    <definedName name="_xlnm._FilterDatabase" localSheetId="0" hidden="1">目录!#REF!</definedName>
    <definedName name="_xlnm.Print_Titles" localSheetId="0">目录!#REF!</definedName>
  </definedNames>
  <calcPr calcId="144525"/>
</workbook>
</file>

<file path=xl/sharedStrings.xml><?xml version="1.0" encoding="utf-8"?>
<sst xmlns="http://schemas.openxmlformats.org/spreadsheetml/2006/main" count="1449" uniqueCount="1094">
  <si>
    <t>2021年昆明市五华区政府预算信息公开目录</t>
  </si>
  <si>
    <t>序号</t>
  </si>
  <si>
    <t>名称</t>
  </si>
  <si>
    <t>备注</t>
  </si>
  <si>
    <t>一</t>
  </si>
  <si>
    <t>昆明市五华区2020年地方财政预算执行情况和2021年地方财政预算草案的报告</t>
  </si>
  <si>
    <t>二</t>
  </si>
  <si>
    <t>昆明市五华区2020年地方财政预算执行情况和2021年地方财政预算草案附表</t>
  </si>
  <si>
    <t>（一）</t>
  </si>
  <si>
    <t>1-1  2021年五华区一般公共预算收入情况表</t>
  </si>
  <si>
    <t>1-2  2021年五华区一般公共预算支出情况表</t>
  </si>
  <si>
    <t>1-3  2021年五华区本级一般公共预算收入情况表</t>
  </si>
  <si>
    <t>1-4  2021年五华区一般公共预算支出情况表（公开到项级）</t>
  </si>
  <si>
    <t>1-5  2021年五华区本级一般公共预算基本支出情况表（公开到款级）</t>
  </si>
  <si>
    <t>1-6  2021年五华区本级一般公共预算支出表（州、市对下转移支付项目）</t>
  </si>
  <si>
    <t>1-7  2021年五华区分地区税收返还和转移支付预算表</t>
  </si>
  <si>
    <t>1-8  2021年五华区本级“三公”经费预算财政拨款情况统计表</t>
  </si>
  <si>
    <t>（二）</t>
  </si>
  <si>
    <t xml:space="preserve">2-1  2021年五华区政府性基金收入情况表 </t>
  </si>
  <si>
    <t>2-2  2021年五华区政府性基金支出情况表</t>
  </si>
  <si>
    <t>2-3  2021年五华区本级政府性基金预算收入情况表</t>
  </si>
  <si>
    <t>2-4  2021年五华区本级政府性基金预算支出情况表</t>
  </si>
  <si>
    <t>2-5  2021年五华区本级政府性基金支出表（州、市对下转移支付）</t>
  </si>
  <si>
    <t>（三）</t>
  </si>
  <si>
    <t xml:space="preserve">3-1  2021年五华区国有资本经营收入预算情况表 </t>
  </si>
  <si>
    <t>3-2  2021年五华区国有资本经营支出预算情况表</t>
  </si>
  <si>
    <t>3-3  2021年五华区本级国有资本经营收入预算情况表</t>
  </si>
  <si>
    <t>3-4  2021年五华区本级国有资本经营支出预算情况表</t>
  </si>
  <si>
    <t>3-5 2021年五华区本级国有资本经营预算转移支付表（分地区）</t>
  </si>
  <si>
    <t>3-6 2021年五华区本级国有资本经营预算转移支付表（分项目）</t>
  </si>
  <si>
    <t>（四）</t>
  </si>
  <si>
    <t>4-1  2021年五华区社会保险基金收入预算情况表</t>
  </si>
  <si>
    <t>4-2  2021年五华区社会保险基金支出预算情况表</t>
  </si>
  <si>
    <t>4-3  2021年五华区本级社会保险基金收入预算情况表</t>
  </si>
  <si>
    <t>4-4  2021年五华区本级社会保险基金支出预算情况表</t>
  </si>
  <si>
    <t>（五）</t>
  </si>
  <si>
    <t>5-1 五华区2020年地方政府债务限额及余额预算情况表</t>
  </si>
  <si>
    <t>5-2  五华区2020年地方政府一般债务余额情况表</t>
  </si>
  <si>
    <t>5-3  五华区本级2020年地方政府一般债务余额情况表</t>
  </si>
  <si>
    <t>5-4  五华区2020年地方政府专项债务余额情况表</t>
  </si>
  <si>
    <t>5-5五华区本级2020年地方政府专项债务余额情况表</t>
  </si>
  <si>
    <t>5-6  五华区地方政府债券发行及还本付息情况表</t>
  </si>
  <si>
    <t>5-7  五华区2021年地方政府债务限额提前下达情况表</t>
  </si>
  <si>
    <t>5-8  五华区2020年年初新增地方政府债券资金安排表</t>
  </si>
  <si>
    <t>（六）</t>
  </si>
  <si>
    <t>6-1  2021年五华区重大政策和重点项目绩效目标表</t>
  </si>
  <si>
    <t>6-2  重点工作情况解释说明汇总表</t>
  </si>
  <si>
    <t xml:space="preserve">1-1  2021年五华区一般公共预算收入情况表 </t>
  </si>
  <si>
    <t>单位：万元</t>
  </si>
  <si>
    <t>项目</t>
  </si>
  <si>
    <r>
      <rPr>
        <b/>
        <sz val="14"/>
        <rFont val="宋体"/>
        <charset val="134"/>
      </rPr>
      <t>20</t>
    </r>
    <r>
      <rPr>
        <b/>
        <sz val="14"/>
        <rFont val="宋体"/>
        <charset val="134"/>
      </rPr>
      <t>20</t>
    </r>
    <r>
      <rPr>
        <b/>
        <sz val="14"/>
        <rFont val="宋体"/>
        <charset val="134"/>
      </rPr>
      <t>年执行数</t>
    </r>
  </si>
  <si>
    <r>
      <rPr>
        <b/>
        <sz val="14"/>
        <rFont val="宋体"/>
        <charset val="134"/>
      </rPr>
      <t>202</t>
    </r>
    <r>
      <rPr>
        <b/>
        <sz val="14"/>
        <rFont val="宋体"/>
        <charset val="134"/>
      </rPr>
      <t>1</t>
    </r>
    <r>
      <rPr>
        <b/>
        <sz val="14"/>
        <rFont val="宋体"/>
        <charset val="134"/>
      </rPr>
      <t>年预算数</t>
    </r>
  </si>
  <si>
    <t>预算数比上年执行数增长%</t>
  </si>
  <si>
    <t>一、税收收入</t>
  </si>
  <si>
    <t xml:space="preserve">   增值税</t>
  </si>
  <si>
    <t xml:space="preserve">   企业所得税</t>
  </si>
  <si>
    <t xml:space="preserve">   个人所得税</t>
  </si>
  <si>
    <t xml:space="preserve">   资源税</t>
  </si>
  <si>
    <t xml:space="preserve">   城市维护建设税</t>
  </si>
  <si>
    <t xml:space="preserve">   房产税</t>
  </si>
  <si>
    <t xml:space="preserve">   印花税</t>
  </si>
  <si>
    <t xml:space="preserve">   城镇土地使用税</t>
  </si>
  <si>
    <t xml:space="preserve">   土地增值税</t>
  </si>
  <si>
    <t xml:space="preserve">   车船税</t>
  </si>
  <si>
    <t xml:space="preserve">   耕地占用税</t>
  </si>
  <si>
    <t xml:space="preserve">   契税</t>
  </si>
  <si>
    <t xml:space="preserve">   烟叶税</t>
  </si>
  <si>
    <t xml:space="preserve">   环境保护税</t>
  </si>
  <si>
    <t xml:space="preserve">   其他税收收入</t>
  </si>
  <si>
    <t>二、非税收入</t>
  </si>
  <si>
    <t xml:space="preserve">   专项收入</t>
  </si>
  <si>
    <t xml:space="preserve">   行政事业性收费收入</t>
  </si>
  <si>
    <t xml:space="preserve">   罚没收入</t>
  </si>
  <si>
    <t xml:space="preserve">   国有资本经营收入</t>
  </si>
  <si>
    <t xml:space="preserve">   国有资源（资产）有偿使用收入</t>
  </si>
  <si>
    <t xml:space="preserve">   捐赠收入</t>
  </si>
  <si>
    <t xml:space="preserve">   政府住房基金收入</t>
  </si>
  <si>
    <t xml:space="preserve">   其他收入</t>
  </si>
  <si>
    <t>一般公共预算收入</t>
  </si>
  <si>
    <t>地方政府一般债务收入</t>
  </si>
  <si>
    <t>转移性收入</t>
  </si>
  <si>
    <t xml:space="preserve">   返还性收入</t>
  </si>
  <si>
    <t xml:space="preserve">   转移支付收入</t>
  </si>
  <si>
    <t xml:space="preserve">   上年结转</t>
  </si>
  <si>
    <t xml:space="preserve">   调入资金</t>
  </si>
  <si>
    <t xml:space="preserve">   接受其他地区援助收入</t>
  </si>
  <si>
    <t xml:space="preserve">   动用预算稳定调节基金</t>
  </si>
  <si>
    <t>各项收入合计</t>
  </si>
  <si>
    <t>一、一般公共服务</t>
  </si>
  <si>
    <t>二、外交支出</t>
  </si>
  <si>
    <t>三、国防支出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</si>
  <si>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</si>
  <si>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</si>
  <si>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</si>
  <si>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</si>
  <si>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</si>
  <si>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九、卫生健康支出</t>
  </si>
  <si>
    <t>十、节能环保支出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</si>
  <si>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</si>
  <si>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</si>
  <si>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</si>
  <si>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</si>
  <si>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</si>
  <si>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</si>
  <si>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</si>
  <si>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</si>
  <si>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</si>
  <si>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</si>
  <si>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二十一、灾害防治及应急管理支出</t>
  </si>
  <si>
    <t>二十二、预备费</t>
  </si>
  <si>
    <t>二十三、债务付息支出</t>
  </si>
  <si>
    <t>二十四、债务发行费用支出</t>
  </si>
  <si>
    <t>二十五、其他支出</t>
  </si>
  <si>
    <t>一般公共预算支出</t>
  </si>
  <si>
    <t>转移性支出</t>
  </si>
  <si>
    <t xml:space="preserve">    上解支出</t>
  </si>
  <si>
    <t xml:space="preserve">    安排预算稳定调节基金</t>
  </si>
  <si>
    <t xml:space="preserve">    补充预算周转金</t>
  </si>
  <si>
    <t>地方政府一般债务还本支出</t>
  </si>
  <si>
    <t>调出资金</t>
  </si>
  <si>
    <t>年终结转</t>
  </si>
  <si>
    <t>各项支出合计</t>
  </si>
  <si>
    <r>
      <rPr>
        <b/>
        <sz val="14"/>
        <rFont val="宋体"/>
        <charset val="134"/>
      </rPr>
      <t>20</t>
    </r>
    <r>
      <rPr>
        <b/>
        <sz val="14"/>
        <rFont val="宋体"/>
        <charset val="134"/>
      </rPr>
      <t>20</t>
    </r>
    <r>
      <rPr>
        <b/>
        <sz val="14"/>
        <rFont val="宋体"/>
        <charset val="134"/>
      </rPr>
      <t>年预算数</t>
    </r>
  </si>
  <si>
    <t>比上年预算数增长%</t>
  </si>
  <si>
    <t xml:space="preserve">   上解收入</t>
  </si>
  <si>
    <t xml:space="preserve">   上年结转收入</t>
  </si>
  <si>
    <t>2020年预算数</t>
  </si>
  <si>
    <t>2021年预算数</t>
  </si>
  <si>
    <t xml:space="preserve">   人大事务</t>
  </si>
  <si>
    <t xml:space="preserve">     行政运行</t>
  </si>
  <si>
    <t xml:space="preserve">     一般行政管理事务</t>
  </si>
  <si>
    <t xml:space="preserve">     机关服务</t>
  </si>
  <si>
    <t xml:space="preserve">     人大会议</t>
  </si>
  <si>
    <t xml:space="preserve">     人大立法</t>
  </si>
  <si>
    <t xml:space="preserve">     人大监督</t>
  </si>
  <si>
    <t xml:space="preserve">     人大代表履职能力提升</t>
  </si>
  <si>
    <t xml:space="preserve">     代表工作</t>
  </si>
  <si>
    <t xml:space="preserve">     人大信访工作</t>
  </si>
  <si>
    <t xml:space="preserve">     事业运行</t>
  </si>
  <si>
    <t xml:space="preserve">     其他人大事务支出</t>
  </si>
  <si>
    <t xml:space="preserve">   政协事务</t>
  </si>
  <si>
    <t xml:space="preserve">     政协会议</t>
  </si>
  <si>
    <t xml:space="preserve">     委员视察</t>
  </si>
  <si>
    <t xml:space="preserve">     参政议政</t>
  </si>
  <si>
    <t xml:space="preserve">     其他政协事务支出</t>
  </si>
  <si>
    <t>政府办公厅(室)及相关机构事务</t>
  </si>
  <si>
    <t xml:space="preserve">     专项服务</t>
  </si>
  <si>
    <t xml:space="preserve">     专项业务活动</t>
  </si>
  <si>
    <t xml:space="preserve">     政务公开审批</t>
  </si>
  <si>
    <t xml:space="preserve">     信访事务</t>
  </si>
  <si>
    <t xml:space="preserve">     参事事务</t>
  </si>
  <si>
    <t xml:space="preserve">     其他政府办公厅（室）及相关机构事务支出</t>
  </si>
  <si>
    <t xml:space="preserve">   发展与改革事务</t>
  </si>
  <si>
    <t xml:space="preserve">     战略规划与实施</t>
  </si>
  <si>
    <t xml:space="preserve">     日常经济运行调节</t>
  </si>
  <si>
    <t xml:space="preserve">     社会事业发展规划</t>
  </si>
  <si>
    <t xml:space="preserve">     经济体制改革研究</t>
  </si>
  <si>
    <t xml:space="preserve">     物价管理</t>
  </si>
  <si>
    <t xml:space="preserve">     其他发展与改革事务支出</t>
  </si>
  <si>
    <t xml:space="preserve">   统计信息事务</t>
  </si>
  <si>
    <t xml:space="preserve">     信息事务</t>
  </si>
  <si>
    <t xml:space="preserve">     专项统计业务</t>
  </si>
  <si>
    <t xml:space="preserve">     统计管理</t>
  </si>
  <si>
    <t xml:space="preserve">     专项普查活动</t>
  </si>
  <si>
    <t xml:space="preserve">     统计抽样调查</t>
  </si>
  <si>
    <t xml:space="preserve">     其他统计信息事务支出</t>
  </si>
  <si>
    <t xml:space="preserve">   财政事务</t>
  </si>
  <si>
    <t xml:space="preserve">     预算改革业务</t>
  </si>
  <si>
    <t xml:space="preserve">     财政国库业务</t>
  </si>
  <si>
    <t xml:space="preserve">     财政监察</t>
  </si>
  <si>
    <t xml:space="preserve">     信息化建设</t>
  </si>
  <si>
    <t xml:space="preserve">     财政委托业务支出</t>
  </si>
  <si>
    <t xml:space="preserve">     其他财政事务支出</t>
  </si>
  <si>
    <t xml:space="preserve">   税收事务</t>
  </si>
  <si>
    <t xml:space="preserve">     税务办案</t>
  </si>
  <si>
    <t xml:space="preserve">     发票管理及税务登记</t>
  </si>
  <si>
    <t xml:space="preserve">     代扣代收代征税款手续费</t>
  </si>
  <si>
    <t xml:space="preserve">     税务宣传</t>
  </si>
  <si>
    <t xml:space="preserve">     协税护税</t>
  </si>
  <si>
    <t xml:space="preserve">     其他税收事务支出</t>
  </si>
  <si>
    <t xml:space="preserve">   审计事务</t>
  </si>
  <si>
    <t xml:space="preserve">     审计业务</t>
  </si>
  <si>
    <t xml:space="preserve">     审计管理</t>
  </si>
  <si>
    <t xml:space="preserve">     其他审计事务支出</t>
  </si>
  <si>
    <t xml:space="preserve">   海关事务</t>
  </si>
  <si>
    <t xml:space="preserve">     缉私办案</t>
  </si>
  <si>
    <t xml:space="preserve">     口岸管理</t>
  </si>
  <si>
    <t xml:space="preserve">     海关关务</t>
  </si>
  <si>
    <t xml:space="preserve">     关税征管</t>
  </si>
  <si>
    <t xml:space="preserve">     海关监管</t>
  </si>
  <si>
    <t xml:space="preserve">     检验检疫</t>
  </si>
  <si>
    <t xml:space="preserve">     其他海关事务支出</t>
  </si>
  <si>
    <t xml:space="preserve">   人力资源事务</t>
  </si>
  <si>
    <t xml:space="preserve">     政府特殊津贴</t>
  </si>
  <si>
    <t xml:space="preserve">     资助留学回国人员</t>
  </si>
  <si>
    <t xml:space="preserve">     博士后日常经费</t>
  </si>
  <si>
    <t xml:space="preserve">     引进人才费用</t>
  </si>
  <si>
    <t xml:space="preserve">     其他人力资源事务支出</t>
  </si>
  <si>
    <t xml:space="preserve">   纪检监察事务</t>
  </si>
  <si>
    <t xml:space="preserve">     大案要案查处</t>
  </si>
  <si>
    <t xml:space="preserve">     派驻派出机构</t>
  </si>
  <si>
    <t xml:space="preserve">     巡视工作</t>
  </si>
  <si>
    <t xml:space="preserve">     其他纪检监察事务支出</t>
  </si>
  <si>
    <t xml:space="preserve">   商贸事务</t>
  </si>
  <si>
    <t xml:space="preserve">     对外贸易管理</t>
  </si>
  <si>
    <t xml:space="preserve">     国际经济合作</t>
  </si>
  <si>
    <t xml:space="preserve">     外资管理</t>
  </si>
  <si>
    <t xml:space="preserve">     国内贸易管理</t>
  </si>
  <si>
    <t xml:space="preserve">     招商引资</t>
  </si>
  <si>
    <t xml:space="preserve">     其他商贸事务支出</t>
  </si>
  <si>
    <t xml:space="preserve">   知识产权事务</t>
  </si>
  <si>
    <t xml:space="preserve">     专利审批</t>
  </si>
  <si>
    <t xml:space="preserve">     国家知识产权战略</t>
  </si>
  <si>
    <t xml:space="preserve">     专利试点和产业化推进</t>
  </si>
  <si>
    <t xml:space="preserve">     国际组织专项活动</t>
  </si>
  <si>
    <t xml:space="preserve">     知识产权宏观管理</t>
  </si>
  <si>
    <t xml:space="preserve">     商标管理</t>
  </si>
  <si>
    <t xml:space="preserve">     原产地地理标志管理</t>
  </si>
  <si>
    <t xml:space="preserve">     其他知识产权事务支出</t>
  </si>
  <si>
    <t xml:space="preserve">   民族事务</t>
  </si>
  <si>
    <t xml:space="preserve">     民族工作专项</t>
  </si>
  <si>
    <t xml:space="preserve">     其他民族事务支出</t>
  </si>
  <si>
    <t xml:space="preserve">   港澳台事务</t>
  </si>
  <si>
    <t xml:space="preserve">     港澳事务</t>
  </si>
  <si>
    <t xml:space="preserve">     台湾事务</t>
  </si>
  <si>
    <t xml:space="preserve">     其他港澳台事务支出</t>
  </si>
  <si>
    <t xml:space="preserve">   档案事务</t>
  </si>
  <si>
    <t xml:space="preserve">     档案馆</t>
  </si>
  <si>
    <t xml:space="preserve">     其他档案事务支出</t>
  </si>
  <si>
    <t xml:space="preserve">   民主党派及工商联事务</t>
  </si>
  <si>
    <t xml:space="preserve">     其他民主党派及工商联事务支出</t>
  </si>
  <si>
    <t xml:space="preserve">   群众团体事务</t>
  </si>
  <si>
    <t xml:space="preserve">     工会事务</t>
  </si>
  <si>
    <t xml:space="preserve">     其他群众团体事务支出</t>
  </si>
  <si>
    <t xml:space="preserve"> 党委办公厅（室）及相关机构事务</t>
  </si>
  <si>
    <t xml:space="preserve">     专项业务</t>
  </si>
  <si>
    <t xml:space="preserve">     其他党委办公厅（室）及相关机构事务支出</t>
  </si>
  <si>
    <t xml:space="preserve">   组织事务</t>
  </si>
  <si>
    <t xml:space="preserve">     公务员事务</t>
  </si>
  <si>
    <t xml:space="preserve">     其他组织事务支出</t>
  </si>
  <si>
    <t xml:space="preserve">   宣传事务</t>
  </si>
  <si>
    <t xml:space="preserve">     宣传管理</t>
  </si>
  <si>
    <t xml:space="preserve">     其他宣传事务支出</t>
  </si>
  <si>
    <t xml:space="preserve">   统战事务</t>
  </si>
  <si>
    <t xml:space="preserve">     宗教事务</t>
  </si>
  <si>
    <t xml:space="preserve">     华侨事务</t>
  </si>
  <si>
    <t xml:space="preserve">     其他统战事务支出</t>
  </si>
  <si>
    <t xml:space="preserve">   对外联络事务</t>
  </si>
  <si>
    <t xml:space="preserve">     其他对外联络事务支出</t>
  </si>
  <si>
    <t xml:space="preserve">   其他共产党事务支出</t>
  </si>
  <si>
    <t xml:space="preserve">     其他共产党事务支出</t>
  </si>
  <si>
    <t xml:space="preserve">   网信事务</t>
  </si>
  <si>
    <t xml:space="preserve">     信息安全事务</t>
  </si>
  <si>
    <t xml:space="preserve">     其他网信事务支出</t>
  </si>
  <si>
    <t xml:space="preserve">   市场监督管理事务</t>
  </si>
  <si>
    <t xml:space="preserve">     市场主体管理</t>
  </si>
  <si>
    <t xml:space="preserve">     市场秩序执法</t>
  </si>
  <si>
    <t xml:space="preserve">     质量基础</t>
  </si>
  <si>
    <t xml:space="preserve">     药品事务</t>
  </si>
  <si>
    <t xml:space="preserve">     医疗器械事务</t>
  </si>
  <si>
    <t xml:space="preserve">     化妆品事务</t>
  </si>
  <si>
    <t xml:space="preserve">     质量安全监管</t>
  </si>
  <si>
    <t xml:space="preserve">     食品安全监管</t>
  </si>
  <si>
    <t xml:space="preserve">     其他市场监督管理事务</t>
  </si>
  <si>
    <t xml:space="preserve">   其他一般公共服务支出</t>
  </si>
  <si>
    <t xml:space="preserve">     国家赔偿费用支出</t>
  </si>
  <si>
    <t xml:space="preserve">     其他一般公共服务支出</t>
  </si>
  <si>
    <t xml:space="preserve">   国防动员</t>
  </si>
  <si>
    <t xml:space="preserve">     兵役征集</t>
  </si>
  <si>
    <t xml:space="preserve">     人民防空</t>
  </si>
  <si>
    <t xml:space="preserve">     国防教育</t>
  </si>
  <si>
    <t xml:space="preserve">     民兵</t>
  </si>
  <si>
    <t xml:space="preserve">     其他国防动员支出</t>
  </si>
  <si>
    <t xml:space="preserve">   其他国防支出</t>
  </si>
  <si>
    <t xml:space="preserve">     其他国防支出</t>
  </si>
  <si>
    <t xml:space="preserve">   武装警察部队</t>
  </si>
  <si>
    <t xml:space="preserve">     武装警察部队</t>
  </si>
  <si>
    <t xml:space="preserve">     其他武装警察部队支出</t>
  </si>
  <si>
    <t xml:space="preserve">   公安</t>
  </si>
  <si>
    <t xml:space="preserve">     执法办案</t>
  </si>
  <si>
    <t xml:space="preserve">     特别业务</t>
  </si>
  <si>
    <t xml:space="preserve">     特勤业务</t>
  </si>
  <si>
    <t xml:space="preserve">     移民事务</t>
  </si>
  <si>
    <t xml:space="preserve">     其他公安支出</t>
  </si>
  <si>
    <t xml:space="preserve">   国家安全</t>
  </si>
  <si>
    <t xml:space="preserve">     安全业务</t>
  </si>
  <si>
    <t xml:space="preserve">     其他国家安全支出</t>
  </si>
  <si>
    <t xml:space="preserve">   检察</t>
  </si>
  <si>
    <t xml:space="preserve">     “两房”建设</t>
  </si>
  <si>
    <t xml:space="preserve">     检察监督</t>
  </si>
  <si>
    <t xml:space="preserve">     其他检察支出</t>
  </si>
  <si>
    <t xml:space="preserve">   法院</t>
  </si>
  <si>
    <t xml:space="preserve">     案件审判</t>
  </si>
  <si>
    <t xml:space="preserve">     案件执行</t>
  </si>
  <si>
    <t xml:space="preserve">     “两庭”建设</t>
  </si>
  <si>
    <t xml:space="preserve">     其他法院支出</t>
  </si>
  <si>
    <t xml:space="preserve">   司法</t>
  </si>
  <si>
    <t xml:space="preserve">    一般行政管理事务</t>
  </si>
  <si>
    <t xml:space="preserve">     基层司法业务</t>
  </si>
  <si>
    <t xml:space="preserve">     普法宣传</t>
  </si>
  <si>
    <t xml:space="preserve">     律师公证管理</t>
  </si>
  <si>
    <t xml:space="preserve">     法律援助</t>
  </si>
  <si>
    <t xml:space="preserve">     律师管理</t>
  </si>
  <si>
    <t xml:space="preserve">     公共法律服务</t>
  </si>
  <si>
    <t xml:space="preserve">     国家统一法律职业资格考试</t>
  </si>
  <si>
    <t xml:space="preserve">     社区矫正</t>
  </si>
  <si>
    <t xml:space="preserve">     法制建设</t>
  </si>
  <si>
    <t xml:space="preserve">     其他司法支出</t>
  </si>
  <si>
    <t xml:space="preserve">   监狱</t>
  </si>
  <si>
    <t xml:space="preserve">     犯人生活</t>
  </si>
  <si>
    <t xml:space="preserve">     犯人改造</t>
  </si>
  <si>
    <t xml:space="preserve">     狱政设施建设</t>
  </si>
  <si>
    <t xml:space="preserve">     其他监狱支出</t>
  </si>
  <si>
    <t xml:space="preserve">   强制隔离戒毒</t>
  </si>
  <si>
    <t xml:space="preserve">     强制隔离戒毒人员生活</t>
  </si>
  <si>
    <t xml:space="preserve">     强制隔离戒毒人员教育</t>
  </si>
  <si>
    <t xml:space="preserve">     所政设施建设</t>
  </si>
  <si>
    <t xml:space="preserve">     其他强制隔离戒毒支出</t>
  </si>
  <si>
    <t xml:space="preserve">   国家保密</t>
  </si>
  <si>
    <t xml:space="preserve">     其他国家保密支出</t>
  </si>
  <si>
    <t xml:space="preserve">   其他公共安全支出</t>
  </si>
  <si>
    <t xml:space="preserve">     国家司法救助支出</t>
  </si>
  <si>
    <t xml:space="preserve">     其他公共安全支出</t>
  </si>
  <si>
    <t xml:space="preserve">   教育管理事务</t>
  </si>
  <si>
    <t xml:space="preserve">     其他教育管理事务支出</t>
  </si>
  <si>
    <t xml:space="preserve">   普通教育</t>
  </si>
  <si>
    <t xml:space="preserve">     学前教育</t>
  </si>
  <si>
    <t xml:space="preserve">     小学教育</t>
  </si>
  <si>
    <t xml:space="preserve">     初中教育</t>
  </si>
  <si>
    <t xml:space="preserve">     高中教育</t>
  </si>
  <si>
    <t xml:space="preserve">     高等教育</t>
  </si>
  <si>
    <t xml:space="preserve">     化解农村义务教育债务支出</t>
  </si>
  <si>
    <t xml:space="preserve">     化解普通高中债务支出</t>
  </si>
  <si>
    <t xml:space="preserve">     其他普通教育支出</t>
  </si>
  <si>
    <t xml:space="preserve">   职业教育</t>
  </si>
  <si>
    <t xml:space="preserve">     初等职业教育</t>
  </si>
  <si>
    <t xml:space="preserve">     中等职业教育</t>
  </si>
  <si>
    <t xml:space="preserve">     技校教育</t>
  </si>
  <si>
    <t xml:space="preserve">     高等职业教育</t>
  </si>
  <si>
    <t xml:space="preserve">     其他职业教育支出</t>
  </si>
  <si>
    <t xml:space="preserve">   成人教育</t>
  </si>
  <si>
    <t xml:space="preserve">     成人初等教育</t>
  </si>
  <si>
    <t xml:space="preserve">     成人中等教育</t>
  </si>
  <si>
    <t xml:space="preserve">     成人高等教育</t>
  </si>
  <si>
    <t xml:space="preserve">     成人广播电视教育</t>
  </si>
  <si>
    <t xml:space="preserve">     其他成人教育支出</t>
  </si>
  <si>
    <t xml:space="preserve">   广播电视教育</t>
  </si>
  <si>
    <t xml:space="preserve">     广播电视学校</t>
  </si>
  <si>
    <t xml:space="preserve">     教育电视台</t>
  </si>
  <si>
    <t xml:space="preserve">     其他广播电视教育支出</t>
  </si>
  <si>
    <t xml:space="preserve">   留学教育</t>
  </si>
  <si>
    <t xml:space="preserve">     出国留学教育</t>
  </si>
  <si>
    <t xml:space="preserve">     来华留学教育</t>
  </si>
  <si>
    <t xml:space="preserve">     其他留学教育支出</t>
  </si>
  <si>
    <t xml:space="preserve">   特殊教育</t>
  </si>
  <si>
    <t xml:space="preserve">     特殊学校教育</t>
  </si>
  <si>
    <t xml:space="preserve">     工读学校教育</t>
  </si>
  <si>
    <t xml:space="preserve">     其他特殊教育支出</t>
  </si>
  <si>
    <t xml:space="preserve">   进修及培训</t>
  </si>
  <si>
    <t xml:space="preserve">     教师进修</t>
  </si>
  <si>
    <t xml:space="preserve">     干部教育</t>
  </si>
  <si>
    <t xml:space="preserve">     培训支出</t>
  </si>
  <si>
    <t xml:space="preserve">     退役士兵能力提升</t>
  </si>
  <si>
    <t xml:space="preserve">     其他进修及培训</t>
  </si>
  <si>
    <t xml:space="preserve">   教育费附加安排的支出</t>
  </si>
  <si>
    <t xml:space="preserve">     农村中小学校舍建设</t>
  </si>
  <si>
    <t xml:space="preserve">     农村中小学教学设施</t>
  </si>
  <si>
    <t xml:space="preserve">     城市中小学校舍建设</t>
  </si>
  <si>
    <t xml:space="preserve">     城市中小学教学设施</t>
  </si>
  <si>
    <t xml:space="preserve">     中等职业学校教学设施</t>
  </si>
  <si>
    <t xml:space="preserve">     其他教育费附加安排的支出</t>
  </si>
  <si>
    <t xml:space="preserve">   其他教育支出</t>
  </si>
  <si>
    <t xml:space="preserve">     其他教育支出</t>
  </si>
  <si>
    <t xml:space="preserve">   科学技术管理事务</t>
  </si>
  <si>
    <t xml:space="preserve">     其他科学技术管理事务支出</t>
  </si>
  <si>
    <t xml:space="preserve">   基础研究</t>
  </si>
  <si>
    <t xml:space="preserve">     机构运行</t>
  </si>
  <si>
    <t xml:space="preserve">     自然科学基金</t>
  </si>
  <si>
    <t xml:space="preserve">     重点实验室及相关设施</t>
  </si>
  <si>
    <t xml:space="preserve">     重大科学工程</t>
  </si>
  <si>
    <t xml:space="preserve">     专项基础科研</t>
  </si>
  <si>
    <t xml:space="preserve">     专项技术基础</t>
  </si>
  <si>
    <t xml:space="preserve">     其他基础研究支出</t>
  </si>
  <si>
    <t xml:space="preserve">   应用研究</t>
  </si>
  <si>
    <t xml:space="preserve">     社会公益研究</t>
  </si>
  <si>
    <t xml:space="preserve">     高技术研究</t>
  </si>
  <si>
    <t xml:space="preserve">     专项科研试制</t>
  </si>
  <si>
    <t xml:space="preserve">     其他应用研究支出</t>
  </si>
  <si>
    <t xml:space="preserve">   技术研究与开发</t>
  </si>
  <si>
    <t xml:space="preserve">     科技成果转化与扩散</t>
  </si>
  <si>
    <t xml:space="preserve">     其他技术研究与开发支出</t>
  </si>
  <si>
    <t xml:space="preserve">   科技条件与服务</t>
  </si>
  <si>
    <t xml:space="preserve">     技术创新服务体系</t>
  </si>
  <si>
    <t xml:space="preserve">     科技条件专项</t>
  </si>
  <si>
    <t xml:space="preserve">     其他科技条件与服务支出</t>
  </si>
  <si>
    <t xml:space="preserve">   社会科学</t>
  </si>
  <si>
    <t xml:space="preserve">     社会科学研究机构</t>
  </si>
  <si>
    <t xml:space="preserve">     社会科学研究</t>
  </si>
  <si>
    <t xml:space="preserve">     社科基金支出</t>
  </si>
  <si>
    <t xml:space="preserve">     其他社会科学支出</t>
  </si>
  <si>
    <t xml:space="preserve">   科学技术普及</t>
  </si>
  <si>
    <t xml:space="preserve">     科普活动</t>
  </si>
  <si>
    <t xml:space="preserve">     青少年科技活动</t>
  </si>
  <si>
    <t xml:space="preserve">     学术交流活动</t>
  </si>
  <si>
    <t xml:space="preserve">     科技馆站</t>
  </si>
  <si>
    <t xml:space="preserve">     其他科学技术普及支出</t>
  </si>
  <si>
    <t xml:space="preserve">   科技交流与合作</t>
  </si>
  <si>
    <t xml:space="preserve">     国际交流与合作</t>
  </si>
  <si>
    <t xml:space="preserve">     重大科技合作项目</t>
  </si>
  <si>
    <t xml:space="preserve">     其他科技交流与合作支出</t>
  </si>
  <si>
    <t xml:space="preserve">   科技重大项目</t>
  </si>
  <si>
    <t xml:space="preserve">     科技重大专项</t>
  </si>
  <si>
    <t xml:space="preserve">     重点研发计划</t>
  </si>
  <si>
    <t xml:space="preserve">     其他科技重大项目</t>
  </si>
  <si>
    <t xml:space="preserve">   其他科学技术支出</t>
  </si>
  <si>
    <t xml:space="preserve">     科技奖励</t>
  </si>
  <si>
    <t xml:space="preserve">     核应急</t>
  </si>
  <si>
    <t xml:space="preserve">     转制科研机构</t>
  </si>
  <si>
    <t xml:space="preserve">     其他科学技术支出</t>
  </si>
  <si>
    <t xml:space="preserve">   文化和旅游</t>
  </si>
  <si>
    <t xml:space="preserve">     图书馆</t>
  </si>
  <si>
    <t xml:space="preserve">     文化展示及纪念机构</t>
  </si>
  <si>
    <t xml:space="preserve">     艺术表演场所</t>
  </si>
  <si>
    <t xml:space="preserve">     艺术表演团体</t>
  </si>
  <si>
    <t xml:space="preserve">     文化活动</t>
  </si>
  <si>
    <t xml:space="preserve">     群众文化</t>
  </si>
  <si>
    <t xml:space="preserve">     文化和旅游交流与合作</t>
  </si>
  <si>
    <t xml:space="preserve">     文化创作与保护</t>
  </si>
  <si>
    <t xml:space="preserve">     文化和旅游市场管理</t>
  </si>
  <si>
    <t xml:space="preserve">     旅游宣传</t>
  </si>
  <si>
    <t xml:space="preserve">     文化和旅游管理事务</t>
  </si>
  <si>
    <t xml:space="preserve">     其他文化和旅游支出</t>
  </si>
  <si>
    <t xml:space="preserve">   文物</t>
  </si>
  <si>
    <t xml:space="preserve">     文物保护</t>
  </si>
  <si>
    <t xml:space="preserve">     博物馆</t>
  </si>
  <si>
    <t xml:space="preserve">     历史名城与古迹</t>
  </si>
  <si>
    <t xml:space="preserve">     其他文物支出</t>
  </si>
  <si>
    <t xml:space="preserve">   体育</t>
  </si>
  <si>
    <t xml:space="preserve">     运动项目管理</t>
  </si>
  <si>
    <t xml:space="preserve">     体育竞赛</t>
  </si>
  <si>
    <t xml:space="preserve">     体育训练</t>
  </si>
  <si>
    <t xml:space="preserve">     体育场馆</t>
  </si>
  <si>
    <t xml:space="preserve">     群众体育</t>
  </si>
  <si>
    <t xml:space="preserve">     体育交流与合作</t>
  </si>
  <si>
    <t xml:space="preserve">     其他体育支出</t>
  </si>
  <si>
    <t xml:space="preserve">   新闻出版电影</t>
  </si>
  <si>
    <t xml:space="preserve">     新闻通讯</t>
  </si>
  <si>
    <t xml:space="preserve">     出版发行</t>
  </si>
  <si>
    <t xml:space="preserve">     版权管理</t>
  </si>
  <si>
    <t xml:space="preserve">     电影</t>
  </si>
  <si>
    <t xml:space="preserve">     其他新闻出版电影支出</t>
  </si>
  <si>
    <t xml:space="preserve">   广播电视</t>
  </si>
  <si>
    <t xml:space="preserve">     广播</t>
  </si>
  <si>
    <t xml:space="preserve">     电视</t>
  </si>
  <si>
    <t xml:space="preserve">     监测监理</t>
  </si>
  <si>
    <t xml:space="preserve">     其他广播电视支出</t>
  </si>
  <si>
    <t xml:space="preserve">   其他文化旅游体育与传媒支出</t>
  </si>
  <si>
    <t xml:space="preserve">     宣传文化发展专项支出</t>
  </si>
  <si>
    <t xml:space="preserve">     文化产业发展专项支出</t>
  </si>
  <si>
    <t xml:space="preserve">     其他文化旅游体育与传媒支出</t>
  </si>
  <si>
    <t xml:space="preserve">   人力资源和社会保障管理事务</t>
  </si>
  <si>
    <t xml:space="preserve">     综合业务管理</t>
  </si>
  <si>
    <t xml:space="preserve">     劳动保障监察</t>
  </si>
  <si>
    <t xml:space="preserve">     就业管理事务</t>
  </si>
  <si>
    <t xml:space="preserve">     社会保险业务管理事务</t>
  </si>
  <si>
    <t xml:space="preserve">     社会保险经办机构</t>
  </si>
  <si>
    <t xml:space="preserve">     劳动关系和维权</t>
  </si>
  <si>
    <t xml:space="preserve">     公共就业服务和职业技能鉴定机构</t>
  </si>
  <si>
    <t xml:space="preserve">     劳动人事争议调解仲裁</t>
  </si>
  <si>
    <t xml:space="preserve">     其他人力资源和社会保障管理事务支出</t>
  </si>
  <si>
    <t xml:space="preserve">   民政管理事务</t>
  </si>
  <si>
    <t xml:space="preserve">     社会组织管理</t>
  </si>
  <si>
    <t xml:space="preserve">     行政区划和地名管理</t>
  </si>
  <si>
    <t xml:space="preserve">     基层政权建设和社区治理</t>
  </si>
  <si>
    <t xml:space="preserve">     其他民政管理事务支出</t>
  </si>
  <si>
    <t xml:space="preserve">   补充全国社会保障基金</t>
  </si>
  <si>
    <t xml:space="preserve">     用一般公共预算补充基金</t>
  </si>
  <si>
    <t xml:space="preserve">   行政事业单位养老支出</t>
  </si>
  <si>
    <t xml:space="preserve">     行政单位离退休</t>
  </si>
  <si>
    <t xml:space="preserve">     事业单位离退休</t>
  </si>
  <si>
    <t xml:space="preserve">     离退休人员管理机构</t>
  </si>
  <si>
    <t xml:space="preserve">     机关事业单位基本养老保险缴费支出</t>
  </si>
  <si>
    <t xml:space="preserve">     机关事业单位职业年金缴费支出</t>
  </si>
  <si>
    <t xml:space="preserve">     对机关事业单位基本养老保险基金的补助</t>
  </si>
  <si>
    <t xml:space="preserve">     其他行政事业单位养老支出</t>
  </si>
  <si>
    <t xml:space="preserve">   企业改革补助</t>
  </si>
  <si>
    <t xml:space="preserve">     企业关闭破产补助</t>
  </si>
  <si>
    <t xml:space="preserve">     厂办大集体改革补助</t>
  </si>
  <si>
    <t xml:space="preserve">     其他企业改革发展补助</t>
  </si>
  <si>
    <t xml:space="preserve">   就业补助</t>
  </si>
  <si>
    <t xml:space="preserve">     就业创业服务补贴</t>
  </si>
  <si>
    <t xml:space="preserve">     职业培训补贴</t>
  </si>
  <si>
    <t xml:space="preserve">     社会保险补贴</t>
  </si>
  <si>
    <t xml:space="preserve">     公益性岗位补贴</t>
  </si>
  <si>
    <t xml:space="preserve">     职业技能鉴定补贴</t>
  </si>
  <si>
    <t xml:space="preserve">     就业见习补贴</t>
  </si>
  <si>
    <t xml:space="preserve">     高技能人才培养补助</t>
  </si>
  <si>
    <t xml:space="preserve">     求职创业补贴</t>
  </si>
  <si>
    <t xml:space="preserve">     其他就业补助支出</t>
  </si>
  <si>
    <t xml:space="preserve">   抚恤</t>
  </si>
  <si>
    <t xml:space="preserve">     死亡抚恤</t>
  </si>
  <si>
    <t xml:space="preserve">     伤残抚恤</t>
  </si>
  <si>
    <t xml:space="preserve">     在乡复员、退伍军人生活补助</t>
  </si>
  <si>
    <t xml:space="preserve">     优抚事业单位支出</t>
  </si>
  <si>
    <t xml:space="preserve">     义务兵优待</t>
  </si>
  <si>
    <t xml:space="preserve">     农村籍退役士兵老年生活补助</t>
  </si>
  <si>
    <t xml:space="preserve">     其他优抚支出</t>
  </si>
  <si>
    <t xml:space="preserve">   退役安置</t>
  </si>
  <si>
    <t xml:space="preserve">     退役士兵安置</t>
  </si>
  <si>
    <t xml:space="preserve">     军队移交政府的离退休人员安置</t>
  </si>
  <si>
    <t xml:space="preserve">     军队移交政府离退休干部管理机构</t>
  </si>
  <si>
    <t xml:space="preserve">     退役士兵管理教育</t>
  </si>
  <si>
    <t xml:space="preserve">     军队转业干部安置</t>
  </si>
  <si>
    <t xml:space="preserve">     其他退役安置支出</t>
  </si>
  <si>
    <t xml:space="preserve">   社会福利</t>
  </si>
  <si>
    <t xml:space="preserve">     儿童福利</t>
  </si>
  <si>
    <t xml:space="preserve">     老年福利</t>
  </si>
  <si>
    <t xml:space="preserve">     康复辅具</t>
  </si>
  <si>
    <t xml:space="preserve">     殡葬</t>
  </si>
  <si>
    <t xml:space="preserve">     社会福利事业单位</t>
  </si>
  <si>
    <t xml:space="preserve">     养老服务</t>
  </si>
  <si>
    <t xml:space="preserve">     其他社会福利支出</t>
  </si>
  <si>
    <t xml:space="preserve">   残疾人事业</t>
  </si>
  <si>
    <t xml:space="preserve">     残疾人康复</t>
  </si>
  <si>
    <t xml:space="preserve">     残疾人就业和扶贫</t>
  </si>
  <si>
    <t xml:space="preserve">     残疾人体育</t>
  </si>
  <si>
    <t xml:space="preserve">     残疾人生活和护理补贴</t>
  </si>
  <si>
    <t xml:space="preserve">     其他残疾人事业支出</t>
  </si>
  <si>
    <t xml:space="preserve">   红十字事业</t>
  </si>
  <si>
    <t xml:space="preserve">     其他红十字事业支出</t>
  </si>
  <si>
    <t xml:space="preserve">   最低生活保障</t>
  </si>
  <si>
    <t xml:space="preserve">     城市最低生活保障金支出</t>
  </si>
  <si>
    <t xml:space="preserve">     农村最低生活保障金支出</t>
  </si>
  <si>
    <t xml:space="preserve">   临时救助</t>
  </si>
  <si>
    <t xml:space="preserve">     临时救助支出</t>
  </si>
  <si>
    <t xml:space="preserve">     流浪乞讨人员救助支出</t>
  </si>
  <si>
    <t xml:space="preserve">   特困人员救助供养</t>
  </si>
  <si>
    <t xml:space="preserve">     城市特困人员救助供养支出</t>
  </si>
  <si>
    <t xml:space="preserve">     农村特困人员救助供养支出</t>
  </si>
  <si>
    <t xml:space="preserve">   补充道路交通事故社会救助基金</t>
  </si>
  <si>
    <t xml:space="preserve">     交强险增值税补助基金支出</t>
  </si>
  <si>
    <t xml:space="preserve">     交强险罚款收入补助基金支出</t>
  </si>
  <si>
    <t xml:space="preserve">   其他生活救助</t>
  </si>
  <si>
    <t xml:space="preserve">     其他城市生活救助</t>
  </si>
  <si>
    <t xml:space="preserve">     其他农村生活救助</t>
  </si>
  <si>
    <t xml:space="preserve">   财政对基本养老保险基金的补助</t>
  </si>
  <si>
    <t xml:space="preserve">     财政对企业职工基本养老保险基金的补助</t>
  </si>
  <si>
    <t xml:space="preserve">     财政对城乡居民基本养老保险基金的补助</t>
  </si>
  <si>
    <t xml:space="preserve">     财政对其他基本养老保险基金的补助</t>
  </si>
  <si>
    <t xml:space="preserve">   财政对其他社会保险基金的补助</t>
  </si>
  <si>
    <t xml:space="preserve">     财政对失业保险基金的补助</t>
  </si>
  <si>
    <t xml:space="preserve">     财政对工伤保险基金的补助</t>
  </si>
  <si>
    <t xml:space="preserve">     财政对生育保险基金的补助</t>
  </si>
  <si>
    <t xml:space="preserve">     其他财政对社会保险基金的补助</t>
  </si>
  <si>
    <t xml:space="preserve">   退役军人管理事务</t>
  </si>
  <si>
    <t xml:space="preserve">     拥军优属</t>
  </si>
  <si>
    <t xml:space="preserve">     部队供应</t>
  </si>
  <si>
    <t xml:space="preserve">     其他退役军人事务管理支出</t>
  </si>
  <si>
    <t xml:space="preserve">   财政代缴社会保险费支出</t>
  </si>
  <si>
    <t xml:space="preserve">     财政代缴城乡居民基本养老保险费支出</t>
  </si>
  <si>
    <t xml:space="preserve">     财政代缴其他社会保险费支出</t>
  </si>
  <si>
    <t xml:space="preserve">   其他社会保障和就业支出</t>
  </si>
  <si>
    <t xml:space="preserve">     其他社会保障和就业支出</t>
  </si>
  <si>
    <t xml:space="preserve">   卫生健康管理事务</t>
  </si>
  <si>
    <t xml:space="preserve">     其他卫生健康管理事务支出</t>
  </si>
  <si>
    <t xml:space="preserve">   公立医院</t>
  </si>
  <si>
    <t xml:space="preserve">     综合医院</t>
  </si>
  <si>
    <t xml:space="preserve">     中医（民族）医院</t>
  </si>
  <si>
    <t xml:space="preserve">     传染病医院</t>
  </si>
  <si>
    <t xml:space="preserve">     职业病防治医院</t>
  </si>
  <si>
    <t xml:space="preserve">     精神病医院</t>
  </si>
  <si>
    <t xml:space="preserve">     妇幼保健医院</t>
  </si>
  <si>
    <t xml:space="preserve">     儿童医院</t>
  </si>
  <si>
    <t xml:space="preserve">     其他专科医院</t>
  </si>
  <si>
    <t xml:space="preserve">     福利医院</t>
  </si>
  <si>
    <t xml:space="preserve">     行业医院</t>
  </si>
  <si>
    <t xml:space="preserve">     处理医疗欠费</t>
  </si>
  <si>
    <t xml:space="preserve">     康复医院</t>
  </si>
  <si>
    <t xml:space="preserve">     其他公立医院支出</t>
  </si>
  <si>
    <t xml:space="preserve">   基层医疗卫生机构</t>
  </si>
  <si>
    <t xml:space="preserve">     城市社区卫生机构</t>
  </si>
  <si>
    <t xml:space="preserve">     乡镇卫生院</t>
  </si>
  <si>
    <t xml:space="preserve">     其他基层医疗卫生机构支出</t>
  </si>
  <si>
    <t xml:space="preserve">   公共卫生</t>
  </si>
  <si>
    <t xml:space="preserve">     疾病预防控制机构</t>
  </si>
  <si>
    <t xml:space="preserve">     卫生监督机构</t>
  </si>
  <si>
    <t xml:space="preserve">     妇幼保健机构</t>
  </si>
  <si>
    <t xml:space="preserve">     精神卫生机构</t>
  </si>
  <si>
    <t xml:space="preserve">     应急救治机构</t>
  </si>
  <si>
    <t xml:space="preserve">     采供血机构</t>
  </si>
  <si>
    <t xml:space="preserve">     其他专业公共卫生机构</t>
  </si>
  <si>
    <t xml:space="preserve">     基本公共卫生服务</t>
  </si>
  <si>
    <t xml:space="preserve">     重大公共卫生服务</t>
  </si>
  <si>
    <t xml:space="preserve">     突发公共卫生事件应急处理</t>
  </si>
  <si>
    <t xml:space="preserve">     其他公共卫生支出</t>
  </si>
  <si>
    <t xml:space="preserve">   中医药</t>
  </si>
  <si>
    <t xml:space="preserve">     中医（民族医）药专项</t>
  </si>
  <si>
    <t xml:space="preserve">     其他中医药支出</t>
  </si>
  <si>
    <t xml:space="preserve">   计划生育事务</t>
  </si>
  <si>
    <t xml:space="preserve">     计划生育机构</t>
  </si>
  <si>
    <t xml:space="preserve">     计划生育服务</t>
  </si>
  <si>
    <t xml:space="preserve">     其他计划生育事务支出</t>
  </si>
  <si>
    <t xml:space="preserve">   行政事业单位医疗</t>
  </si>
  <si>
    <t xml:space="preserve">     行政单位医疗</t>
  </si>
  <si>
    <t xml:space="preserve">     事业单位医疗</t>
  </si>
  <si>
    <t xml:space="preserve">     公务员医疗补助</t>
  </si>
  <si>
    <t xml:space="preserve">     其他行政事业单位医疗支出</t>
  </si>
  <si>
    <t xml:space="preserve">   财政对基本医疗保险基金的补助</t>
  </si>
  <si>
    <t xml:space="preserve">     财政对职工基本医疗保险基金的补助</t>
  </si>
  <si>
    <t xml:space="preserve">     财政对城乡居民基本医疗保险基金的补助</t>
  </si>
  <si>
    <t xml:space="preserve">     财政对其他基本医疗保险基金的补助</t>
  </si>
  <si>
    <t xml:space="preserve">   医疗救助</t>
  </si>
  <si>
    <t xml:space="preserve">     城乡医疗救助</t>
  </si>
  <si>
    <t xml:space="preserve">     疾病应急救助</t>
  </si>
  <si>
    <t xml:space="preserve">     其他医疗救助支出</t>
  </si>
  <si>
    <t xml:space="preserve">   优抚对象医疗</t>
  </si>
  <si>
    <t xml:space="preserve">     优抚对象医疗补助</t>
  </si>
  <si>
    <t xml:space="preserve">     其他优抚对象医疗支出</t>
  </si>
  <si>
    <t xml:space="preserve">   医疗保障管理事务</t>
  </si>
  <si>
    <t xml:space="preserve">     医疗保障政策管理</t>
  </si>
  <si>
    <t xml:space="preserve">     医疗保障经办事务</t>
  </si>
  <si>
    <t xml:space="preserve">     其他医疗保障管理事务支出</t>
  </si>
  <si>
    <t xml:space="preserve">   老龄卫生健康事务</t>
  </si>
  <si>
    <t xml:space="preserve">     老龄卫生健康事务</t>
  </si>
  <si>
    <t xml:space="preserve">   其他卫生健康支出</t>
  </si>
  <si>
    <t xml:space="preserve">     其他卫生健康支出</t>
  </si>
  <si>
    <t xml:space="preserve">   环境保护管理事务</t>
  </si>
  <si>
    <t xml:space="preserve">     生态环境保护宣传</t>
  </si>
  <si>
    <t xml:space="preserve">     环境保护法规、规划及标准</t>
  </si>
  <si>
    <t xml:space="preserve">     生态环境国际合作及履约</t>
  </si>
  <si>
    <t xml:space="preserve">     生态环境保护行政许可</t>
  </si>
  <si>
    <t xml:space="preserve">     应对气候变化管理事务</t>
  </si>
  <si>
    <t xml:space="preserve">     其他环境保护管理事务支出</t>
  </si>
  <si>
    <t xml:space="preserve">   环境监测与监察</t>
  </si>
  <si>
    <t xml:space="preserve">     建设项目环评审查与监督</t>
  </si>
  <si>
    <t xml:space="preserve">     核与辐射安全监督</t>
  </si>
  <si>
    <t xml:space="preserve">     其他环境监测与监察支出</t>
  </si>
  <si>
    <t xml:space="preserve">   污染防治</t>
  </si>
  <si>
    <t xml:space="preserve">     大气</t>
  </si>
  <si>
    <t xml:space="preserve">     水体</t>
  </si>
  <si>
    <t xml:space="preserve">     噪声</t>
  </si>
  <si>
    <t xml:space="preserve">     固体废弃物与化学品</t>
  </si>
  <si>
    <t xml:space="preserve">     放射源和放射性废物监管</t>
  </si>
  <si>
    <t xml:space="preserve">     辐射</t>
  </si>
  <si>
    <t xml:space="preserve">     其他污染防治支出</t>
  </si>
  <si>
    <t xml:space="preserve">   自然生态保护</t>
  </si>
  <si>
    <t xml:space="preserve">     生态保护</t>
  </si>
  <si>
    <t xml:space="preserve">     农村环境保护</t>
  </si>
  <si>
    <t xml:space="preserve">     生物及物种资源保护</t>
  </si>
  <si>
    <t xml:space="preserve">     其他自然生态保护支出</t>
  </si>
  <si>
    <t xml:space="preserve">   天然林保护</t>
  </si>
  <si>
    <t xml:space="preserve">     森林管护</t>
  </si>
  <si>
    <t xml:space="preserve">     社会保险补助</t>
  </si>
  <si>
    <t xml:space="preserve">     政策性社会性支出补助</t>
  </si>
  <si>
    <t xml:space="preserve">     天然林保护工程建设</t>
  </si>
  <si>
    <t xml:space="preserve">     停伐补助</t>
  </si>
  <si>
    <t xml:space="preserve">     其他天然林保护支出</t>
  </si>
  <si>
    <t xml:space="preserve">   退耕还林还草</t>
  </si>
  <si>
    <t xml:space="preserve">     退耕现金</t>
  </si>
  <si>
    <t xml:space="preserve">     退耕还林粮食折现补贴</t>
  </si>
  <si>
    <t xml:space="preserve">     退耕还林粮食费用补贴</t>
  </si>
  <si>
    <t xml:space="preserve">     退耕还林工程建设</t>
  </si>
  <si>
    <t xml:space="preserve">     其他退耕还林还草支出</t>
  </si>
  <si>
    <t xml:space="preserve">   风沙荒漠治理</t>
  </si>
  <si>
    <t xml:space="preserve">     京津风沙源治理工程建设</t>
  </si>
  <si>
    <t xml:space="preserve">     其他风沙荒漠治理支出</t>
  </si>
  <si>
    <t xml:space="preserve">   退牧还草</t>
  </si>
  <si>
    <t xml:space="preserve">     退牧还草工程建设</t>
  </si>
  <si>
    <t xml:space="preserve">     其他退牧还草支出</t>
  </si>
  <si>
    <t xml:space="preserve">   已垦草原退耕还草</t>
  </si>
  <si>
    <t xml:space="preserve">   能源节约利用</t>
  </si>
  <si>
    <t xml:space="preserve">   污染减排</t>
  </si>
  <si>
    <t xml:space="preserve">     生态环境监测与信息</t>
  </si>
  <si>
    <t xml:space="preserve">     生态环境执法监察</t>
  </si>
  <si>
    <t xml:space="preserve">     减排专项支出</t>
  </si>
  <si>
    <t xml:space="preserve">     清洁生产专项支出</t>
  </si>
  <si>
    <t xml:space="preserve">     其他污染减排支出</t>
  </si>
  <si>
    <t xml:space="preserve">   可再生能源</t>
  </si>
  <si>
    <t xml:space="preserve">   循环经济</t>
  </si>
  <si>
    <t xml:space="preserve">   能源管理事务</t>
  </si>
  <si>
    <t xml:space="preserve">     能源预测预警</t>
  </si>
  <si>
    <t xml:space="preserve">     能源战略规划与实施</t>
  </si>
  <si>
    <t xml:space="preserve">     能源科技装备</t>
  </si>
  <si>
    <t xml:space="preserve">     能源行业管理</t>
  </si>
  <si>
    <t xml:space="preserve">     能源管理</t>
  </si>
  <si>
    <t xml:space="preserve">     石油储备发展管理</t>
  </si>
  <si>
    <t xml:space="preserve">     能源调查</t>
  </si>
  <si>
    <t xml:space="preserve">     农村电网建设</t>
  </si>
  <si>
    <t xml:space="preserve">     其他能源管理事务支出</t>
  </si>
  <si>
    <t xml:space="preserve">   其他节能环保支出</t>
  </si>
  <si>
    <t xml:space="preserve">   城乡社区管理事务</t>
  </si>
  <si>
    <t xml:space="preserve">     城管执法</t>
  </si>
  <si>
    <t xml:space="preserve">     工程建设标准规范编制与监管</t>
  </si>
  <si>
    <t xml:space="preserve">     工程建设管理</t>
  </si>
  <si>
    <t xml:space="preserve">     市政公用行业市场监管</t>
  </si>
  <si>
    <t xml:space="preserve">     住宅建设与房地产市场监管</t>
  </si>
  <si>
    <t xml:space="preserve">     执业资格注册、资质审查</t>
  </si>
  <si>
    <t xml:space="preserve">     其他城乡社区管理事务支出</t>
  </si>
  <si>
    <t xml:space="preserve">   城乡社区规划与管理</t>
  </si>
  <si>
    <t xml:space="preserve">   城乡社区公共设施</t>
  </si>
  <si>
    <t xml:space="preserve">     小城镇基础设施建设</t>
  </si>
  <si>
    <t xml:space="preserve">     其他城乡社区公共设施支出</t>
  </si>
  <si>
    <t xml:space="preserve">   城乡社区环境卫生</t>
  </si>
  <si>
    <t xml:space="preserve">   建设市场管理与监督</t>
  </si>
  <si>
    <t xml:space="preserve">   其他城乡社区支出</t>
  </si>
  <si>
    <t xml:space="preserve">   农业农村</t>
  </si>
  <si>
    <t xml:space="preserve">     农垦运行</t>
  </si>
  <si>
    <t xml:space="preserve">     科技转化与推广服务</t>
  </si>
  <si>
    <t xml:space="preserve">     病虫害控制</t>
  </si>
  <si>
    <t xml:space="preserve">     农产品质量安全</t>
  </si>
  <si>
    <t xml:space="preserve">     执法监管</t>
  </si>
  <si>
    <t xml:space="preserve">     统计监测与信息服务</t>
  </si>
  <si>
    <t xml:space="preserve">     行业业务管理</t>
  </si>
  <si>
    <t xml:space="preserve">     对外交流与合作</t>
  </si>
  <si>
    <t xml:space="preserve">     防灾救灾</t>
  </si>
  <si>
    <t xml:space="preserve">     稳定农民收入补贴</t>
  </si>
  <si>
    <t xml:space="preserve">     农业结构调整补贴</t>
  </si>
  <si>
    <t xml:space="preserve">     农业生产发展</t>
  </si>
  <si>
    <t xml:space="preserve">     农村合作经济</t>
  </si>
  <si>
    <t xml:space="preserve">     农产品加工与促销</t>
  </si>
  <si>
    <t xml:space="preserve">     农村社会事业</t>
  </si>
  <si>
    <t xml:space="preserve">     农业资源保护修复与利用</t>
  </si>
  <si>
    <t xml:space="preserve">     农村道路建设</t>
  </si>
  <si>
    <t xml:space="preserve">     成品油价格改革对渔业的补贴</t>
  </si>
  <si>
    <t xml:space="preserve">     对高校毕业生到基层任职补助</t>
  </si>
  <si>
    <t xml:space="preserve">     农田建设</t>
  </si>
  <si>
    <t xml:space="preserve">     其他农业农村支出</t>
  </si>
  <si>
    <t xml:space="preserve">   林业和草原</t>
  </si>
  <si>
    <t xml:space="preserve">     事业机构</t>
  </si>
  <si>
    <t xml:space="preserve">     森林资源培育</t>
  </si>
  <si>
    <t xml:space="preserve">     技术推广与转化</t>
  </si>
  <si>
    <t xml:space="preserve">     森林资源管理</t>
  </si>
  <si>
    <t xml:space="preserve">     森林生态效益补偿</t>
  </si>
  <si>
    <t xml:space="preserve">     自然保护区等管理</t>
  </si>
  <si>
    <t xml:space="preserve">     动植物保护</t>
  </si>
  <si>
    <t xml:space="preserve">     湿地保护</t>
  </si>
  <si>
    <t xml:space="preserve">     执法与监督</t>
  </si>
  <si>
    <t xml:space="preserve">     防沙治沙</t>
  </si>
  <si>
    <t xml:space="preserve">     对外合作与交流</t>
  </si>
  <si>
    <t xml:space="preserve">     产业化管理</t>
  </si>
  <si>
    <t xml:space="preserve">     信息管理</t>
  </si>
  <si>
    <t xml:space="preserve">     林区公共支出</t>
  </si>
  <si>
    <t xml:space="preserve">     贷款贴息</t>
  </si>
  <si>
    <t xml:space="preserve">     成品油价格改革对林业的补贴</t>
  </si>
  <si>
    <t xml:space="preserve">     林业草原防灾减灾</t>
  </si>
  <si>
    <t xml:space="preserve">     国家公园</t>
  </si>
  <si>
    <t xml:space="preserve">     草原管理</t>
  </si>
  <si>
    <t xml:space="preserve">     其他林业和草原支出</t>
  </si>
  <si>
    <t xml:space="preserve">   水利</t>
  </si>
  <si>
    <t xml:space="preserve">     水利行业业务管理</t>
  </si>
  <si>
    <t xml:space="preserve">     水利工程建设</t>
  </si>
  <si>
    <t xml:space="preserve">     水利工程运行与维护</t>
  </si>
  <si>
    <t xml:space="preserve">     长江黄河等流域管理</t>
  </si>
  <si>
    <t xml:space="preserve">     水利前期工作</t>
  </si>
  <si>
    <t xml:space="preserve">     水利执法监督</t>
  </si>
  <si>
    <t xml:space="preserve">     水土保持</t>
  </si>
  <si>
    <t xml:space="preserve">     水资源节约管理与保护</t>
  </si>
  <si>
    <t xml:space="preserve">     水质监测</t>
  </si>
  <si>
    <t xml:space="preserve">     水文测报</t>
  </si>
  <si>
    <t xml:space="preserve">     防汛</t>
  </si>
  <si>
    <t xml:space="preserve">     抗旱</t>
  </si>
  <si>
    <t xml:space="preserve">     农村水利</t>
  </si>
  <si>
    <t xml:space="preserve">     水利技术推广</t>
  </si>
  <si>
    <t xml:space="preserve">     国际河流治理与管理</t>
  </si>
  <si>
    <t xml:space="preserve">     江河湖库水系综合整治</t>
  </si>
  <si>
    <t xml:space="preserve">     大中型水库移民后期扶持专项支出</t>
  </si>
  <si>
    <t xml:space="preserve">     水利安全监督</t>
  </si>
  <si>
    <t xml:space="preserve">     水利建设征地及移民支出</t>
  </si>
  <si>
    <t xml:space="preserve">     农村人畜饮水</t>
  </si>
  <si>
    <t xml:space="preserve">     南水北调工程建设</t>
  </si>
  <si>
    <t xml:space="preserve">     南水北调工程管理</t>
  </si>
  <si>
    <t xml:space="preserve">     其他水利支出</t>
  </si>
  <si>
    <t xml:space="preserve">   扶贫</t>
  </si>
  <si>
    <t xml:space="preserve">     农村基础设施建设</t>
  </si>
  <si>
    <t xml:space="preserve">     生产发展</t>
  </si>
  <si>
    <t xml:space="preserve">     社会发展</t>
  </si>
  <si>
    <t xml:space="preserve">     扶贫贷款奖补和贴息</t>
  </si>
  <si>
    <t xml:space="preserve">     “三西”农业建设专项补助</t>
  </si>
  <si>
    <t xml:space="preserve">     扶贫事业机构</t>
  </si>
  <si>
    <t xml:space="preserve">     其他扶贫支出</t>
  </si>
  <si>
    <t xml:space="preserve">   农村综合改革</t>
  </si>
  <si>
    <t xml:space="preserve">     对村级一事一议的补助</t>
  </si>
  <si>
    <t xml:space="preserve">     国有农场办社会职能改革补助</t>
  </si>
  <si>
    <t xml:space="preserve">     对村民委员会和村党支部的补助</t>
  </si>
  <si>
    <t xml:space="preserve">     对村集体经济组织的补助</t>
  </si>
  <si>
    <t xml:space="preserve">     农村综合改革示范试点补助</t>
  </si>
  <si>
    <t xml:space="preserve">     其他农村综合改革支出</t>
  </si>
  <si>
    <t xml:space="preserve">   普惠金融发展支出</t>
  </si>
  <si>
    <t xml:space="preserve">     支持农村金融机构</t>
  </si>
  <si>
    <t xml:space="preserve">     涉农贷款增量奖励</t>
  </si>
  <si>
    <t xml:space="preserve">     农业保险保费补贴</t>
  </si>
  <si>
    <t xml:space="preserve">     创业担保贷款贴息</t>
  </si>
  <si>
    <t xml:space="preserve">     补充创业担保贷款基金</t>
  </si>
  <si>
    <t xml:space="preserve">     其他普惠金融发展支出</t>
  </si>
  <si>
    <t xml:space="preserve">   其他农林水支出</t>
  </si>
  <si>
    <t xml:space="preserve">     化解其他公益性乡村债务支出</t>
  </si>
  <si>
    <t xml:space="preserve">     其他农林水支出</t>
  </si>
  <si>
    <t xml:space="preserve">   公路水路运输</t>
  </si>
  <si>
    <t xml:space="preserve">     公路建设</t>
  </si>
  <si>
    <t xml:space="preserve">     公路养护</t>
  </si>
  <si>
    <t xml:space="preserve">     交通运输信息化建设</t>
  </si>
  <si>
    <t xml:space="preserve">     公路和运输安全</t>
  </si>
  <si>
    <t xml:space="preserve">     公路还贷专项</t>
  </si>
  <si>
    <t xml:space="preserve">     公路运输管理</t>
  </si>
  <si>
    <t xml:space="preserve">     公路和运输技术标准化建设</t>
  </si>
  <si>
    <t xml:space="preserve">     港口设施</t>
  </si>
  <si>
    <t xml:space="preserve">     航道维护</t>
  </si>
  <si>
    <t xml:space="preserve">     船舶检验</t>
  </si>
  <si>
    <t xml:space="preserve">     救助打捞</t>
  </si>
  <si>
    <t xml:space="preserve">     内河运输</t>
  </si>
  <si>
    <t xml:space="preserve">     远洋运输</t>
  </si>
  <si>
    <t xml:space="preserve">     海事管理</t>
  </si>
  <si>
    <t xml:space="preserve">     航标事业发展支出</t>
  </si>
  <si>
    <t xml:space="preserve">     水路运输管理支出</t>
  </si>
  <si>
    <t xml:space="preserve">     口岸建设</t>
  </si>
  <si>
    <t xml:space="preserve">     取消政府还贷二级公路收费专项支出</t>
  </si>
  <si>
    <t xml:space="preserve">     其他公路水路运输支出</t>
  </si>
  <si>
    <t xml:space="preserve">   铁路运输</t>
  </si>
  <si>
    <t xml:space="preserve">     铁路路网建设</t>
  </si>
  <si>
    <t xml:space="preserve">     铁路还贷专项</t>
  </si>
  <si>
    <t xml:space="preserve">     铁路安全</t>
  </si>
  <si>
    <t xml:space="preserve">     铁路专项运输</t>
  </si>
  <si>
    <t xml:space="preserve">     行业监管</t>
  </si>
  <si>
    <t xml:space="preserve">     其他铁路运输支出</t>
  </si>
  <si>
    <t xml:space="preserve">   民用航空运输</t>
  </si>
  <si>
    <t xml:space="preserve">     机场建设</t>
  </si>
  <si>
    <t xml:space="preserve">     空管系统建设</t>
  </si>
  <si>
    <t xml:space="preserve">     民航还贷专项支出</t>
  </si>
  <si>
    <t xml:space="preserve">     民用航空安全</t>
  </si>
  <si>
    <t xml:space="preserve">     民航专项运输</t>
  </si>
  <si>
    <t xml:space="preserve">     其他民用航空运输支出</t>
  </si>
  <si>
    <t xml:space="preserve">   成品油价格改革对交通运输的补贴</t>
  </si>
  <si>
    <t xml:space="preserve">     对城市公交的补贴</t>
  </si>
  <si>
    <t xml:space="preserve">     对农村道路客运的补贴</t>
  </si>
  <si>
    <t xml:space="preserve">     对出租车的补贴</t>
  </si>
  <si>
    <t xml:space="preserve">     成品油价格改革补贴其他支出</t>
  </si>
  <si>
    <t xml:space="preserve">   邮政业支出</t>
  </si>
  <si>
    <t xml:space="preserve">     邮政普遍服务与特殊服务</t>
  </si>
  <si>
    <t xml:space="preserve">     其他邮政业支出</t>
  </si>
  <si>
    <t xml:space="preserve">   车辆购置税支出</t>
  </si>
  <si>
    <t xml:space="preserve">     车辆购置税用于公路等基础设施建设支出</t>
  </si>
  <si>
    <t xml:space="preserve">     车辆购置税用于农村公路建设支出</t>
  </si>
  <si>
    <t xml:space="preserve">     车辆购置税用于老旧汽车报废更新补贴</t>
  </si>
  <si>
    <t xml:space="preserve">     车辆购置税其他支出</t>
  </si>
  <si>
    <t xml:space="preserve">   其他交通运输支出</t>
  </si>
  <si>
    <t xml:space="preserve">     公共交通运营补助</t>
  </si>
  <si>
    <t xml:space="preserve">     其他交通运输支出</t>
  </si>
  <si>
    <t xml:space="preserve">   资源勘探开发</t>
  </si>
  <si>
    <t xml:space="preserve">     煤炭勘探开采和洗选</t>
  </si>
  <si>
    <t xml:space="preserve">     石油和天然气勘探开采</t>
  </si>
  <si>
    <t xml:space="preserve">     黑色金属矿勘探和采选</t>
  </si>
  <si>
    <t xml:space="preserve">     有色金属矿勘探和采选</t>
  </si>
  <si>
    <t xml:space="preserve">     非金属矿勘探和采选</t>
  </si>
  <si>
    <t xml:space="preserve">     其他资源勘探业支出</t>
  </si>
  <si>
    <t xml:space="preserve">   制造业</t>
  </si>
  <si>
    <t xml:space="preserve">     纺织业</t>
  </si>
  <si>
    <t xml:space="preserve">     医药制造业</t>
  </si>
  <si>
    <t xml:space="preserve">     非金属矿物制品业</t>
  </si>
  <si>
    <t xml:space="preserve">     通信设备、计算机及其他电子设备制造业</t>
  </si>
  <si>
    <t xml:space="preserve">     交通运输设备制造业</t>
  </si>
  <si>
    <t xml:space="preserve">     电气机械及器材制造业</t>
  </si>
  <si>
    <t xml:space="preserve">     工艺品及其他制造业</t>
  </si>
  <si>
    <t xml:space="preserve">     石油加工、炼焦及核燃料加工业</t>
  </si>
  <si>
    <t xml:space="preserve">     化学原料及化学制品制造业</t>
  </si>
  <si>
    <t xml:space="preserve">     黑色金属冶炼及压延加工业</t>
  </si>
  <si>
    <t xml:space="preserve">     有色金属冶炼及压延加工业</t>
  </si>
  <si>
    <t xml:space="preserve">     其他制造业支出</t>
  </si>
  <si>
    <t xml:space="preserve">   建筑业</t>
  </si>
  <si>
    <t xml:space="preserve">     其他建筑业支出</t>
  </si>
  <si>
    <t xml:space="preserve">   工业和信息产业监管</t>
  </si>
  <si>
    <t xml:space="preserve">     战备应急</t>
  </si>
  <si>
    <t xml:space="preserve">     信息安全建设</t>
  </si>
  <si>
    <t xml:space="preserve">     专用通信</t>
  </si>
  <si>
    <t xml:space="preserve">     无线电监管</t>
  </si>
  <si>
    <t xml:space="preserve">     工业和信息产业战略研究与标准制定</t>
  </si>
  <si>
    <t xml:space="preserve">     工业和信息产业支持</t>
  </si>
  <si>
    <t xml:space="preserve">     电子专项工程</t>
  </si>
  <si>
    <t xml:space="preserve">     技术基础研究</t>
  </si>
  <si>
    <t xml:space="preserve">     其他工业和信息产业监管支出</t>
  </si>
  <si>
    <t xml:space="preserve">   国有资产监管</t>
  </si>
  <si>
    <t xml:space="preserve">     国有企业监事会专项</t>
  </si>
  <si>
    <t xml:space="preserve">     中央企业专项管理</t>
  </si>
  <si>
    <t xml:space="preserve">     其他国有资产监管支出</t>
  </si>
  <si>
    <t xml:space="preserve">   支持中小企业发展和管理支出</t>
  </si>
  <si>
    <t xml:space="preserve">     科技型中小企业技术创新基金</t>
  </si>
  <si>
    <t xml:space="preserve">     中小企业发展专项</t>
  </si>
  <si>
    <t xml:space="preserve">     其他支持中小企业发展和管理支出</t>
  </si>
  <si>
    <t xml:space="preserve">   其他资源勘探工业信息等支出</t>
  </si>
  <si>
    <t xml:space="preserve">     黄金事务</t>
  </si>
  <si>
    <t xml:space="preserve">     技术改造支出</t>
  </si>
  <si>
    <t xml:space="preserve">     中药材扶持资金支出</t>
  </si>
  <si>
    <t xml:space="preserve">     重点产业振兴和技术改造项目贷款贴息</t>
  </si>
  <si>
    <t xml:space="preserve">     其他资源勘探工业信息等支出</t>
  </si>
  <si>
    <t xml:space="preserve">   商业流通事务</t>
  </si>
  <si>
    <t xml:space="preserve">     食品流通安全补贴</t>
  </si>
  <si>
    <t xml:space="preserve">     市场监测及信息管理</t>
  </si>
  <si>
    <t xml:space="preserve">     民贸企业补贴</t>
  </si>
  <si>
    <t xml:space="preserve">     民贸民品贷款贴息</t>
  </si>
  <si>
    <t xml:space="preserve">     其他商业流通事务支出</t>
  </si>
  <si>
    <t xml:space="preserve">   涉外发展服务支出</t>
  </si>
  <si>
    <t xml:space="preserve">     外商投资环境建设补助资金</t>
  </si>
  <si>
    <t xml:space="preserve">     其他涉外发展服务支出</t>
  </si>
  <si>
    <t xml:space="preserve">   其他商业服务业等支出</t>
  </si>
  <si>
    <t xml:space="preserve">     服务业基础设施建设</t>
  </si>
  <si>
    <t xml:space="preserve">     其他商业服务业等支出</t>
  </si>
  <si>
    <t xml:space="preserve">   金融部门行政支出</t>
  </si>
  <si>
    <t xml:space="preserve">     安全防卫</t>
  </si>
  <si>
    <t xml:space="preserve">     金融部门其他行政支出</t>
  </si>
  <si>
    <t xml:space="preserve">   金融部门监管支出</t>
  </si>
  <si>
    <t xml:space="preserve">     货币发行</t>
  </si>
  <si>
    <t xml:space="preserve">     金融服务</t>
  </si>
  <si>
    <t xml:space="preserve">     反假币</t>
  </si>
  <si>
    <t xml:space="preserve">     重点金融机构监管</t>
  </si>
  <si>
    <t xml:space="preserve">     金融稽查与案件处理</t>
  </si>
  <si>
    <t xml:space="preserve">     金融行业电子化建设</t>
  </si>
  <si>
    <t xml:space="preserve">     从业人员资格考试</t>
  </si>
  <si>
    <t xml:space="preserve">     反洗钱</t>
  </si>
  <si>
    <t xml:space="preserve">     金融部门其他监管支出</t>
  </si>
  <si>
    <t xml:space="preserve">   金融发展支出</t>
  </si>
  <si>
    <t xml:space="preserve">     政策性银行亏损补贴</t>
  </si>
  <si>
    <t xml:space="preserve">     利息费用补贴支出</t>
  </si>
  <si>
    <t xml:space="preserve">     补充资本金</t>
  </si>
  <si>
    <t xml:space="preserve">     风险基金补助</t>
  </si>
  <si>
    <t xml:space="preserve">     其他金融发展支出</t>
  </si>
  <si>
    <t xml:space="preserve">   金融调控支出</t>
  </si>
  <si>
    <t xml:space="preserve">     中央银行亏损补贴</t>
  </si>
  <si>
    <t xml:space="preserve">     其他金融调控支出</t>
  </si>
  <si>
    <t xml:space="preserve">   其他金融支出</t>
  </si>
  <si>
    <t xml:space="preserve">   一般公共服务</t>
  </si>
  <si>
    <t xml:space="preserve">   教育</t>
  </si>
  <si>
    <t xml:space="preserve">   文化体育与传媒</t>
  </si>
  <si>
    <t xml:space="preserve">   医疗卫生</t>
  </si>
  <si>
    <t xml:space="preserve">   节能环保</t>
  </si>
  <si>
    <t xml:space="preserve">   农业</t>
  </si>
  <si>
    <t xml:space="preserve">   交通运输</t>
  </si>
  <si>
    <t xml:space="preserve">   住房保障</t>
  </si>
  <si>
    <t xml:space="preserve">   其他支出</t>
  </si>
  <si>
    <t xml:space="preserve">   自然资源事务</t>
  </si>
  <si>
    <t xml:space="preserve">     自然资源规划及管理</t>
  </si>
  <si>
    <t xml:space="preserve">     自然资源利用与保护</t>
  </si>
  <si>
    <t xml:space="preserve">     自然资源社会公益服务</t>
  </si>
  <si>
    <t xml:space="preserve">     自然资源行业业务管理</t>
  </si>
  <si>
    <t xml:space="preserve">     自然资源调查与确权登记</t>
  </si>
  <si>
    <t xml:space="preserve">     土地资源储备支出</t>
  </si>
  <si>
    <t xml:space="preserve">     地质矿产资源与环境调查</t>
  </si>
  <si>
    <t xml:space="preserve">     地质勘查与矿产资源管理</t>
  </si>
  <si>
    <t xml:space="preserve">     地质转产项目财政贴息</t>
  </si>
  <si>
    <t xml:space="preserve">     国外风险勘查</t>
  </si>
  <si>
    <t xml:space="preserve">     地质勘查基金（周转金）支出</t>
  </si>
  <si>
    <t xml:space="preserve">     海域与海岛管理</t>
  </si>
  <si>
    <t xml:space="preserve">     自然资源国际合作与海洋权益维护</t>
  </si>
  <si>
    <t xml:space="preserve">     自然资源卫星</t>
  </si>
  <si>
    <t xml:space="preserve">     极地考察</t>
  </si>
  <si>
    <t xml:space="preserve">     深海调查与资源开发</t>
  </si>
  <si>
    <t xml:space="preserve">     海港航标维护</t>
  </si>
  <si>
    <t xml:space="preserve">     海水淡化</t>
  </si>
  <si>
    <t xml:space="preserve">     无居民海岛使用金支出</t>
  </si>
  <si>
    <t xml:space="preserve">     海洋战略规划与预警监测</t>
  </si>
  <si>
    <t xml:space="preserve">     基础测绘与地理信息监管</t>
  </si>
  <si>
    <t xml:space="preserve">     其他自然资源事务支出</t>
  </si>
  <si>
    <t xml:space="preserve">   气象事务</t>
  </si>
  <si>
    <t xml:space="preserve">     气象事业机构</t>
  </si>
  <si>
    <t xml:space="preserve">     气象探测</t>
  </si>
  <si>
    <t xml:space="preserve">     气象信息传输及管理</t>
  </si>
  <si>
    <t xml:space="preserve">     气象预报预测</t>
  </si>
  <si>
    <t xml:space="preserve">     气象服务</t>
  </si>
  <si>
    <t xml:space="preserve">     气象装备保障维护</t>
  </si>
  <si>
    <t xml:space="preserve">     气象基础设施建设与维修</t>
  </si>
  <si>
    <t xml:space="preserve">     气象卫星</t>
  </si>
  <si>
    <t xml:space="preserve">     气象法规与标准</t>
  </si>
  <si>
    <t xml:space="preserve">     气象资金审计稽查</t>
  </si>
  <si>
    <t xml:space="preserve">     其他气象事务支出</t>
  </si>
  <si>
    <t xml:space="preserve">   其他自然资源海洋气象等支出</t>
  </si>
  <si>
    <t xml:space="preserve">   保障性安居工程支出</t>
  </si>
  <si>
    <t xml:space="preserve">     廉租住房</t>
  </si>
  <si>
    <t xml:space="preserve">     沉陷区治理</t>
  </si>
  <si>
    <t xml:space="preserve">     棚户区改造</t>
  </si>
  <si>
    <t xml:space="preserve">     少数民族地区游牧民定居工程</t>
  </si>
  <si>
    <t xml:space="preserve">     农村危房改造</t>
  </si>
  <si>
    <t xml:space="preserve">     公共租赁住房</t>
  </si>
  <si>
    <t xml:space="preserve">     保障性住房租金补贴</t>
  </si>
  <si>
    <t xml:space="preserve">     老旧小区改造</t>
  </si>
  <si>
    <t xml:space="preserve">     住房租赁市场发展</t>
  </si>
  <si>
    <t xml:space="preserve">     其他保障性安居工程支出</t>
  </si>
  <si>
    <t xml:space="preserve">   住房改革支出</t>
  </si>
  <si>
    <t xml:space="preserve">     住房公积金</t>
  </si>
  <si>
    <t xml:space="preserve">     提租补贴</t>
  </si>
  <si>
    <t xml:space="preserve">     购房补贴</t>
  </si>
  <si>
    <t xml:space="preserve">   城乡社区住宅</t>
  </si>
  <si>
    <t xml:space="preserve">     公有住房建设和维修改造支出</t>
  </si>
  <si>
    <t xml:space="preserve">     住房公积金管理</t>
  </si>
  <si>
    <t xml:space="preserve">     其他城乡社区住宅支出</t>
  </si>
  <si>
    <t xml:space="preserve">   粮油事务</t>
  </si>
  <si>
    <t xml:space="preserve">     粮食财务与审计支出</t>
  </si>
  <si>
    <t xml:space="preserve">     粮食信息统计</t>
  </si>
  <si>
    <t xml:space="preserve">     粮食专项业务活动</t>
  </si>
  <si>
    <t xml:space="preserve">     国家粮油差价补贴</t>
  </si>
  <si>
    <t xml:space="preserve">     粮食财务挂账利息补贴</t>
  </si>
  <si>
    <t xml:space="preserve">     粮食财务挂账消化款</t>
  </si>
  <si>
    <t xml:space="preserve">     处理陈化粮补贴</t>
  </si>
  <si>
    <t xml:space="preserve">     粮食风险基金</t>
  </si>
  <si>
    <t xml:space="preserve">     粮油市场调控专项资金</t>
  </si>
  <si>
    <t xml:space="preserve">     其他粮油事务支出</t>
  </si>
  <si>
    <t xml:space="preserve">   物资事务</t>
  </si>
  <si>
    <t xml:space="preserve">     铁路专用线</t>
  </si>
  <si>
    <t xml:space="preserve">     护库武警和民兵支出</t>
  </si>
  <si>
    <t xml:space="preserve">     物资保管与保养</t>
  </si>
  <si>
    <t xml:space="preserve">     专项贷款利息</t>
  </si>
  <si>
    <t xml:space="preserve">     物资转移</t>
  </si>
  <si>
    <t xml:space="preserve">     物资轮换</t>
  </si>
  <si>
    <t xml:space="preserve">     仓库建设</t>
  </si>
  <si>
    <t xml:space="preserve">     仓库安防</t>
  </si>
  <si>
    <t xml:space="preserve">     其他物资事务支出</t>
  </si>
  <si>
    <t xml:space="preserve">   能源储备</t>
  </si>
  <si>
    <t xml:space="preserve">     石油储备</t>
  </si>
  <si>
    <t xml:space="preserve">     天然铀能源储备</t>
  </si>
  <si>
    <t xml:space="preserve">     煤炭储备</t>
  </si>
  <si>
    <t xml:space="preserve">     其他能源储备支出</t>
  </si>
  <si>
    <t xml:space="preserve">   粮油储备</t>
  </si>
  <si>
    <t xml:space="preserve">     储备粮油补贴</t>
  </si>
  <si>
    <t xml:space="preserve">     储备粮油差价补贴</t>
  </si>
  <si>
    <t xml:space="preserve">     储备粮（油）库建设</t>
  </si>
  <si>
    <t xml:space="preserve">     最低收购价政策支出</t>
  </si>
  <si>
    <t xml:space="preserve">     其他粮油储备支出</t>
  </si>
  <si>
    <t xml:space="preserve">   重要商品储备</t>
  </si>
  <si>
    <t xml:space="preserve">     棉花储备</t>
  </si>
  <si>
    <t xml:space="preserve">     食糖储备</t>
  </si>
  <si>
    <t xml:space="preserve">     肉类储备</t>
  </si>
  <si>
    <t xml:space="preserve">     化肥储备</t>
  </si>
  <si>
    <t xml:space="preserve">     农药储备</t>
  </si>
  <si>
    <t xml:space="preserve">     边销茶储备</t>
  </si>
  <si>
    <t xml:space="preserve">     羊毛储备</t>
  </si>
  <si>
    <t xml:space="preserve">     医药储备</t>
  </si>
  <si>
    <t xml:space="preserve">     食盐储备</t>
  </si>
  <si>
    <t xml:space="preserve">     战略物资储备</t>
  </si>
  <si>
    <t xml:space="preserve">     其他重要商品储备支出</t>
  </si>
  <si>
    <t xml:space="preserve">   应急管理事务</t>
  </si>
  <si>
    <t xml:space="preserve">     灾害风险防治</t>
  </si>
  <si>
    <t xml:space="preserve">     国务院安委会专项</t>
  </si>
  <si>
    <t xml:space="preserve">     安全监管</t>
  </si>
  <si>
    <t xml:space="preserve">     安全生产基础</t>
  </si>
  <si>
    <t xml:space="preserve">     应急救援</t>
  </si>
  <si>
    <t xml:space="preserve">     应急管理</t>
  </si>
  <si>
    <t xml:space="preserve">     其他应急管理支出</t>
  </si>
  <si>
    <t xml:space="preserve">   消防事务</t>
  </si>
  <si>
    <t xml:space="preserve">     消防应急救援</t>
  </si>
  <si>
    <t xml:space="preserve">     其他消防事务支出</t>
  </si>
  <si>
    <t xml:space="preserve">   森林消防事务</t>
  </si>
  <si>
    <t xml:space="preserve">     森林消防应急救援</t>
  </si>
  <si>
    <t xml:space="preserve">     其他森林消防事务支出</t>
  </si>
  <si>
    <t xml:space="preserve">   煤矿安全</t>
  </si>
  <si>
    <t xml:space="preserve">     煤矿安全监察事务</t>
  </si>
  <si>
    <t xml:space="preserve">     煤矿应急救援事务</t>
  </si>
  <si>
    <t xml:space="preserve">     其他煤矿安全支出</t>
  </si>
  <si>
    <t xml:space="preserve">   地震事务</t>
  </si>
  <si>
    <t xml:space="preserve">     地震监测</t>
  </si>
  <si>
    <t xml:space="preserve">     地震预测预报</t>
  </si>
  <si>
    <t xml:space="preserve">     地震灾害预防</t>
  </si>
  <si>
    <t xml:space="preserve">     地震应急救援</t>
  </si>
  <si>
    <t xml:space="preserve">     地震环境探察</t>
  </si>
  <si>
    <t xml:space="preserve">     防震减灾信息管理</t>
  </si>
  <si>
    <t xml:space="preserve">     防震减灾基础管理</t>
  </si>
  <si>
    <t xml:space="preserve">     地震事业机构</t>
  </si>
  <si>
    <t xml:space="preserve">     其他地震事务支出</t>
  </si>
  <si>
    <t xml:space="preserve">   自然灾害防治</t>
  </si>
  <si>
    <t xml:space="preserve">     地质灾害防治</t>
  </si>
  <si>
    <t xml:space="preserve">     森林草原防灾减灾</t>
  </si>
  <si>
    <t xml:space="preserve">     其他自然灾害防治支出</t>
  </si>
  <si>
    <t xml:space="preserve">   自然灾害救灾及恢复重建支出</t>
  </si>
  <si>
    <t xml:space="preserve">     中央自然灾害生活补助</t>
  </si>
  <si>
    <t xml:space="preserve">     地方自然灾害生活补助</t>
  </si>
  <si>
    <t xml:space="preserve">     自然灾害救灾补助</t>
  </si>
  <si>
    <t xml:space="preserve">     自然灾害灾后重建补助</t>
  </si>
  <si>
    <t xml:space="preserve">     其他自然灾害救灾及恢复重建支出</t>
  </si>
  <si>
    <t xml:space="preserve">   其他灾害防治及应急管理支出</t>
  </si>
  <si>
    <t xml:space="preserve">   地方政府一般债务付息支出</t>
  </si>
  <si>
    <t xml:space="preserve">     地方政府一般债券付息支出</t>
  </si>
  <si>
    <t xml:space="preserve">     地方政府向外国政府借款付息支出</t>
  </si>
  <si>
    <t xml:space="preserve">     地方政府向国际组织借款付息支出</t>
  </si>
  <si>
    <t xml:space="preserve">     地方政府其他一般债务付息支出</t>
  </si>
  <si>
    <t xml:space="preserve">   地方政府一般债务发行费用支出</t>
  </si>
  <si>
    <t xml:space="preserve">   年初预留</t>
  </si>
  <si>
    <t>五华区一般公共预算支出</t>
  </si>
  <si>
    <t xml:space="preserve">  2021年五华区本级“三公”经费预算财政拨款情况统计表</t>
  </si>
  <si>
    <t>比上年增、减情况</t>
  </si>
  <si>
    <t>增、减金额</t>
  </si>
  <si>
    <t>增、减幅度</t>
  </si>
  <si>
    <t>合计</t>
  </si>
  <si>
    <t>1.因公出国（境）费</t>
  </si>
  <si>
    <t>2.公务接待费</t>
  </si>
  <si>
    <t>3.公务用车购置及运行费</t>
  </si>
  <si>
    <t>其中：（1）公务用车购置费</t>
  </si>
  <si>
    <t xml:space="preserve">      （2）公务用车运行费</t>
  </si>
  <si>
    <t>注：                                                                                                                               一、按照党中央、国务院有关文件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                                
二、“三公”经费增减变化情况: 1.2021年五华区“三公”经费预算1102万元，比上年预算数减少167万元，下降13.16%，其中：公务用车购置及运行费1102万元，比上年预算数减少167万元，下降13.16%。
三、“三公”经费增减变化原因说明:五华区积极贯彻落实中央八项规定和厉行勤俭节约，对公务用车运行费标准进行了下调，导致公务用车运行费减少。                                                                                                                              </t>
  </si>
</sst>
</file>

<file path=xl/styles.xml><?xml version="1.0" encoding="utf-8"?>
<styleSheet xmlns="http://schemas.openxmlformats.org/spreadsheetml/2006/main">
  <numFmts count="27">
    <numFmt numFmtId="176" formatCode="_(* #,##0_);_(* \(#,##0\);_(* &quot;-&quot;_);_(@_)"/>
    <numFmt numFmtId="177" formatCode="_-&quot;$&quot;\ * #,##0_-;_-&quot;$&quot;\ * #,##0\-;_-&quot;$&quot;\ * &quot;-&quot;_-;_-@_-"/>
    <numFmt numFmtId="178" formatCode="#,##0_ ;[Red]\-#,##0\ "/>
    <numFmt numFmtId="179" formatCode="_(&quot;$&quot;* #,##0.00_);_(&quot;$&quot;* \(#,##0.00\);_(&quot;$&quot;* &quot;-&quot;??_);_(@_)"/>
    <numFmt numFmtId="180" formatCode="yy\.mm\.dd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81" formatCode="0.0000_ "/>
    <numFmt numFmtId="182" formatCode="_-* #,##0_-;\-* #,##0_-;_-* &quot;-&quot;_-;_-@_-"/>
    <numFmt numFmtId="183" formatCode="_-&quot;$&quot;\ * #,##0.00_-;_-&quot;$&quot;\ * #,##0.00\-;_-&quot;$&quot;\ * &quot;-&quot;??_-;_-@_-"/>
    <numFmt numFmtId="184" formatCode="#,##0;\(#,##0\)"/>
    <numFmt numFmtId="185" formatCode="#,##0_ "/>
    <numFmt numFmtId="186" formatCode="&quot;$&quot;\ #,##0.00_-;[Red]&quot;$&quot;\ #,##0.00\-"/>
    <numFmt numFmtId="187" formatCode="0_ "/>
    <numFmt numFmtId="188" formatCode="\$#,##0.00;\(\$#,##0.00\)"/>
    <numFmt numFmtId="189" formatCode="&quot;$&quot;#,##0.00_);[Red]\(&quot;$&quot;#,##0.00\)"/>
    <numFmt numFmtId="190" formatCode="_(&quot;$&quot;* #,##0_);_(&quot;$&quot;* \(#,##0\);_(&quot;$&quot;* &quot;-&quot;_);_(@_)"/>
    <numFmt numFmtId="191" formatCode="#,##0.0_);\(#,##0.0\)"/>
    <numFmt numFmtId="192" formatCode="&quot;$&quot;\ #,##0_-;[Red]&quot;$&quot;\ #,##0\-"/>
    <numFmt numFmtId="193" formatCode="&quot;$&quot;#,##0_);[Red]\(&quot;$&quot;#,##0\)"/>
    <numFmt numFmtId="194" formatCode="_-* #,##0.00_-;\-* #,##0.00_-;_-* &quot;-&quot;??_-;_-@_-"/>
    <numFmt numFmtId="195" formatCode="\$#,##0;\(\$#,##0\)"/>
    <numFmt numFmtId="196" formatCode="#\ ??/??"/>
    <numFmt numFmtId="197" formatCode="_(* #,##0.00_);_(* \(#,##0.00\);_(* &quot;-&quot;??_);_(@_)"/>
    <numFmt numFmtId="198" formatCode="0.0%"/>
  </numFmts>
  <fonts count="96">
    <font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20"/>
      <color theme="1"/>
      <name val="方正小标宋_GBK"/>
      <charset val="134"/>
    </font>
    <font>
      <sz val="14"/>
      <color indexed="8"/>
      <name val="宋体"/>
      <charset val="134"/>
    </font>
    <font>
      <b/>
      <sz val="14"/>
      <name val="宋体"/>
      <charset val="134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4"/>
      <name val="宋体"/>
      <charset val="134"/>
    </font>
    <font>
      <sz val="12"/>
      <name val="宋体"/>
      <charset val="134"/>
      <scheme val="minor"/>
    </font>
    <font>
      <sz val="12"/>
      <name val="宋体"/>
      <charset val="134"/>
    </font>
    <font>
      <sz val="20"/>
      <name val="方正小标宋简体"/>
      <charset val="134"/>
    </font>
    <font>
      <sz val="14"/>
      <color indexed="9"/>
      <name val="宋体"/>
      <charset val="134"/>
    </font>
    <font>
      <b/>
      <sz val="14"/>
      <color indexed="8"/>
      <name val="宋体"/>
      <charset val="134"/>
    </font>
    <font>
      <sz val="16"/>
      <name val="宋体"/>
      <charset val="134"/>
    </font>
    <font>
      <sz val="12"/>
      <color indexed="8"/>
      <name val="宋体"/>
      <charset val="134"/>
    </font>
    <font>
      <sz val="11"/>
      <name val="宋体"/>
      <charset val="134"/>
    </font>
    <font>
      <sz val="16"/>
      <name val="黑体"/>
      <charset val="134"/>
    </font>
    <font>
      <sz val="14"/>
      <color rgb="FFFF0000"/>
      <name val="宋体"/>
      <charset val="134"/>
    </font>
    <font>
      <sz val="16"/>
      <color theme="1"/>
      <name val="方正小标宋简体"/>
      <charset val="134"/>
    </font>
    <font>
      <sz val="11"/>
      <color rgb="FF000000"/>
      <name val="宋体"/>
      <charset val="134"/>
    </font>
    <font>
      <sz val="11"/>
      <color indexed="62"/>
      <name val="宋体"/>
      <charset val="134"/>
    </font>
    <font>
      <sz val="12"/>
      <color indexed="9"/>
      <name val="宋体"/>
      <charset val="134"/>
    </font>
    <font>
      <sz val="10"/>
      <name val="Arial"/>
      <charset val="134"/>
    </font>
    <font>
      <sz val="10"/>
      <name val="Helv"/>
      <charset val="134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indexed="9"/>
      <name val="宋体"/>
      <charset val="134"/>
    </font>
    <font>
      <b/>
      <sz val="11"/>
      <color theme="3"/>
      <name val="宋体"/>
      <charset val="134"/>
      <scheme val="minor"/>
    </font>
    <font>
      <sz val="12"/>
      <name val="Times New Roman"/>
      <charset val="134"/>
    </font>
    <font>
      <sz val="9"/>
      <name val="宋体"/>
      <charset val="134"/>
    </font>
    <font>
      <sz val="10"/>
      <name val="Geneva"/>
      <charset val="134"/>
    </font>
    <font>
      <sz val="11"/>
      <color indexed="17"/>
      <name val="宋体"/>
      <charset val="134"/>
    </font>
    <font>
      <b/>
      <sz val="13"/>
      <color indexed="56"/>
      <name val="宋体"/>
      <charset val="134"/>
    </font>
    <font>
      <sz val="11"/>
      <color rgb="FF3F3F76"/>
      <name val="宋体"/>
      <charset val="0"/>
      <scheme val="minor"/>
    </font>
    <font>
      <sz val="12"/>
      <name val="Courier"/>
      <charset val="134"/>
    </font>
    <font>
      <sz val="12"/>
      <color indexed="16"/>
      <name val="宋体"/>
      <charset val="134"/>
    </font>
    <font>
      <b/>
      <sz val="10"/>
      <name val="MS Sans Serif"/>
      <charset val="134"/>
    </font>
    <font>
      <b/>
      <sz val="13"/>
      <color theme="3"/>
      <name val="宋体"/>
      <charset val="134"/>
      <scheme val="minor"/>
    </font>
    <font>
      <sz val="10"/>
      <name val="仿宋_GB2312"/>
      <charset val="134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楷体"/>
      <charset val="134"/>
    </font>
    <font>
      <b/>
      <sz val="11"/>
      <color indexed="8"/>
      <name val="宋体"/>
      <charset val="134"/>
    </font>
    <font>
      <u/>
      <sz val="12"/>
      <color indexed="12"/>
      <name val="宋体"/>
      <charset val="134"/>
    </font>
    <font>
      <sz val="12"/>
      <color indexed="17"/>
      <name val="宋体"/>
      <charset val="134"/>
    </font>
    <font>
      <sz val="8"/>
      <name val="Times New Roman"/>
      <charset val="134"/>
    </font>
    <font>
      <sz val="11"/>
      <color indexed="20"/>
      <name val="宋体"/>
      <charset val="134"/>
    </font>
    <font>
      <b/>
      <sz val="15"/>
      <color theme="3"/>
      <name val="宋体"/>
      <charset val="134"/>
      <scheme val="minor"/>
    </font>
    <font>
      <sz val="8"/>
      <name val="Arial"/>
      <charset val="134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indexed="56"/>
      <name val="宋体"/>
      <charset val="134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0"/>
      <name val="Tms Rmn"/>
      <charset val="134"/>
    </font>
    <font>
      <b/>
      <sz val="11"/>
      <color indexed="63"/>
      <name val="宋体"/>
      <charset val="134"/>
    </font>
    <font>
      <b/>
      <sz val="18"/>
      <color indexed="56"/>
      <name val="宋体"/>
      <charset val="134"/>
    </font>
    <font>
      <sz val="11"/>
      <color indexed="60"/>
      <name val="宋体"/>
      <charset val="134"/>
    </font>
    <font>
      <b/>
      <sz val="12"/>
      <name val="Arial"/>
      <charset val="134"/>
    </font>
    <font>
      <sz val="10"/>
      <name val="MS Sans Serif"/>
      <charset val="134"/>
    </font>
    <font>
      <b/>
      <sz val="10"/>
      <color indexed="9"/>
      <name val="宋体"/>
      <charset val="134"/>
    </font>
    <font>
      <sz val="10"/>
      <name val="Times New Roman"/>
      <charset val="134"/>
    </font>
    <font>
      <b/>
      <sz val="12"/>
      <color indexed="8"/>
      <name val="宋体"/>
      <charset val="134"/>
    </font>
    <font>
      <sz val="9"/>
      <name val="微软雅黑"/>
      <charset val="134"/>
    </font>
    <font>
      <sz val="12"/>
      <name val="Helv"/>
      <charset val="134"/>
    </font>
    <font>
      <sz val="12"/>
      <color indexed="9"/>
      <name val="Helv"/>
      <charset val="134"/>
    </font>
    <font>
      <b/>
      <sz val="8"/>
      <color indexed="9"/>
      <name val="宋体"/>
      <charset val="134"/>
    </font>
    <font>
      <sz val="7"/>
      <name val="Small Fonts"/>
      <charset val="134"/>
    </font>
    <font>
      <sz val="10"/>
      <color indexed="8"/>
      <name val="MS Sans Serif"/>
      <charset val="134"/>
    </font>
    <font>
      <b/>
      <sz val="11"/>
      <color indexed="9"/>
      <name val="宋体"/>
      <charset val="134"/>
    </font>
    <font>
      <b/>
      <sz val="14"/>
      <name val="楷体"/>
      <charset val="134"/>
    </font>
    <font>
      <b/>
      <sz val="11"/>
      <color indexed="56"/>
      <name val="宋体"/>
      <charset val="134"/>
    </font>
    <font>
      <b/>
      <sz val="18"/>
      <color indexed="62"/>
      <name val="宋体"/>
      <charset val="134"/>
    </font>
    <font>
      <b/>
      <sz val="11"/>
      <color indexed="54"/>
      <name val="宋体"/>
      <charset val="134"/>
    </font>
    <font>
      <i/>
      <sz val="11"/>
      <color indexed="23"/>
      <name val="宋体"/>
      <charset val="134"/>
    </font>
    <font>
      <b/>
      <sz val="15"/>
      <color indexed="54"/>
      <name val="宋体"/>
      <charset val="134"/>
    </font>
    <font>
      <b/>
      <sz val="18"/>
      <color indexed="54"/>
      <name val="宋体"/>
      <charset val="134"/>
    </font>
    <font>
      <b/>
      <sz val="9"/>
      <name val="Arial"/>
      <charset val="134"/>
    </font>
    <font>
      <sz val="12"/>
      <color indexed="20"/>
      <name val="宋体"/>
      <charset val="134"/>
    </font>
    <font>
      <b/>
      <sz val="13"/>
      <color indexed="54"/>
      <name val="宋体"/>
      <charset val="134"/>
    </font>
    <font>
      <sz val="11"/>
      <color indexed="52"/>
      <name val="宋体"/>
      <charset val="134"/>
    </font>
    <font>
      <sz val="10"/>
      <name val="宋体"/>
      <charset val="134"/>
    </font>
    <font>
      <b/>
      <sz val="11"/>
      <color indexed="52"/>
      <name val="宋体"/>
      <charset val="134"/>
    </font>
    <font>
      <u/>
      <sz val="11"/>
      <color indexed="52"/>
      <name val="宋体"/>
      <charset val="134"/>
    </font>
    <font>
      <u/>
      <sz val="10"/>
      <color indexed="12"/>
      <name val="Times"/>
      <charset val="134"/>
    </font>
    <font>
      <b/>
      <sz val="10"/>
      <name val="Arial"/>
      <charset val="134"/>
    </font>
    <font>
      <u/>
      <sz val="12"/>
      <color indexed="36"/>
      <name val="宋体"/>
      <charset val="134"/>
    </font>
    <font>
      <sz val="11"/>
      <color indexed="10"/>
      <name val="宋体"/>
      <charset val="134"/>
    </font>
  </fonts>
  <fills count="6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25"/>
        <bgColor indexed="64"/>
      </patternFill>
    </fill>
    <fill>
      <patternFill patternType="gray0625"/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1"/>
        <bgColor indexed="64"/>
      </patternFill>
    </fill>
    <fill>
      <patternFill patternType="mediumGray">
        <fgColor indexed="22"/>
      </patternFill>
    </fill>
    <fill>
      <patternFill patternType="lightUp">
        <fgColor indexed="9"/>
        <bgColor indexed="29"/>
      </patternFill>
    </fill>
    <fill>
      <patternFill patternType="solid">
        <fgColor indexed="15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57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2"/>
      </patternFill>
    </fill>
    <fill>
      <patternFill patternType="solid">
        <fgColor indexed="6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3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thick">
        <color indexed="2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indexed="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9"/>
      </top>
      <bottom style="medium">
        <color indexed="9"/>
      </bottom>
      <diagonal/>
    </border>
    <border>
      <left/>
      <right/>
      <top style="thin">
        <color indexed="11"/>
      </top>
      <bottom style="double">
        <color indexed="11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4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11"/>
      </bottom>
      <diagonal/>
    </border>
    <border>
      <left/>
      <right/>
      <top/>
      <bottom style="thick">
        <color indexed="43"/>
      </bottom>
      <diagonal/>
    </border>
    <border>
      <left/>
      <right/>
      <top/>
      <bottom style="double">
        <color indexed="52"/>
      </bottom>
      <diagonal/>
    </border>
  </borders>
  <cellStyleXfs count="1382">
    <xf numFmtId="0" fontId="0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35" fillId="17" borderId="14" applyNumberFormat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0" fontId="44" fillId="0" borderId="10" applyNumberFormat="0" applyFill="0" applyProtection="0">
      <alignment horizontal="center" vertical="center"/>
    </xf>
    <xf numFmtId="0" fontId="32" fillId="0" borderId="0">
      <alignment vertical="center"/>
    </xf>
    <xf numFmtId="0" fontId="43" fillId="27" borderId="0" applyNumberFormat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48" fillId="0" borderId="0">
      <alignment horizontal="center" vertical="center" wrapText="1"/>
      <protection locked="0"/>
    </xf>
    <xf numFmtId="0" fontId="22" fillId="4" borderId="0" applyNumberFormat="0" applyBorder="0" applyAlignment="0" applyProtection="0">
      <alignment vertical="center"/>
    </xf>
    <xf numFmtId="0" fontId="10" fillId="0" borderId="0">
      <alignment vertical="center"/>
    </xf>
    <xf numFmtId="0" fontId="15" fillId="8" borderId="0" applyNumberFormat="0" applyBorder="0" applyAlignment="0" applyProtection="0">
      <alignment vertical="center"/>
    </xf>
    <xf numFmtId="0" fontId="32" fillId="0" borderId="0">
      <alignment vertical="center"/>
    </xf>
    <xf numFmtId="0" fontId="10" fillId="0" borderId="0">
      <alignment vertical="center"/>
    </xf>
    <xf numFmtId="0" fontId="15" fillId="9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43" fillId="19" borderId="0" applyNumberFormat="0" applyBorder="0" applyAlignment="0" applyProtection="0">
      <alignment vertical="center"/>
    </xf>
    <xf numFmtId="0" fontId="54" fillId="3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51" fillId="8" borderId="6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180" fontId="23" fillId="0" borderId="10" applyFill="0" applyProtection="0">
      <alignment horizontal="right" vertical="center"/>
    </xf>
    <xf numFmtId="0" fontId="28" fillId="12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1" fillId="29" borderId="19" applyNumberFormat="0" applyFont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30" fillId="0" borderId="0">
      <alignment vertical="center"/>
    </xf>
    <xf numFmtId="0" fontId="22" fillId="12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8" fillId="6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5" fillId="0" borderId="20" applyNumberFormat="0" applyFill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50" fillId="0" borderId="16" applyNumberFormat="0" applyFill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30" fillId="0" borderId="0">
      <alignment vertical="center"/>
    </xf>
    <xf numFmtId="0" fontId="28" fillId="6" borderId="0" applyNumberFormat="0" applyBorder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56" fillId="35" borderId="21" applyNumberFormat="0" applyAlignment="0" applyProtection="0">
      <alignment vertical="center"/>
    </xf>
    <xf numFmtId="0" fontId="57" fillId="35" borderId="14" applyNumberFormat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41" fillId="18" borderId="17" applyNumberFormat="0" applyAlignment="0" applyProtection="0">
      <alignment vertical="center"/>
    </xf>
    <xf numFmtId="0" fontId="43" fillId="3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10" fillId="0" borderId="0">
      <alignment vertical="center"/>
    </xf>
    <xf numFmtId="0" fontId="38" fillId="0" borderId="15">
      <alignment horizontal="center" vertical="center"/>
    </xf>
    <xf numFmtId="0" fontId="58" fillId="0" borderId="22" applyNumberFormat="0" applyFill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31" fillId="0" borderId="0">
      <alignment vertical="top"/>
      <protection locked="0"/>
    </xf>
    <xf numFmtId="0" fontId="59" fillId="0" borderId="23" applyNumberFormat="0" applyFill="0" applyAlignment="0" applyProtection="0">
      <alignment vertical="center"/>
    </xf>
    <xf numFmtId="0" fontId="60" fillId="37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61" fillId="38" borderId="0" applyNumberFormat="0" applyBorder="0" applyAlignment="0" applyProtection="0">
      <alignment vertical="center"/>
    </xf>
    <xf numFmtId="0" fontId="43" fillId="39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10" fillId="0" borderId="0">
      <alignment vertical="center"/>
    </xf>
    <xf numFmtId="0" fontId="43" fillId="41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43" fillId="42" borderId="0" applyNumberFormat="0" applyBorder="0" applyAlignment="0" applyProtection="0">
      <alignment vertical="center"/>
    </xf>
    <xf numFmtId="0" fontId="43" fillId="43" borderId="0" applyNumberFormat="0" applyBorder="0" applyAlignment="0" applyProtection="0">
      <alignment vertical="center"/>
    </xf>
    <xf numFmtId="0" fontId="43" fillId="44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horizontal="left" vertical="center"/>
    </xf>
    <xf numFmtId="0" fontId="47" fillId="10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43" fillId="46" borderId="0" applyNumberFormat="0" applyBorder="0" applyAlignment="0" applyProtection="0">
      <alignment vertical="center"/>
    </xf>
    <xf numFmtId="0" fontId="43" fillId="28" borderId="0" applyNumberFormat="0" applyBorder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43" fillId="48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6" fillId="49" borderId="0" applyNumberFormat="0" applyBorder="0" applyAlignment="0" applyProtection="0">
      <alignment vertical="center"/>
    </xf>
    <xf numFmtId="0" fontId="26" fillId="50" borderId="0" applyNumberFormat="0" applyBorder="0" applyAlignment="0" applyProtection="0">
      <alignment vertical="center"/>
    </xf>
    <xf numFmtId="0" fontId="24" fillId="0" borderId="0">
      <alignment vertical="center"/>
    </xf>
    <xf numFmtId="0" fontId="43" fillId="5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10" fillId="0" borderId="0">
      <alignment vertical="center"/>
    </xf>
    <xf numFmtId="0" fontId="15" fillId="8" borderId="0" applyNumberFormat="0" applyBorder="0" applyAlignment="0" applyProtection="0">
      <alignment vertical="center"/>
    </xf>
    <xf numFmtId="0" fontId="32" fillId="0" borderId="0">
      <alignment vertical="center"/>
    </xf>
    <xf numFmtId="0" fontId="30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30" fillId="0" borderId="0">
      <alignment vertical="center"/>
    </xf>
    <xf numFmtId="0" fontId="15" fillId="8" borderId="0" applyNumberFormat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32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32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32" fillId="0" borderId="0">
      <alignment vertical="center"/>
    </xf>
    <xf numFmtId="49" fontId="1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10" fillId="0" borderId="0">
      <alignment vertical="center"/>
    </xf>
    <xf numFmtId="0" fontId="15" fillId="8" borderId="0" applyNumberFormat="0" applyBorder="0" applyAlignment="0" applyProtection="0">
      <alignment vertical="center"/>
    </xf>
    <xf numFmtId="0" fontId="32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46" fillId="0" borderId="0" applyNumberFormat="0" applyFill="0" applyBorder="0" applyAlignment="0" applyProtection="0">
      <alignment vertical="top"/>
      <protection locked="0"/>
    </xf>
    <xf numFmtId="0" fontId="22" fillId="4" borderId="0" applyNumberFormat="0" applyBorder="0" applyAlignment="0" applyProtection="0">
      <alignment vertical="center"/>
    </xf>
    <xf numFmtId="49" fontId="10" fillId="0" borderId="0" applyFont="0" applyFill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10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46" fillId="0" borderId="0" applyNumberFormat="0" applyFill="0" applyBorder="0" applyAlignment="0" applyProtection="0">
      <alignment vertical="top"/>
      <protection locked="0"/>
    </xf>
    <xf numFmtId="0" fontId="22" fillId="4" borderId="0" applyNumberFormat="0" applyBorder="0" applyAlignment="0" applyProtection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22" fillId="24" borderId="0" applyNumberFormat="0" applyBorder="0" applyAlignment="0" applyProtection="0">
      <alignment vertical="center"/>
    </xf>
    <xf numFmtId="0" fontId="23" fillId="0" borderId="0">
      <alignment vertical="center"/>
    </xf>
    <xf numFmtId="0" fontId="30" fillId="0" borderId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31" fillId="0" borderId="0">
      <alignment vertical="top"/>
      <protection locked="0"/>
    </xf>
    <xf numFmtId="0" fontId="31" fillId="0" borderId="0">
      <alignment vertical="top"/>
      <protection locked="0"/>
    </xf>
    <xf numFmtId="0" fontId="28" fillId="3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10" fillId="0" borderId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177" fontId="1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0" fillId="11" borderId="0" applyNumberFormat="0" applyBorder="0" applyAlignment="0" applyProtection="0">
      <alignment vertical="center"/>
    </xf>
    <xf numFmtId="0" fontId="10" fillId="0" borderId="0">
      <alignment vertical="center"/>
    </xf>
    <xf numFmtId="0" fontId="0" fillId="11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10" fillId="0" borderId="0">
      <alignment vertical="center"/>
    </xf>
    <xf numFmtId="0" fontId="0" fillId="15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40" fillId="0" borderId="6">
      <alignment horizontal="left" vertical="center"/>
    </xf>
    <xf numFmtId="0" fontId="0" fillId="5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31" fillId="0" borderId="0">
      <alignment vertical="top"/>
      <protection locked="0"/>
    </xf>
    <xf numFmtId="0" fontId="0" fillId="22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65" fillId="26" borderId="0" applyNumberFormat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31" fillId="0" borderId="0">
      <alignment vertical="top"/>
      <protection locked="0"/>
    </xf>
    <xf numFmtId="0" fontId="65" fillId="26" borderId="0" applyNumberFormat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22" fillId="53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0" fillId="57" borderId="0" applyNumberFormat="0" applyBorder="0" applyAlignment="0" applyProtection="0">
      <alignment vertical="center"/>
    </xf>
    <xf numFmtId="0" fontId="31" fillId="0" borderId="0">
      <alignment vertical="top"/>
      <protection locked="0"/>
    </xf>
    <xf numFmtId="0" fontId="63" fillId="9" borderId="25" applyNumberFormat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63" fillId="9" borderId="25" applyNumberFormat="0" applyAlignment="0" applyProtection="0">
      <alignment vertical="center"/>
    </xf>
    <xf numFmtId="0" fontId="10" fillId="0" borderId="0">
      <alignment vertical="center"/>
    </xf>
    <xf numFmtId="0" fontId="22" fillId="12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0" fillId="8" borderId="11" applyNumberFormat="0" applyFont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31" fillId="0" borderId="0">
      <alignment vertical="top"/>
      <protection locked="0"/>
    </xf>
    <xf numFmtId="0" fontId="23" fillId="0" borderId="0" applyProtection="0">
      <alignment vertical="center"/>
    </xf>
    <xf numFmtId="0" fontId="10" fillId="0" borderId="0">
      <alignment vertical="center"/>
    </xf>
    <xf numFmtId="0" fontId="28" fillId="56" borderId="0" applyNumberFormat="0" applyBorder="0" applyAlignment="0" applyProtection="0">
      <alignment vertical="center"/>
    </xf>
    <xf numFmtId="0" fontId="31" fillId="0" borderId="0">
      <alignment vertical="top"/>
      <protection locked="0"/>
    </xf>
    <xf numFmtId="0" fontId="31" fillId="0" borderId="0">
      <alignment vertical="top"/>
      <protection locked="0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66" fillId="0" borderId="7">
      <alignment horizontal="left" vertical="center"/>
    </xf>
    <xf numFmtId="0" fontId="28" fillId="24" borderId="0" applyNumberFormat="0" applyBorder="0" applyAlignment="0" applyProtection="0">
      <alignment vertical="center"/>
    </xf>
    <xf numFmtId="0" fontId="66" fillId="0" borderId="7">
      <alignment horizontal="left" vertical="center"/>
    </xf>
    <xf numFmtId="0" fontId="28" fillId="24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31" fillId="0" borderId="0">
      <alignment vertical="top"/>
      <protection locked="0"/>
    </xf>
    <xf numFmtId="0" fontId="28" fillId="12" borderId="0" applyNumberFormat="0" applyBorder="0" applyAlignment="0" applyProtection="0">
      <alignment vertical="center"/>
    </xf>
    <xf numFmtId="0" fontId="24" fillId="0" borderId="0">
      <alignment vertical="center"/>
      <protection locked="0"/>
    </xf>
    <xf numFmtId="0" fontId="22" fillId="4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38" fillId="0" borderId="15">
      <alignment horizontal="center" vertical="center"/>
    </xf>
    <xf numFmtId="0" fontId="15" fillId="13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15" fontId="67" fillId="0" borderId="0">
      <alignment vertical="center"/>
    </xf>
    <xf numFmtId="0" fontId="22" fillId="4" borderId="0" applyNumberFormat="0" applyBorder="0" applyAlignment="0" applyProtection="0">
      <alignment vertical="center"/>
    </xf>
    <xf numFmtId="177" fontId="10" fillId="0" borderId="0" applyFont="0" applyFill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62" fillId="54" borderId="24">
      <alignment vertical="center"/>
      <protection locked="0"/>
    </xf>
    <xf numFmtId="0" fontId="10" fillId="0" borderId="0">
      <alignment vertical="center"/>
    </xf>
    <xf numFmtId="0" fontId="22" fillId="4" borderId="0" applyNumberFormat="0" applyBorder="0" applyAlignment="0" applyProtection="0">
      <alignment vertical="center"/>
    </xf>
    <xf numFmtId="0" fontId="10" fillId="0" borderId="0">
      <alignment vertical="center"/>
    </xf>
    <xf numFmtId="0" fontId="22" fillId="4" borderId="0" applyNumberFormat="0" applyBorder="0" applyAlignment="0" applyProtection="0">
      <alignment vertical="center"/>
    </xf>
    <xf numFmtId="0" fontId="10" fillId="0" borderId="0">
      <alignment vertical="center"/>
    </xf>
    <xf numFmtId="0" fontId="49" fillId="15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66" fillId="0" borderId="26" applyNumberFormat="0" applyAlignment="0" applyProtection="0">
      <alignment horizontal="left" vertical="center"/>
    </xf>
    <xf numFmtId="0" fontId="22" fillId="53" borderId="0" applyNumberFormat="0" applyBorder="0" applyAlignment="0" applyProtection="0">
      <alignment vertical="center"/>
    </xf>
    <xf numFmtId="0" fontId="21" fillId="3" borderId="9" applyNumberFormat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1" fillId="0" borderId="0">
      <alignment vertical="top"/>
      <protection locked="0"/>
    </xf>
    <xf numFmtId="0" fontId="31" fillId="0" borderId="0">
      <alignment vertical="top"/>
      <protection locked="0"/>
    </xf>
    <xf numFmtId="0" fontId="22" fillId="30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1" fillId="0" borderId="0">
      <alignment vertical="top"/>
      <protection locked="0"/>
    </xf>
    <xf numFmtId="0" fontId="31" fillId="0" borderId="0">
      <alignment vertical="top"/>
      <protection locked="0"/>
    </xf>
    <xf numFmtId="0" fontId="22" fillId="30" borderId="0" applyNumberFormat="0" applyBorder="0" applyAlignment="0" applyProtection="0">
      <alignment vertical="center"/>
    </xf>
    <xf numFmtId="0" fontId="22" fillId="53" borderId="0" applyNumberFormat="0" applyBorder="0" applyAlignment="0" applyProtection="0">
      <alignment vertical="center"/>
    </xf>
    <xf numFmtId="0" fontId="62" fillId="54" borderId="24">
      <alignment vertical="center"/>
      <protection locked="0"/>
    </xf>
    <xf numFmtId="0" fontId="22" fillId="53" borderId="0" applyNumberFormat="0" applyBorder="0" applyAlignment="0" applyProtection="0">
      <alignment vertical="center"/>
    </xf>
    <xf numFmtId="0" fontId="22" fillId="53" borderId="0" applyNumberFormat="0" applyBorder="0" applyAlignment="0" applyProtection="0">
      <alignment vertical="center"/>
    </xf>
    <xf numFmtId="0" fontId="22" fillId="53" borderId="0" applyNumberFormat="0" applyBorder="0" applyAlignment="0" applyProtection="0">
      <alignment vertical="center"/>
    </xf>
    <xf numFmtId="0" fontId="22" fillId="53" borderId="0" applyNumberFormat="0" applyBorder="0" applyAlignment="0" applyProtection="0">
      <alignment vertical="center"/>
    </xf>
    <xf numFmtId="0" fontId="22" fillId="53" borderId="0" applyNumberFormat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22" fillId="53" borderId="0" applyNumberFormat="0" applyBorder="0" applyAlignment="0" applyProtection="0">
      <alignment vertical="center"/>
    </xf>
    <xf numFmtId="0" fontId="31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15" fontId="67" fillId="0" borderId="0">
      <alignment vertical="center"/>
    </xf>
    <xf numFmtId="0" fontId="10" fillId="0" borderId="0">
      <alignment vertical="center"/>
    </xf>
    <xf numFmtId="0" fontId="22" fillId="53" borderId="0" applyNumberFormat="0" applyBorder="0" applyAlignment="0" applyProtection="0">
      <alignment vertical="center"/>
    </xf>
    <xf numFmtId="0" fontId="22" fillId="53" borderId="0" applyNumberFormat="0" applyBorder="0" applyAlignment="0" applyProtection="0">
      <alignment vertical="center"/>
    </xf>
    <xf numFmtId="0" fontId="22" fillId="53" borderId="0" applyNumberFormat="0" applyBorder="0" applyAlignment="0" applyProtection="0">
      <alignment vertical="center"/>
    </xf>
    <xf numFmtId="0" fontId="22" fillId="53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10" fillId="0" borderId="0" applyFont="0" applyFill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0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186" fontId="10" fillId="0" borderId="0" applyFont="0" applyFill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179" fontId="1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0" fillId="8" borderId="11" applyNumberFormat="0" applyFont="0" applyAlignment="0" applyProtection="0">
      <alignment vertical="center"/>
    </xf>
    <xf numFmtId="0" fontId="31" fillId="0" borderId="0">
      <alignment vertical="top"/>
      <protection locked="0"/>
    </xf>
    <xf numFmtId="0" fontId="31" fillId="0" borderId="0">
      <alignment vertical="top"/>
      <protection locked="0"/>
    </xf>
    <xf numFmtId="0" fontId="22" fillId="4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0" borderId="5" applyNumberFormat="0" applyFill="0" applyProtection="0">
      <alignment horizontal="right"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184" fontId="69" fillId="0" borderId="0">
      <alignment vertical="center"/>
    </xf>
    <xf numFmtId="0" fontId="22" fillId="30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189" fontId="1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22" fillId="30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31" fillId="0" borderId="0">
      <alignment vertical="top"/>
      <protection locked="0"/>
    </xf>
    <xf numFmtId="0" fontId="31" fillId="0" borderId="0">
      <alignment vertical="top"/>
      <protection locked="0"/>
    </xf>
    <xf numFmtId="0" fontId="15" fillId="13" borderId="0" applyNumberFormat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70" fillId="59" borderId="0" applyNumberFormat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31" fillId="0" borderId="0">
      <alignment vertical="top"/>
      <protection locked="0"/>
    </xf>
    <xf numFmtId="0" fontId="31" fillId="0" borderId="0">
      <alignment vertical="top"/>
      <protection locked="0"/>
    </xf>
    <xf numFmtId="0" fontId="15" fillId="13" borderId="0" applyNumberFormat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3" fillId="0" borderId="5" applyNumberFormat="0" applyFill="0" applyProtection="0">
      <alignment horizontal="left" vertical="center"/>
    </xf>
    <xf numFmtId="0" fontId="15" fillId="3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10" fillId="58" borderId="0" applyNumberFormat="0" applyFon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69" fillId="0" borderId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38" fillId="0" borderId="15">
      <alignment horizontal="center" vertical="center"/>
    </xf>
    <xf numFmtId="0" fontId="10" fillId="0" borderId="0">
      <alignment vertical="center"/>
    </xf>
    <xf numFmtId="0" fontId="22" fillId="4" borderId="0" applyNumberFormat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51" fillId="8" borderId="6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10" fillId="0" borderId="0">
      <alignment vertical="center"/>
    </xf>
    <xf numFmtId="0" fontId="31" fillId="0" borderId="0">
      <alignment vertical="top"/>
      <protection locked="0"/>
    </xf>
    <xf numFmtId="0" fontId="31" fillId="0" borderId="0">
      <alignment vertical="top"/>
      <protection locked="0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68" fillId="3" borderId="27">
      <alignment horizontal="left" vertical="center"/>
      <protection locked="0" hidden="1"/>
    </xf>
    <xf numFmtId="0" fontId="22" fillId="24" borderId="0" applyNumberFormat="0" applyBorder="0" applyAlignment="0" applyProtection="0">
      <alignment vertical="center"/>
    </xf>
    <xf numFmtId="0" fontId="68" fillId="3" borderId="27">
      <alignment horizontal="left" vertical="center"/>
      <protection locked="0" hidden="1"/>
    </xf>
    <xf numFmtId="0" fontId="22" fillId="24" borderId="0" applyNumberFormat="0" applyBorder="0" applyAlignment="0" applyProtection="0">
      <alignment vertical="center"/>
    </xf>
    <xf numFmtId="182" fontId="10" fillId="0" borderId="0" applyFont="0" applyFill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45" fillId="0" borderId="28" applyNumberFormat="0" applyFill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45" fillId="0" borderId="28" applyNumberFormat="0" applyFill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194" fontId="10" fillId="0" borderId="0" applyFont="0" applyFill="0" applyBorder="0" applyAlignment="0" applyProtection="0">
      <alignment vertical="center"/>
    </xf>
    <xf numFmtId="183" fontId="10" fillId="0" borderId="0" applyFont="0" applyFill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10" fillId="0" borderId="0">
      <alignment vertical="center"/>
    </xf>
    <xf numFmtId="0" fontId="31" fillId="0" borderId="0">
      <alignment vertical="top"/>
      <protection locked="0"/>
    </xf>
    <xf numFmtId="0" fontId="31" fillId="0" borderId="0">
      <alignment vertical="top"/>
      <protection locked="0"/>
    </xf>
    <xf numFmtId="188" fontId="69" fillId="0" borderId="0">
      <alignment vertical="center"/>
    </xf>
    <xf numFmtId="15" fontId="67" fillId="0" borderId="0">
      <alignment vertical="center"/>
    </xf>
    <xf numFmtId="15" fontId="67" fillId="0" borderId="0">
      <alignment vertical="center"/>
    </xf>
    <xf numFmtId="195" fontId="69" fillId="0" borderId="0">
      <alignment vertical="center"/>
    </xf>
    <xf numFmtId="0" fontId="10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51" fillId="9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66" fillId="0" borderId="26" applyNumberFormat="0" applyAlignment="0" applyProtection="0">
      <alignment horizontal="left" vertical="center"/>
    </xf>
    <xf numFmtId="0" fontId="66" fillId="0" borderId="7">
      <alignment horizontal="left" vertical="center"/>
    </xf>
    <xf numFmtId="0" fontId="66" fillId="0" borderId="7">
      <alignment horizontal="left" vertical="center"/>
    </xf>
    <xf numFmtId="43" fontId="0" fillId="0" borderId="0" applyFont="0" applyFill="0" applyBorder="0" applyAlignment="0" applyProtection="0">
      <alignment vertical="center"/>
    </xf>
    <xf numFmtId="0" fontId="51" fillId="8" borderId="6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1" fillId="8" borderId="6" applyNumberFormat="0" applyBorder="0" applyAlignment="0" applyProtection="0">
      <alignment vertical="center"/>
    </xf>
    <xf numFmtId="0" fontId="51" fillId="8" borderId="6" applyNumberFormat="0" applyBorder="0" applyAlignment="0" applyProtection="0">
      <alignment vertical="center"/>
    </xf>
    <xf numFmtId="0" fontId="51" fillId="8" borderId="6" applyNumberFormat="0" applyBorder="0" applyAlignment="0" applyProtection="0">
      <alignment vertical="center"/>
    </xf>
    <xf numFmtId="0" fontId="51" fillId="8" borderId="6" applyNumberFormat="0" applyBorder="0" applyAlignment="0" applyProtection="0">
      <alignment vertical="center"/>
    </xf>
    <xf numFmtId="0" fontId="51" fillId="8" borderId="6" applyNumberFormat="0" applyBorder="0" applyAlignment="0" applyProtection="0">
      <alignment vertical="center"/>
    </xf>
    <xf numFmtId="191" fontId="72" fillId="60" borderId="0">
      <alignment vertical="center"/>
    </xf>
    <xf numFmtId="191" fontId="73" fillId="61" borderId="0">
      <alignment vertical="center"/>
    </xf>
    <xf numFmtId="38" fontId="1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40" fontId="1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177" fontId="10" fillId="0" borderId="0" applyFont="0" applyFill="0" applyBorder="0" applyAlignment="0" applyProtection="0">
      <alignment vertical="center"/>
    </xf>
    <xf numFmtId="193" fontId="10" fillId="0" borderId="0" applyFont="0" applyFill="0" applyBorder="0" applyAlignment="0" applyProtection="0">
      <alignment vertical="center"/>
    </xf>
    <xf numFmtId="40" fontId="74" fillId="57" borderId="27">
      <alignment horizontal="centerContinuous" vertical="center"/>
    </xf>
    <xf numFmtId="40" fontId="74" fillId="57" borderId="27">
      <alignment horizontal="centerContinuous" vertical="center"/>
    </xf>
    <xf numFmtId="9" fontId="10" fillId="0" borderId="0" applyFont="0" applyFill="0" applyBorder="0" applyAlignment="0" applyProtection="0">
      <alignment vertical="center"/>
    </xf>
    <xf numFmtId="0" fontId="38" fillId="0" borderId="15">
      <alignment horizontal="center" vertical="center"/>
    </xf>
    <xf numFmtId="37" fontId="75" fillId="0" borderId="0">
      <alignment vertical="center"/>
    </xf>
    <xf numFmtId="0" fontId="38" fillId="0" borderId="15">
      <alignment horizontal="center" vertical="center"/>
    </xf>
    <xf numFmtId="37" fontId="75" fillId="0" borderId="0">
      <alignment vertical="center"/>
    </xf>
    <xf numFmtId="0" fontId="38" fillId="0" borderId="15">
      <alignment horizontal="center" vertical="center"/>
    </xf>
    <xf numFmtId="37" fontId="75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38" fillId="0" borderId="15">
      <alignment horizontal="center" vertical="center"/>
    </xf>
    <xf numFmtId="37" fontId="75" fillId="0" borderId="0">
      <alignment vertical="center"/>
    </xf>
    <xf numFmtId="0" fontId="71" fillId="0" borderId="0">
      <alignment vertical="top"/>
      <protection locked="0"/>
    </xf>
    <xf numFmtId="192" fontId="23" fillId="0" borderId="0">
      <alignment vertical="center"/>
    </xf>
    <xf numFmtId="0" fontId="10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31" fillId="0" borderId="0">
      <alignment vertical="top"/>
      <protection locked="0"/>
    </xf>
    <xf numFmtId="0" fontId="0" fillId="8" borderId="11" applyNumberFormat="0" applyFont="0" applyAlignment="0" applyProtection="0">
      <alignment vertical="center"/>
    </xf>
    <xf numFmtId="0" fontId="31" fillId="0" borderId="0">
      <alignment vertical="top"/>
      <protection locked="0"/>
    </xf>
    <xf numFmtId="0" fontId="0" fillId="8" borderId="11" applyNumberFormat="0" applyFont="0" applyAlignment="0" applyProtection="0">
      <alignment vertical="center"/>
    </xf>
    <xf numFmtId="0" fontId="31" fillId="0" borderId="0">
      <alignment vertical="top"/>
      <protection locked="0"/>
    </xf>
    <xf numFmtId="0" fontId="31" fillId="0" borderId="0">
      <alignment vertical="top"/>
      <protection locked="0"/>
    </xf>
    <xf numFmtId="0" fontId="31" fillId="0" borderId="0">
      <alignment vertical="top"/>
      <protection locked="0"/>
    </xf>
    <xf numFmtId="0" fontId="31" fillId="0" borderId="0">
      <alignment vertical="top"/>
      <protection locked="0"/>
    </xf>
    <xf numFmtId="0" fontId="31" fillId="0" borderId="0">
      <alignment vertical="top"/>
      <protection locked="0"/>
    </xf>
    <xf numFmtId="0" fontId="31" fillId="0" borderId="0">
      <alignment vertical="top"/>
      <protection locked="0"/>
    </xf>
    <xf numFmtId="0" fontId="31" fillId="0" borderId="0">
      <alignment vertical="top"/>
      <protection locked="0"/>
    </xf>
    <xf numFmtId="0" fontId="31" fillId="0" borderId="0">
      <alignment vertical="top"/>
      <protection locked="0"/>
    </xf>
    <xf numFmtId="0" fontId="33" fillId="11" borderId="0" applyNumberFormat="0" applyBorder="0" applyAlignment="0" applyProtection="0">
      <alignment vertical="center"/>
    </xf>
    <xf numFmtId="0" fontId="31" fillId="0" borderId="0">
      <alignment vertical="top"/>
      <protection locked="0"/>
    </xf>
    <xf numFmtId="0" fontId="31" fillId="0" borderId="0">
      <alignment vertical="top"/>
      <protection locked="0"/>
    </xf>
    <xf numFmtId="9" fontId="10" fillId="0" borderId="0" applyFont="0" applyFill="0" applyBorder="0" applyAlignment="0" applyProtection="0">
      <alignment vertical="center"/>
    </xf>
    <xf numFmtId="0" fontId="31" fillId="0" borderId="0">
      <alignment vertical="top"/>
      <protection locked="0"/>
    </xf>
    <xf numFmtId="0" fontId="31" fillId="0" borderId="0">
      <alignment vertical="top"/>
      <protection locked="0"/>
    </xf>
    <xf numFmtId="9" fontId="10" fillId="0" borderId="0" applyFont="0" applyFill="0" applyBorder="0" applyAlignment="0" applyProtection="0">
      <alignment vertical="center"/>
    </xf>
    <xf numFmtId="0" fontId="31" fillId="0" borderId="0">
      <alignment vertical="top"/>
      <protection locked="0"/>
    </xf>
    <xf numFmtId="0" fontId="31" fillId="0" borderId="0">
      <alignment vertical="top"/>
      <protection locked="0"/>
    </xf>
    <xf numFmtId="0" fontId="31" fillId="0" borderId="0">
      <alignment vertical="top"/>
      <protection locked="0"/>
    </xf>
    <xf numFmtId="0" fontId="23" fillId="0" borderId="5" applyNumberFormat="0" applyFill="0" applyProtection="0">
      <alignment horizontal="right" vertical="center"/>
    </xf>
    <xf numFmtId="9" fontId="10" fillId="0" borderId="0" applyFont="0" applyFill="0" applyBorder="0" applyAlignment="0" applyProtection="0">
      <alignment vertical="center"/>
    </xf>
    <xf numFmtId="0" fontId="31" fillId="0" borderId="0">
      <alignment vertical="top"/>
      <protection locked="0"/>
    </xf>
    <xf numFmtId="0" fontId="31" fillId="0" borderId="0">
      <alignment vertical="top"/>
      <protection locked="0"/>
    </xf>
    <xf numFmtId="0" fontId="23" fillId="0" borderId="5" applyNumberFormat="0" applyFill="0" applyProtection="0">
      <alignment horizontal="right" vertical="center"/>
    </xf>
    <xf numFmtId="0" fontId="31" fillId="0" borderId="0">
      <alignment vertical="top"/>
      <protection locked="0"/>
    </xf>
    <xf numFmtId="0" fontId="31" fillId="0" borderId="0">
      <alignment vertical="top"/>
      <protection locked="0"/>
    </xf>
    <xf numFmtId="0" fontId="10" fillId="0" borderId="0">
      <alignment vertical="center"/>
    </xf>
    <xf numFmtId="0" fontId="31" fillId="0" borderId="0">
      <alignment vertical="top"/>
      <protection locked="0"/>
    </xf>
    <xf numFmtId="0" fontId="31" fillId="0" borderId="0">
      <alignment vertical="top"/>
      <protection locked="0"/>
    </xf>
    <xf numFmtId="4" fontId="1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31" fillId="0" borderId="0">
      <alignment vertical="top"/>
      <protection locked="0"/>
    </xf>
    <xf numFmtId="0" fontId="31" fillId="0" borderId="0">
      <alignment vertical="top"/>
      <protection locked="0"/>
    </xf>
    <xf numFmtId="0" fontId="33" fillId="10" borderId="0" applyNumberFormat="0" applyBorder="0" applyAlignment="0" applyProtection="0">
      <alignment vertical="center"/>
    </xf>
    <xf numFmtId="0" fontId="10" fillId="0" borderId="0">
      <alignment vertical="center"/>
    </xf>
    <xf numFmtId="0" fontId="31" fillId="0" borderId="0">
      <alignment vertical="top"/>
      <protection locked="0"/>
    </xf>
    <xf numFmtId="0" fontId="31" fillId="0" borderId="0">
      <alignment vertical="top"/>
      <protection locked="0"/>
    </xf>
    <xf numFmtId="4" fontId="10" fillId="0" borderId="0" applyFont="0" applyFill="0" applyBorder="0" applyAlignment="0" applyProtection="0">
      <alignment vertical="center"/>
    </xf>
    <xf numFmtId="0" fontId="77" fillId="30" borderId="29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0" borderId="0">
      <alignment vertical="top"/>
      <protection locked="0"/>
    </xf>
    <xf numFmtId="0" fontId="31" fillId="0" borderId="0">
      <alignment vertical="top"/>
      <protection locked="0"/>
    </xf>
    <xf numFmtId="0" fontId="0" fillId="8" borderId="11" applyNumberFormat="0" applyFont="0" applyAlignment="0" applyProtection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31" fillId="0" borderId="0">
      <alignment vertical="top"/>
      <protection locked="0"/>
    </xf>
    <xf numFmtId="0" fontId="31" fillId="0" borderId="0">
      <alignment vertical="top"/>
      <protection locked="0"/>
    </xf>
    <xf numFmtId="9" fontId="10" fillId="0" borderId="0" applyFont="0" applyFill="0" applyBorder="0" applyAlignment="0" applyProtection="0">
      <alignment vertical="center"/>
    </xf>
    <xf numFmtId="0" fontId="24" fillId="0" borderId="0">
      <alignment vertical="center"/>
    </xf>
    <xf numFmtId="3" fontId="10" fillId="0" borderId="0" applyFont="0" applyFill="0" applyBorder="0" applyAlignment="0" applyProtection="0">
      <alignment vertical="center"/>
    </xf>
    <xf numFmtId="14" fontId="48" fillId="0" borderId="0">
      <alignment horizontal="center" vertical="center" wrapText="1"/>
      <protection locked="0"/>
    </xf>
    <xf numFmtId="0" fontId="10" fillId="0" borderId="0">
      <alignment vertical="center"/>
    </xf>
    <xf numFmtId="0" fontId="62" fillId="54" borderId="24">
      <alignment vertical="center"/>
      <protection locked="0"/>
    </xf>
    <xf numFmtId="10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196" fontId="10" fillId="0" borderId="0" applyFont="0" applyFill="0" applyProtection="0">
      <alignment vertical="center"/>
    </xf>
    <xf numFmtId="0" fontId="10" fillId="0" borderId="0" applyNumberFormat="0" applyFont="0" applyFill="0" applyBorder="0" applyAlignment="0" applyProtection="0">
      <alignment horizontal="left" vertical="center"/>
    </xf>
    <xf numFmtId="0" fontId="23" fillId="0" borderId="5" applyNumberFormat="0" applyFill="0" applyProtection="0">
      <alignment horizontal="right" vertical="center"/>
    </xf>
    <xf numFmtId="0" fontId="38" fillId="0" borderId="15">
      <alignment horizontal="center" vertical="center"/>
    </xf>
    <xf numFmtId="15" fontId="10" fillId="0" borderId="0" applyFont="0" applyFill="0" applyBorder="0" applyAlignment="0" applyProtection="0">
      <alignment vertical="center"/>
    </xf>
    <xf numFmtId="0" fontId="23" fillId="0" borderId="5" applyNumberFormat="0" applyFill="0" applyProtection="0">
      <alignment horizontal="right" vertical="center"/>
    </xf>
    <xf numFmtId="15" fontId="10" fillId="0" borderId="0" applyFont="0" applyFill="0" applyBorder="0" applyAlignment="0" applyProtection="0">
      <alignment vertical="center"/>
    </xf>
    <xf numFmtId="0" fontId="38" fillId="0" borderId="15">
      <alignment horizontal="center" vertical="center"/>
    </xf>
    <xf numFmtId="0" fontId="38" fillId="0" borderId="15">
      <alignment horizontal="center" vertical="center"/>
    </xf>
    <xf numFmtId="0" fontId="38" fillId="0" borderId="15">
      <alignment horizontal="center" vertical="center"/>
    </xf>
    <xf numFmtId="0" fontId="38" fillId="0" borderId="15">
      <alignment horizontal="center" vertical="center"/>
    </xf>
    <xf numFmtId="3" fontId="10" fillId="0" borderId="0" applyFont="0" applyFill="0" applyBorder="0" applyAlignment="0" applyProtection="0">
      <alignment vertical="center"/>
    </xf>
    <xf numFmtId="0" fontId="10" fillId="58" borderId="0" applyNumberFormat="0" applyFont="0" applyBorder="0" applyAlignment="0" applyProtection="0">
      <alignment vertical="center"/>
    </xf>
    <xf numFmtId="0" fontId="62" fillId="54" borderId="24">
      <alignment vertical="center"/>
      <protection locked="0"/>
    </xf>
    <xf numFmtId="0" fontId="76" fillId="0" borderId="0">
      <alignment vertical="center"/>
    </xf>
    <xf numFmtId="0" fontId="62" fillId="54" borderId="24">
      <alignment vertical="center"/>
      <protection locked="0"/>
    </xf>
    <xf numFmtId="0" fontId="10" fillId="0" borderId="0">
      <alignment vertical="center"/>
    </xf>
    <xf numFmtId="0" fontId="62" fillId="54" borderId="24">
      <alignment vertical="center"/>
      <protection locked="0"/>
    </xf>
    <xf numFmtId="9" fontId="1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190" fontId="10" fillId="0" borderId="0" applyFont="0" applyFill="0" applyBorder="0" applyAlignment="0" applyProtection="0">
      <alignment vertical="center"/>
    </xf>
    <xf numFmtId="0" fontId="23" fillId="0" borderId="5" applyNumberFormat="0" applyFill="0" applyProtection="0">
      <alignment horizontal="right" vertical="center"/>
    </xf>
    <xf numFmtId="0" fontId="23" fillId="0" borderId="5" applyNumberFormat="0" applyFill="0" applyProtection="0">
      <alignment horizontal="right" vertical="center"/>
    </xf>
    <xf numFmtId="0" fontId="23" fillId="0" borderId="5" applyNumberFormat="0" applyFill="0" applyProtection="0">
      <alignment horizontal="right" vertical="center"/>
    </xf>
    <xf numFmtId="0" fontId="83" fillId="0" borderId="32" applyNumberFormat="0" applyFill="0" applyAlignment="0" applyProtection="0">
      <alignment vertical="center"/>
    </xf>
    <xf numFmtId="0" fontId="83" fillId="0" borderId="32" applyNumberFormat="0" applyFill="0" applyAlignment="0" applyProtection="0">
      <alignment vertical="center"/>
    </xf>
    <xf numFmtId="1" fontId="23" fillId="0" borderId="10" applyFill="0" applyProtection="0">
      <alignment horizontal="center" vertical="center"/>
    </xf>
    <xf numFmtId="0" fontId="55" fillId="0" borderId="20" applyNumberFormat="0" applyFill="0" applyAlignment="0" applyProtection="0">
      <alignment vertical="center"/>
    </xf>
    <xf numFmtId="0" fontId="55" fillId="0" borderId="20" applyNumberFormat="0" applyFill="0" applyAlignment="0" applyProtection="0">
      <alignment vertical="center"/>
    </xf>
    <xf numFmtId="0" fontId="55" fillId="0" borderId="20" applyNumberFormat="0" applyFill="0" applyAlignment="0" applyProtection="0">
      <alignment vertical="center"/>
    </xf>
    <xf numFmtId="0" fontId="55" fillId="0" borderId="20" applyNumberFormat="0" applyFill="0" applyAlignment="0" applyProtection="0">
      <alignment vertical="center"/>
    </xf>
    <xf numFmtId="0" fontId="55" fillId="0" borderId="20" applyNumberFormat="0" applyFill="0" applyAlignment="0" applyProtection="0">
      <alignment vertical="center"/>
    </xf>
    <xf numFmtId="0" fontId="55" fillId="0" borderId="20" applyNumberFormat="0" applyFill="0" applyAlignment="0" applyProtection="0">
      <alignment vertical="center"/>
    </xf>
    <xf numFmtId="0" fontId="55" fillId="0" borderId="20" applyNumberFormat="0" applyFill="0" applyAlignment="0" applyProtection="0">
      <alignment vertical="center"/>
    </xf>
    <xf numFmtId="0" fontId="55" fillId="0" borderId="20" applyNumberFormat="0" applyFill="0" applyAlignment="0" applyProtection="0">
      <alignment vertical="center"/>
    </xf>
    <xf numFmtId="0" fontId="55" fillId="0" borderId="20" applyNumberFormat="0" applyFill="0" applyAlignment="0" applyProtection="0">
      <alignment vertical="center"/>
    </xf>
    <xf numFmtId="0" fontId="55" fillId="0" borderId="20" applyNumberFormat="0" applyFill="0" applyAlignment="0" applyProtection="0">
      <alignment vertical="center"/>
    </xf>
    <xf numFmtId="0" fontId="55" fillId="0" borderId="20" applyNumberFormat="0" applyFill="0" applyAlignment="0" applyProtection="0">
      <alignment vertical="center"/>
    </xf>
    <xf numFmtId="0" fontId="55" fillId="0" borderId="20" applyNumberFormat="0" applyFill="0" applyAlignment="0" applyProtection="0">
      <alignment vertical="center"/>
    </xf>
    <xf numFmtId="0" fontId="55" fillId="0" borderId="20" applyNumberFormat="0" applyFill="0" applyAlignment="0" applyProtection="0">
      <alignment vertical="center"/>
    </xf>
    <xf numFmtId="0" fontId="55" fillId="0" borderId="20" applyNumberFormat="0" applyFill="0" applyAlignment="0" applyProtection="0">
      <alignment vertical="center"/>
    </xf>
    <xf numFmtId="0" fontId="55" fillId="0" borderId="20" applyNumberFormat="0" applyFill="0" applyAlignment="0" applyProtection="0">
      <alignment vertical="center"/>
    </xf>
    <xf numFmtId="0" fontId="55" fillId="0" borderId="20" applyNumberFormat="0" applyFill="0" applyAlignment="0" applyProtection="0">
      <alignment vertical="center"/>
    </xf>
    <xf numFmtId="0" fontId="55" fillId="0" borderId="20" applyNumberFormat="0" applyFill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87" fillId="0" borderId="33" applyNumberFormat="0" applyFill="0" applyAlignment="0" applyProtection="0">
      <alignment vertical="center"/>
    </xf>
    <xf numFmtId="0" fontId="87" fillId="0" borderId="33" applyNumberFormat="0" applyFill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81" fillId="0" borderId="30" applyNumberFormat="0" applyFill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81" fillId="0" borderId="30" applyNumberFormat="0" applyFill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79" fillId="0" borderId="31" applyNumberFormat="0" applyFill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79" fillId="0" borderId="31" applyNumberFormat="0" applyFill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79" fillId="0" borderId="31" applyNumberFormat="0" applyFill="0" applyAlignment="0" applyProtection="0">
      <alignment vertical="center"/>
    </xf>
    <xf numFmtId="0" fontId="79" fillId="0" borderId="31" applyNumberFormat="0" applyFill="0" applyAlignment="0" applyProtection="0">
      <alignment vertical="center"/>
    </xf>
    <xf numFmtId="0" fontId="85" fillId="0" borderId="0" applyNumberFormat="0" applyFill="0" applyBorder="0" applyAlignment="0" applyProtection="0">
      <alignment vertical="center"/>
    </xf>
    <xf numFmtId="0" fontId="79" fillId="0" borderId="31" applyNumberFormat="0" applyFill="0" applyAlignment="0" applyProtection="0">
      <alignment vertical="center"/>
    </xf>
    <xf numFmtId="0" fontId="79" fillId="0" borderId="31" applyNumberFormat="0" applyFill="0" applyAlignment="0" applyProtection="0">
      <alignment vertical="center"/>
    </xf>
    <xf numFmtId="0" fontId="79" fillId="0" borderId="31" applyNumberFormat="0" applyFill="0" applyAlignment="0" applyProtection="0">
      <alignment vertical="center"/>
    </xf>
    <xf numFmtId="0" fontId="79" fillId="0" borderId="31" applyNumberFormat="0" applyFill="0" applyAlignment="0" applyProtection="0">
      <alignment vertical="center"/>
    </xf>
    <xf numFmtId="0" fontId="79" fillId="0" borderId="31" applyNumberFormat="0" applyFill="0" applyAlignment="0" applyProtection="0">
      <alignment vertical="center"/>
    </xf>
    <xf numFmtId="0" fontId="79" fillId="0" borderId="31" applyNumberFormat="0" applyFill="0" applyAlignment="0" applyProtection="0">
      <alignment vertical="center"/>
    </xf>
    <xf numFmtId="0" fontId="79" fillId="0" borderId="31" applyNumberFormat="0" applyFill="0" applyAlignment="0" applyProtection="0">
      <alignment vertical="center"/>
    </xf>
    <xf numFmtId="0" fontId="79" fillId="0" borderId="31" applyNumberFormat="0" applyFill="0" applyAlignment="0" applyProtection="0">
      <alignment vertical="center"/>
    </xf>
    <xf numFmtId="0" fontId="79" fillId="0" borderId="31" applyNumberFormat="0" applyFill="0" applyAlignment="0" applyProtection="0">
      <alignment vertical="center"/>
    </xf>
    <xf numFmtId="0" fontId="79" fillId="0" borderId="31" applyNumberFormat="0" applyFill="0" applyAlignment="0" applyProtection="0">
      <alignment vertical="center"/>
    </xf>
    <xf numFmtId="0" fontId="79" fillId="0" borderId="31" applyNumberFormat="0" applyFill="0" applyAlignment="0" applyProtection="0">
      <alignment vertical="center"/>
    </xf>
    <xf numFmtId="0" fontId="79" fillId="0" borderId="31" applyNumberFormat="0" applyFill="0" applyAlignment="0" applyProtection="0">
      <alignment vertical="center"/>
    </xf>
    <xf numFmtId="0" fontId="79" fillId="0" borderId="31" applyNumberFormat="0" applyFill="0" applyAlignment="0" applyProtection="0">
      <alignment vertical="center"/>
    </xf>
    <xf numFmtId="1" fontId="23" fillId="0" borderId="10" applyFill="0" applyProtection="0">
      <alignment horizontal="center" vertical="center"/>
    </xf>
    <xf numFmtId="0" fontId="79" fillId="0" borderId="31" applyNumberFormat="0" applyFill="0" applyAlignment="0" applyProtection="0">
      <alignment vertical="center"/>
    </xf>
    <xf numFmtId="197" fontId="0" fillId="0" borderId="0" applyFont="0" applyFill="0" applyBorder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197" fontId="0" fillId="0" borderId="0" applyFont="0" applyFill="0" applyBorder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84" fillId="0" borderId="0" applyNumberFormat="0" applyFill="0" applyBorder="0" applyAlignment="0" applyProtection="0">
      <alignment vertical="center"/>
    </xf>
    <xf numFmtId="0" fontId="8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64" fillId="0" borderId="0" applyNumberFormat="0" applyFill="0" applyBorder="0" applyAlignment="0" applyProtection="0">
      <alignment vertical="center"/>
    </xf>
    <xf numFmtId="0" fontId="21" fillId="3" borderId="9" applyNumberFormat="0" applyAlignment="0" applyProtection="0">
      <alignment vertical="center"/>
    </xf>
    <xf numFmtId="0" fontId="0" fillId="0" borderId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78" fillId="0" borderId="5" applyNumberFormat="0" applyFill="0" applyProtection="0">
      <alignment horizontal="center" vertical="center"/>
    </xf>
    <xf numFmtId="0" fontId="78" fillId="0" borderId="5" applyNumberFormat="0" applyFill="0" applyProtection="0">
      <alignment horizontal="center" vertical="center"/>
    </xf>
    <xf numFmtId="0" fontId="78" fillId="0" borderId="5" applyNumberFormat="0" applyFill="0" applyProtection="0">
      <alignment horizontal="center" vertical="center"/>
    </xf>
    <xf numFmtId="0" fontId="78" fillId="0" borderId="5" applyNumberFormat="0" applyFill="0" applyProtection="0">
      <alignment horizontal="center" vertical="center"/>
    </xf>
    <xf numFmtId="0" fontId="49" fillId="6" borderId="0" applyNumberFormat="0" applyBorder="0" applyAlignment="0" applyProtection="0">
      <alignment vertical="center"/>
    </xf>
    <xf numFmtId="0" fontId="78" fillId="0" borderId="5" applyNumberFormat="0" applyFill="0" applyProtection="0">
      <alignment horizontal="center" vertical="center"/>
    </xf>
    <xf numFmtId="0" fontId="78" fillId="0" borderId="5" applyNumberFormat="0" applyFill="0" applyProtection="0">
      <alignment horizontal="center" vertical="center"/>
    </xf>
    <xf numFmtId="0" fontId="78" fillId="0" borderId="5" applyNumberFormat="0" applyFill="0" applyProtection="0">
      <alignment horizontal="center" vertical="center"/>
    </xf>
    <xf numFmtId="0" fontId="78" fillId="0" borderId="5" applyNumberFormat="0" applyFill="0" applyProtection="0">
      <alignment horizontal="center" vertical="center"/>
    </xf>
    <xf numFmtId="0" fontId="80" fillId="0" borderId="0" applyNumberFormat="0" applyFill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44" fillId="0" borderId="10" applyNumberFormat="0" applyFill="0" applyProtection="0">
      <alignment horizontal="center" vertical="center"/>
    </xf>
    <xf numFmtId="0" fontId="44" fillId="0" borderId="10" applyNumberFormat="0" applyFill="0" applyProtection="0">
      <alignment horizontal="center" vertical="center"/>
    </xf>
    <xf numFmtId="0" fontId="44" fillId="0" borderId="10" applyNumberFormat="0" applyFill="0" applyProtection="0">
      <alignment horizontal="center" vertical="center"/>
    </xf>
    <xf numFmtId="0" fontId="44" fillId="0" borderId="10" applyNumberFormat="0" applyFill="0" applyProtection="0">
      <alignment horizontal="center" vertical="center"/>
    </xf>
    <xf numFmtId="0" fontId="44" fillId="0" borderId="10" applyNumberFormat="0" applyFill="0" applyProtection="0">
      <alignment horizontal="center" vertical="center"/>
    </xf>
    <xf numFmtId="0" fontId="44" fillId="0" borderId="10" applyNumberFormat="0" applyFill="0" applyProtection="0">
      <alignment horizontal="center" vertical="center"/>
    </xf>
    <xf numFmtId="0" fontId="44" fillId="0" borderId="10" applyNumberFormat="0" applyFill="0" applyProtection="0">
      <alignment horizontal="center" vertical="center"/>
    </xf>
    <xf numFmtId="0" fontId="82" fillId="0" borderId="0" applyNumberFormat="0" applyFill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86" fillId="15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86" fillId="15" borderId="0" applyNumberFormat="0" applyBorder="0" applyAlignment="0" applyProtection="0">
      <alignment vertical="center"/>
    </xf>
    <xf numFmtId="0" fontId="86" fillId="15" borderId="0" applyNumberFormat="0" applyBorder="0" applyAlignment="0" applyProtection="0">
      <alignment vertical="center"/>
    </xf>
    <xf numFmtId="0" fontId="86" fillId="15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86" fillId="6" borderId="0" applyNumberFormat="0" applyBorder="0" applyAlignment="0" applyProtection="0">
      <alignment vertical="center"/>
    </xf>
    <xf numFmtId="0" fontId="86" fillId="6" borderId="0" applyNumberFormat="0" applyBorder="0" applyAlignment="0" applyProtection="0">
      <alignment vertical="center"/>
    </xf>
    <xf numFmtId="0" fontId="86" fillId="6" borderId="0" applyNumberFormat="0" applyBorder="0" applyAlignment="0" applyProtection="0">
      <alignment vertical="center"/>
    </xf>
    <xf numFmtId="0" fontId="86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86" fillId="6" borderId="0" applyNumberFormat="0" applyBorder="0" applyAlignment="0" applyProtection="0">
      <alignment vertical="center"/>
    </xf>
    <xf numFmtId="0" fontId="86" fillId="6" borderId="0" applyNumberFormat="0" applyBorder="0" applyAlignment="0" applyProtection="0">
      <alignment vertical="center"/>
    </xf>
    <xf numFmtId="0" fontId="65" fillId="26" borderId="0" applyNumberFormat="0" applyBorder="0" applyAlignment="0" applyProtection="0">
      <alignment vertical="center"/>
    </xf>
    <xf numFmtId="0" fontId="86" fillId="6" borderId="0" applyNumberFormat="0" applyBorder="0" applyAlignment="0" applyProtection="0">
      <alignment vertical="center"/>
    </xf>
    <xf numFmtId="0" fontId="86" fillId="6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67" fillId="0" borderId="0">
      <alignment vertical="center"/>
    </xf>
    <xf numFmtId="0" fontId="49" fillId="15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45" fillId="0" borderId="18" applyNumberFormat="0" applyFill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8" fillId="0" borderId="34" applyNumberFormat="0" applyFill="0" applyAlignment="0" applyProtection="0">
      <alignment vertical="center"/>
    </xf>
    <xf numFmtId="0" fontId="10" fillId="0" borderId="0">
      <alignment vertical="center"/>
    </xf>
    <xf numFmtId="0" fontId="33" fillId="10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8" borderId="11" applyNumberFormat="0" applyFont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8" borderId="11" applyNumberFormat="0" applyFont="0" applyAlignment="0" applyProtection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0" fillId="8" borderId="11" applyNumberFormat="0" applyFont="0" applyAlignment="0" applyProtection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8" fillId="62" borderId="0" applyNumberFormat="0" applyBorder="0" applyAlignment="0" applyProtection="0">
      <alignment vertical="center"/>
    </xf>
    <xf numFmtId="0" fontId="10" fillId="0" borderId="0">
      <alignment vertical="center"/>
    </xf>
    <xf numFmtId="0" fontId="28" fillId="62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8" fillId="22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9" fillId="0" borderId="0">
      <alignment vertical="center"/>
    </xf>
    <xf numFmtId="0" fontId="89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9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9" fillId="0" borderId="0">
      <alignment vertical="center"/>
    </xf>
    <xf numFmtId="0" fontId="89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9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63" fillId="9" borderId="25" applyNumberFormat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77" fillId="30" borderId="29" applyNumberFormat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63" fillId="9" borderId="25" applyNumberFormat="0" applyAlignment="0" applyProtection="0">
      <alignment vertical="center"/>
    </xf>
    <xf numFmtId="0" fontId="77" fillId="30" borderId="29" applyNumberFormat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1" fillId="3" borderId="9" applyNumberFormat="0" applyAlignment="0" applyProtection="0">
      <alignment vertical="center"/>
    </xf>
    <xf numFmtId="0" fontId="0" fillId="0" borderId="0">
      <alignment vertical="center"/>
    </xf>
    <xf numFmtId="0" fontId="21" fillId="3" borderId="9" applyNumberFormat="0" applyAlignment="0" applyProtection="0">
      <alignment vertical="center"/>
    </xf>
    <xf numFmtId="0" fontId="10" fillId="0" borderId="0">
      <alignment vertical="center"/>
    </xf>
    <xf numFmtId="0" fontId="21" fillId="3" borderId="9" applyNumberFormat="0" applyAlignment="0" applyProtection="0">
      <alignment vertical="center"/>
    </xf>
    <xf numFmtId="0" fontId="10" fillId="0" borderId="0">
      <alignment vertical="center"/>
    </xf>
    <xf numFmtId="0" fontId="21" fillId="3" borderId="9" applyNumberFormat="0" applyAlignment="0" applyProtection="0">
      <alignment vertical="center"/>
    </xf>
    <xf numFmtId="0" fontId="10" fillId="0" borderId="0">
      <alignment vertical="center"/>
    </xf>
    <xf numFmtId="0" fontId="21" fillId="3" borderId="9" applyNumberFormat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1" fillId="3" borderId="9" applyNumberFormat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3" fillId="9" borderId="25" applyNumberFormat="0" applyAlignment="0" applyProtection="0">
      <alignment vertical="center"/>
    </xf>
    <xf numFmtId="0" fontId="10" fillId="0" borderId="0">
      <alignment vertical="center"/>
    </xf>
    <xf numFmtId="0" fontId="63" fillId="9" borderId="25" applyNumberFormat="0" applyAlignment="0" applyProtection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3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63" fillId="9" borderId="25" applyNumberFormat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8" fillId="0" borderId="34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8" fillId="0" borderId="34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8" fillId="0" borderId="34" applyNumberFormat="0" applyFill="0" applyAlignment="0" applyProtection="0">
      <alignment vertical="center"/>
    </xf>
    <xf numFmtId="0" fontId="0" fillId="0" borderId="0">
      <alignment vertical="center"/>
    </xf>
    <xf numFmtId="0" fontId="88" fillId="0" borderId="34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8" fillId="0" borderId="34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8" fillId="0" borderId="34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9" fillId="0" borderId="0" applyAlignment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9" fillId="0" borderId="0">
      <alignment vertical="center"/>
    </xf>
    <xf numFmtId="0" fontId="89" fillId="0" borderId="0">
      <alignment vertical="center"/>
    </xf>
    <xf numFmtId="0" fontId="89" fillId="0" borderId="0">
      <alignment vertical="center"/>
    </xf>
    <xf numFmtId="0" fontId="89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40" fillId="0" borderId="6">
      <alignment horizontal="left" vertical="center"/>
    </xf>
    <xf numFmtId="0" fontId="0" fillId="8" borderId="11" applyNumberFormat="0" applyFont="0" applyAlignment="0" applyProtection="0">
      <alignment vertical="center"/>
    </xf>
    <xf numFmtId="0" fontId="40" fillId="0" borderId="6">
      <alignment horizontal="left" vertical="center"/>
    </xf>
    <xf numFmtId="0" fontId="40" fillId="0" borderId="6">
      <alignment horizontal="left" vertical="center"/>
    </xf>
    <xf numFmtId="0" fontId="0" fillId="8" borderId="11" applyNumberFormat="0" applyFont="0" applyAlignment="0" applyProtection="0">
      <alignment vertical="center"/>
    </xf>
    <xf numFmtId="0" fontId="40" fillId="0" borderId="6">
      <alignment horizontal="left" vertical="center"/>
    </xf>
    <xf numFmtId="0" fontId="40" fillId="0" borderId="6">
      <alignment horizontal="left" vertical="center"/>
    </xf>
    <xf numFmtId="0" fontId="40" fillId="0" borderId="6">
      <alignment horizontal="left" vertical="center"/>
    </xf>
    <xf numFmtId="0" fontId="40" fillId="0" borderId="6">
      <alignment horizontal="left"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90" fillId="9" borderId="9" applyNumberFormat="0" applyAlignment="0" applyProtection="0">
      <alignment vertical="center"/>
    </xf>
    <xf numFmtId="0" fontId="10" fillId="0" borderId="0">
      <alignment vertical="center"/>
    </xf>
    <xf numFmtId="1" fontId="23" fillId="0" borderId="10" applyFill="0" applyProtection="0">
      <alignment horizontal="center" vertical="center"/>
    </xf>
    <xf numFmtId="0" fontId="10" fillId="0" borderId="0">
      <alignment vertical="center"/>
    </xf>
    <xf numFmtId="0" fontId="89" fillId="0" borderId="0">
      <alignment vertical="center"/>
    </xf>
    <xf numFmtId="0" fontId="46" fillId="0" borderId="0" applyNumberFormat="0" applyFill="0" applyBorder="0" applyAlignment="0" applyProtection="0">
      <alignment vertical="top"/>
      <protection locked="0"/>
    </xf>
    <xf numFmtId="0" fontId="46" fillId="0" borderId="0" applyNumberFormat="0" applyFill="0" applyBorder="0" applyAlignment="0" applyProtection="0">
      <alignment vertical="top"/>
      <protection locked="0"/>
    </xf>
    <xf numFmtId="0" fontId="92" fillId="0" borderId="0" applyNumberFormat="0" applyFill="0" applyBorder="0" applyAlignment="0" applyProtection="0">
      <alignment vertical="top"/>
      <protection locked="0"/>
    </xf>
    <xf numFmtId="0" fontId="91" fillId="0" borderId="0" applyNumberFormat="0" applyFill="0" applyBorder="0" applyAlignment="0" applyProtection="0">
      <alignment vertical="top"/>
      <protection locked="0"/>
    </xf>
    <xf numFmtId="0" fontId="91" fillId="0" borderId="0" applyNumberFormat="0" applyFill="0" applyBorder="0" applyAlignment="0" applyProtection="0">
      <alignment vertical="top"/>
      <protection locked="0"/>
    </xf>
    <xf numFmtId="0" fontId="91" fillId="0" borderId="0" applyNumberFormat="0" applyFill="0" applyBorder="0" applyAlignment="0" applyProtection="0">
      <alignment vertical="top"/>
      <protection locked="0"/>
    </xf>
    <xf numFmtId="0" fontId="91" fillId="0" borderId="0" applyNumberFormat="0" applyFill="0" applyBorder="0" applyAlignment="0" applyProtection="0">
      <alignment vertical="top"/>
      <protection locked="0"/>
    </xf>
    <xf numFmtId="0" fontId="91" fillId="0" borderId="0" applyNumberFormat="0" applyFill="0" applyBorder="0" applyAlignment="0" applyProtection="0">
      <alignment vertical="top"/>
      <protection locked="0"/>
    </xf>
    <xf numFmtId="0" fontId="91" fillId="0" borderId="0" applyNumberFormat="0" applyFill="0" applyBorder="0" applyAlignment="0" applyProtection="0">
      <alignment vertical="top"/>
      <protection locked="0"/>
    </xf>
    <xf numFmtId="0" fontId="93" fillId="0" borderId="0" applyNumberFormat="0" applyFill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23" fillId="0" borderId="5" applyNumberFormat="0" applyFill="0" applyProtection="0">
      <alignment horizontal="left" vertical="center"/>
    </xf>
    <xf numFmtId="0" fontId="4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top"/>
      <protection locked="0"/>
    </xf>
    <xf numFmtId="0" fontId="94" fillId="0" borderId="0" applyNumberFormat="0" applyFill="0" applyBorder="0" applyAlignment="0" applyProtection="0">
      <alignment vertical="top"/>
      <protection locked="0"/>
    </xf>
    <xf numFmtId="0" fontId="94" fillId="0" borderId="0" applyNumberFormat="0" applyFill="0" applyBorder="0" applyAlignment="0" applyProtection="0">
      <alignment vertical="top"/>
      <protection locked="0"/>
    </xf>
    <xf numFmtId="0" fontId="94" fillId="0" borderId="0" applyNumberFormat="0" applyFill="0" applyBorder="0" applyAlignment="0" applyProtection="0">
      <alignment vertical="top"/>
      <protection locked="0"/>
    </xf>
    <xf numFmtId="0" fontId="45" fillId="0" borderId="18" applyNumberFormat="0" applyFill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95" fillId="0" borderId="0" applyNumberFormat="0" applyFill="0" applyBorder="0" applyAlignment="0" applyProtection="0">
      <alignment vertical="center"/>
    </xf>
    <xf numFmtId="0" fontId="45" fillId="0" borderId="28" applyNumberFormat="0" applyFill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45" fillId="0" borderId="28" applyNumberFormat="0" applyFill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95" fillId="0" borderId="0" applyNumberFormat="0" applyFill="0" applyBorder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95" fillId="0" borderId="0" applyNumberFormat="0" applyFill="0" applyBorder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4" fontId="0" fillId="0" borderId="0" applyFont="0" applyFill="0" applyBorder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90" fillId="9" borderId="9" applyNumberFormat="0" applyAlignment="0" applyProtection="0">
      <alignment vertical="center"/>
    </xf>
    <xf numFmtId="0" fontId="90" fillId="9" borderId="9" applyNumberFormat="0" applyAlignment="0" applyProtection="0">
      <alignment vertical="center"/>
    </xf>
    <xf numFmtId="0" fontId="90" fillId="9" borderId="9" applyNumberFormat="0" applyAlignment="0" applyProtection="0">
      <alignment vertical="center"/>
    </xf>
    <xf numFmtId="0" fontId="90" fillId="9" borderId="9" applyNumberFormat="0" applyAlignment="0" applyProtection="0">
      <alignment vertical="center"/>
    </xf>
    <xf numFmtId="0" fontId="90" fillId="9" borderId="9" applyNumberFormat="0" applyAlignment="0" applyProtection="0">
      <alignment vertical="center"/>
    </xf>
    <xf numFmtId="0" fontId="90" fillId="9" borderId="9" applyNumberFormat="0" applyAlignment="0" applyProtection="0">
      <alignment vertical="center"/>
    </xf>
    <xf numFmtId="0" fontId="90" fillId="9" borderId="9" applyNumberFormat="0" applyAlignment="0" applyProtection="0">
      <alignment vertical="center"/>
    </xf>
    <xf numFmtId="0" fontId="90" fillId="9" borderId="9" applyNumberFormat="0" applyAlignment="0" applyProtection="0">
      <alignment vertical="center"/>
    </xf>
    <xf numFmtId="0" fontId="90" fillId="9" borderId="9" applyNumberFormat="0" applyAlignment="0" applyProtection="0">
      <alignment vertical="center"/>
    </xf>
    <xf numFmtId="0" fontId="90" fillId="9" borderId="9" applyNumberFormat="0" applyAlignment="0" applyProtection="0">
      <alignment vertical="center"/>
    </xf>
    <xf numFmtId="0" fontId="90" fillId="9" borderId="9" applyNumberFormat="0" applyAlignment="0" applyProtection="0">
      <alignment vertical="center"/>
    </xf>
    <xf numFmtId="0" fontId="90" fillId="9" borderId="9" applyNumberFormat="0" applyAlignment="0" applyProtection="0">
      <alignment vertical="center"/>
    </xf>
    <xf numFmtId="0" fontId="90" fillId="9" borderId="9" applyNumberFormat="0" applyAlignment="0" applyProtection="0">
      <alignment vertical="center"/>
    </xf>
    <xf numFmtId="0" fontId="90" fillId="9" borderId="9" applyNumberFormat="0" applyAlignment="0" applyProtection="0">
      <alignment vertical="center"/>
    </xf>
    <xf numFmtId="0" fontId="90" fillId="9" borderId="9" applyNumberFormat="0" applyAlignment="0" applyProtection="0">
      <alignment vertical="center"/>
    </xf>
    <xf numFmtId="0" fontId="90" fillId="9" borderId="9" applyNumberFormat="0" applyAlignment="0" applyProtection="0">
      <alignment vertical="center"/>
    </xf>
    <xf numFmtId="0" fontId="90" fillId="9" borderId="9" applyNumberFormat="0" applyAlignment="0" applyProtection="0">
      <alignment vertical="center"/>
    </xf>
    <xf numFmtId="0" fontId="90" fillId="9" borderId="9" applyNumberFormat="0" applyAlignment="0" applyProtection="0">
      <alignment vertical="center"/>
    </xf>
    <xf numFmtId="0" fontId="90" fillId="9" borderId="9" applyNumberFormat="0" applyAlignment="0" applyProtection="0">
      <alignment vertical="center"/>
    </xf>
    <xf numFmtId="0" fontId="90" fillId="9" borderId="9" applyNumberFormat="0" applyAlignment="0" applyProtection="0">
      <alignment vertical="center"/>
    </xf>
    <xf numFmtId="0" fontId="77" fillId="30" borderId="29" applyNumberFormat="0" applyAlignment="0" applyProtection="0">
      <alignment vertical="center"/>
    </xf>
    <xf numFmtId="0" fontId="77" fillId="30" borderId="29" applyNumberFormat="0" applyAlignment="0" applyProtection="0">
      <alignment vertical="center"/>
    </xf>
    <xf numFmtId="0" fontId="77" fillId="30" borderId="29" applyNumberFormat="0" applyAlignment="0" applyProtection="0">
      <alignment vertical="center"/>
    </xf>
    <xf numFmtId="0" fontId="77" fillId="30" borderId="29" applyNumberFormat="0" applyAlignment="0" applyProtection="0">
      <alignment vertical="center"/>
    </xf>
    <xf numFmtId="0" fontId="77" fillId="30" borderId="29" applyNumberFormat="0" applyAlignment="0" applyProtection="0">
      <alignment vertical="center"/>
    </xf>
    <xf numFmtId="0" fontId="77" fillId="30" borderId="29" applyNumberFormat="0" applyAlignment="0" applyProtection="0">
      <alignment vertical="center"/>
    </xf>
    <xf numFmtId="0" fontId="77" fillId="30" borderId="29" applyNumberFormat="0" applyAlignment="0" applyProtection="0">
      <alignment vertical="center"/>
    </xf>
    <xf numFmtId="0" fontId="77" fillId="30" borderId="29" applyNumberFormat="0" applyAlignment="0" applyProtection="0">
      <alignment vertical="center"/>
    </xf>
    <xf numFmtId="0" fontId="77" fillId="30" borderId="29" applyNumberFormat="0" applyAlignment="0" applyProtection="0">
      <alignment vertical="center"/>
    </xf>
    <xf numFmtId="0" fontId="77" fillId="30" borderId="29" applyNumberFormat="0" applyAlignment="0" applyProtection="0">
      <alignment vertical="center"/>
    </xf>
    <xf numFmtId="0" fontId="77" fillId="30" borderId="29" applyNumberFormat="0" applyAlignment="0" applyProtection="0">
      <alignment vertical="center"/>
    </xf>
    <xf numFmtId="0" fontId="77" fillId="30" borderId="29" applyNumberFormat="0" applyAlignment="0" applyProtection="0">
      <alignment vertical="center"/>
    </xf>
    <xf numFmtId="0" fontId="77" fillId="30" borderId="29" applyNumberFormat="0" applyAlignment="0" applyProtection="0">
      <alignment vertical="center"/>
    </xf>
    <xf numFmtId="0" fontId="77" fillId="30" borderId="29" applyNumberFormat="0" applyAlignment="0" applyProtection="0">
      <alignment vertical="center"/>
    </xf>
    <xf numFmtId="0" fontId="77" fillId="30" borderId="29" applyNumberFormat="0" applyAlignment="0" applyProtection="0">
      <alignment vertical="center"/>
    </xf>
    <xf numFmtId="0" fontId="77" fillId="30" borderId="29" applyNumberFormat="0" applyAlignment="0" applyProtection="0">
      <alignment vertical="center"/>
    </xf>
    <xf numFmtId="0" fontId="77" fillId="30" borderId="29" applyNumberFormat="0" applyAlignment="0" applyProtection="0">
      <alignment vertical="center"/>
    </xf>
    <xf numFmtId="0" fontId="77" fillId="30" borderId="29" applyNumberFormat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44" fillId="0" borderId="10" applyNumberFormat="0" applyFill="0" applyProtection="0">
      <alignment horizontal="left" vertical="center"/>
    </xf>
    <xf numFmtId="0" fontId="44" fillId="0" borderId="10" applyNumberFormat="0" applyFill="0" applyProtection="0">
      <alignment horizontal="left" vertical="center"/>
    </xf>
    <xf numFmtId="0" fontId="44" fillId="0" borderId="10" applyNumberFormat="0" applyFill="0" applyProtection="0">
      <alignment horizontal="left" vertical="center"/>
    </xf>
    <xf numFmtId="0" fontId="44" fillId="0" borderId="10" applyNumberFormat="0" applyFill="0" applyProtection="0">
      <alignment horizontal="left" vertical="center"/>
    </xf>
    <xf numFmtId="0" fontId="44" fillId="0" borderId="10" applyNumberFormat="0" applyFill="0" applyProtection="0">
      <alignment horizontal="left" vertical="center"/>
    </xf>
    <xf numFmtId="0" fontId="44" fillId="0" borderId="10" applyNumberFormat="0" applyFill="0" applyProtection="0">
      <alignment horizontal="left" vertical="center"/>
    </xf>
    <xf numFmtId="0" fontId="44" fillId="0" borderId="10" applyNumberFormat="0" applyFill="0" applyProtection="0">
      <alignment horizontal="left" vertical="center"/>
    </xf>
    <xf numFmtId="0" fontId="44" fillId="0" borderId="10" applyNumberFormat="0" applyFill="0" applyProtection="0">
      <alignment horizontal="left" vertical="center"/>
    </xf>
    <xf numFmtId="0" fontId="95" fillId="0" borderId="0" applyNumberFormat="0" applyFill="0" applyBorder="0" applyAlignment="0" applyProtection="0">
      <alignment vertical="center"/>
    </xf>
    <xf numFmtId="0" fontId="95" fillId="0" borderId="0" applyNumberFormat="0" applyFill="0" applyBorder="0" applyAlignment="0" applyProtection="0">
      <alignment vertical="center"/>
    </xf>
    <xf numFmtId="0" fontId="95" fillId="0" borderId="0" applyNumberFormat="0" applyFill="0" applyBorder="0" applyAlignment="0" applyProtection="0">
      <alignment vertical="center"/>
    </xf>
    <xf numFmtId="0" fontId="95" fillId="0" borderId="0" applyNumberFormat="0" applyFill="0" applyBorder="0" applyAlignment="0" applyProtection="0">
      <alignment vertical="center"/>
    </xf>
    <xf numFmtId="0" fontId="95" fillId="0" borderId="0" applyNumberFormat="0" applyFill="0" applyBorder="0" applyAlignment="0" applyProtection="0">
      <alignment vertical="center"/>
    </xf>
    <xf numFmtId="0" fontId="95" fillId="0" borderId="0" applyNumberFormat="0" applyFill="0" applyBorder="0" applyAlignment="0" applyProtection="0">
      <alignment vertical="center"/>
    </xf>
    <xf numFmtId="0" fontId="95" fillId="0" borderId="0" applyNumberFormat="0" applyFill="0" applyBorder="0" applyAlignment="0" applyProtection="0">
      <alignment vertical="center"/>
    </xf>
    <xf numFmtId="0" fontId="95" fillId="0" borderId="0" applyNumberFormat="0" applyFill="0" applyBorder="0" applyAlignment="0" applyProtection="0">
      <alignment vertical="center"/>
    </xf>
    <xf numFmtId="0" fontId="95" fillId="0" borderId="0" applyNumberFormat="0" applyFill="0" applyBorder="0" applyAlignment="0" applyProtection="0">
      <alignment vertical="center"/>
    </xf>
    <xf numFmtId="0" fontId="95" fillId="0" borderId="0" applyNumberFormat="0" applyFill="0" applyBorder="0" applyAlignment="0" applyProtection="0">
      <alignment vertical="center"/>
    </xf>
    <xf numFmtId="0" fontId="95" fillId="0" borderId="0" applyNumberFormat="0" applyFill="0" applyBorder="0" applyAlignment="0" applyProtection="0">
      <alignment vertical="center"/>
    </xf>
    <xf numFmtId="0" fontId="95" fillId="0" borderId="0" applyNumberFormat="0" applyFill="0" applyBorder="0" applyAlignment="0" applyProtection="0">
      <alignment vertical="center"/>
    </xf>
    <xf numFmtId="0" fontId="95" fillId="0" borderId="0" applyNumberFormat="0" applyFill="0" applyBorder="0" applyAlignment="0" applyProtection="0">
      <alignment vertical="center"/>
    </xf>
    <xf numFmtId="0" fontId="95" fillId="0" borderId="0" applyNumberFormat="0" applyFill="0" applyBorder="0" applyAlignment="0" applyProtection="0">
      <alignment vertical="center"/>
    </xf>
    <xf numFmtId="0" fontId="95" fillId="0" borderId="0" applyNumberFormat="0" applyFill="0" applyBorder="0" applyAlignment="0" applyProtection="0">
      <alignment vertical="center"/>
    </xf>
    <xf numFmtId="0" fontId="95" fillId="0" borderId="0" applyNumberFormat="0" applyFill="0" applyBorder="0" applyAlignment="0" applyProtection="0">
      <alignment vertical="center"/>
    </xf>
    <xf numFmtId="0" fontId="95" fillId="0" borderId="0" applyNumberFormat="0" applyFill="0" applyBorder="0" applyAlignment="0" applyProtection="0">
      <alignment vertical="center"/>
    </xf>
    <xf numFmtId="0" fontId="88" fillId="0" borderId="34" applyNumberFormat="0" applyFill="0" applyAlignment="0" applyProtection="0">
      <alignment vertical="center"/>
    </xf>
    <xf numFmtId="0" fontId="88" fillId="0" borderId="34" applyNumberFormat="0" applyFill="0" applyAlignment="0" applyProtection="0">
      <alignment vertical="center"/>
    </xf>
    <xf numFmtId="0" fontId="88" fillId="0" borderId="34" applyNumberFormat="0" applyFill="0" applyAlignment="0" applyProtection="0">
      <alignment vertical="center"/>
    </xf>
    <xf numFmtId="0" fontId="88" fillId="0" borderId="34" applyNumberFormat="0" applyFill="0" applyAlignment="0" applyProtection="0">
      <alignment vertical="center"/>
    </xf>
    <xf numFmtId="0" fontId="88" fillId="0" borderId="34" applyNumberFormat="0" applyFill="0" applyAlignment="0" applyProtection="0">
      <alignment vertical="center"/>
    </xf>
    <xf numFmtId="0" fontId="88" fillId="0" borderId="34" applyNumberFormat="0" applyFill="0" applyAlignment="0" applyProtection="0">
      <alignment vertical="center"/>
    </xf>
    <xf numFmtId="0" fontId="88" fillId="0" borderId="34" applyNumberFormat="0" applyFill="0" applyAlignment="0" applyProtection="0">
      <alignment vertical="center"/>
    </xf>
    <xf numFmtId="0" fontId="88" fillId="0" borderId="34" applyNumberFormat="0" applyFill="0" applyAlignment="0" applyProtection="0">
      <alignment vertical="center"/>
    </xf>
    <xf numFmtId="0" fontId="88" fillId="0" borderId="34" applyNumberFormat="0" applyFill="0" applyAlignment="0" applyProtection="0">
      <alignment vertical="center"/>
    </xf>
    <xf numFmtId="0" fontId="88" fillId="0" borderId="34" applyNumberFormat="0" applyFill="0" applyAlignment="0" applyProtection="0">
      <alignment vertical="center"/>
    </xf>
    <xf numFmtId="0" fontId="88" fillId="0" borderId="34" applyNumberFormat="0" applyFill="0" applyAlignment="0" applyProtection="0">
      <alignment vertical="center"/>
    </xf>
    <xf numFmtId="0" fontId="88" fillId="0" borderId="34" applyNumberFormat="0" applyFill="0" applyAlignment="0" applyProtection="0">
      <alignment vertical="center"/>
    </xf>
    <xf numFmtId="0" fontId="88" fillId="0" borderId="34" applyNumberFormat="0" applyFill="0" applyAlignment="0" applyProtection="0">
      <alignment vertical="center"/>
    </xf>
    <xf numFmtId="0" fontId="67" fillId="0" borderId="0">
      <alignment vertical="center"/>
    </xf>
    <xf numFmtId="0" fontId="21" fillId="3" borderId="9" applyNumberFormat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197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197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0" fillId="63" borderId="0" applyNumberFormat="0" applyBorder="0" applyAlignment="0" applyProtection="0">
      <alignment vertical="center"/>
    </xf>
    <xf numFmtId="0" fontId="70" fillId="63" borderId="0" applyNumberFormat="0" applyBorder="0" applyAlignment="0" applyProtection="0">
      <alignment vertical="center"/>
    </xf>
    <xf numFmtId="0" fontId="70" fillId="59" borderId="0" applyNumberFormat="0" applyBorder="0" applyAlignment="0" applyProtection="0">
      <alignment vertical="center"/>
    </xf>
    <xf numFmtId="0" fontId="70" fillId="64" borderId="0" applyNumberFormat="0" applyBorder="0" applyAlignment="0" applyProtection="0">
      <alignment vertical="center"/>
    </xf>
    <xf numFmtId="0" fontId="70" fillId="64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65" borderId="0" applyNumberFormat="0" applyBorder="0" applyAlignment="0" applyProtection="0">
      <alignment vertical="center"/>
    </xf>
    <xf numFmtId="0" fontId="28" fillId="65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57" borderId="0" applyNumberFormat="0" applyBorder="0" applyAlignment="0" applyProtection="0">
      <alignment vertical="center"/>
    </xf>
    <xf numFmtId="0" fontId="28" fillId="57" borderId="0" applyNumberFormat="0" applyBorder="0" applyAlignment="0" applyProtection="0">
      <alignment vertical="center"/>
    </xf>
    <xf numFmtId="0" fontId="28" fillId="57" borderId="0" applyNumberFormat="0" applyBorder="0" applyAlignment="0" applyProtection="0">
      <alignment vertical="center"/>
    </xf>
    <xf numFmtId="0" fontId="28" fillId="57" borderId="0" applyNumberFormat="0" applyBorder="0" applyAlignment="0" applyProtection="0">
      <alignment vertical="center"/>
    </xf>
    <xf numFmtId="0" fontId="28" fillId="66" borderId="0" applyNumberFormat="0" applyBorder="0" applyAlignment="0" applyProtection="0">
      <alignment vertical="center"/>
    </xf>
    <xf numFmtId="0" fontId="28" fillId="66" borderId="0" applyNumberFormat="0" applyBorder="0" applyAlignment="0" applyProtection="0">
      <alignment vertical="center"/>
    </xf>
    <xf numFmtId="0" fontId="28" fillId="66" borderId="0" applyNumberFormat="0" applyBorder="0" applyAlignment="0" applyProtection="0">
      <alignment vertical="center"/>
    </xf>
    <xf numFmtId="0" fontId="28" fillId="66" borderId="0" applyNumberFormat="0" applyBorder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67" borderId="0" applyNumberFormat="0" applyBorder="0" applyAlignment="0" applyProtection="0">
      <alignment vertical="center"/>
    </xf>
    <xf numFmtId="0" fontId="28" fillId="67" borderId="0" applyNumberFormat="0" applyBorder="0" applyAlignment="0" applyProtection="0">
      <alignment vertical="center"/>
    </xf>
    <xf numFmtId="180" fontId="23" fillId="0" borderId="10" applyFill="0" applyProtection="0">
      <alignment horizontal="right" vertical="center"/>
    </xf>
    <xf numFmtId="180" fontId="23" fillId="0" borderId="10" applyFill="0" applyProtection="0">
      <alignment horizontal="right" vertical="center"/>
    </xf>
    <xf numFmtId="180" fontId="23" fillId="0" borderId="10" applyFill="0" applyProtection="0">
      <alignment horizontal="right" vertical="center"/>
    </xf>
    <xf numFmtId="180" fontId="23" fillId="0" borderId="10" applyFill="0" applyProtection="0">
      <alignment horizontal="right" vertical="center"/>
    </xf>
    <xf numFmtId="180" fontId="23" fillId="0" borderId="10" applyFill="0" applyProtection="0">
      <alignment horizontal="right" vertical="center"/>
    </xf>
    <xf numFmtId="180" fontId="23" fillId="0" borderId="10" applyFill="0" applyProtection="0">
      <alignment horizontal="right" vertical="center"/>
    </xf>
    <xf numFmtId="180" fontId="23" fillId="0" borderId="10" applyFill="0" applyProtection="0">
      <alignment horizontal="right" vertical="center"/>
    </xf>
    <xf numFmtId="0" fontId="23" fillId="0" borderId="5" applyNumberFormat="0" applyFill="0" applyProtection="0">
      <alignment horizontal="left" vertical="center"/>
    </xf>
    <xf numFmtId="0" fontId="23" fillId="0" borderId="5" applyNumberFormat="0" applyFill="0" applyProtection="0">
      <alignment horizontal="left" vertical="center"/>
    </xf>
    <xf numFmtId="0" fontId="23" fillId="0" borderId="5" applyNumberFormat="0" applyFill="0" applyProtection="0">
      <alignment horizontal="left" vertical="center"/>
    </xf>
    <xf numFmtId="0" fontId="23" fillId="0" borderId="5" applyNumberFormat="0" applyFill="0" applyProtection="0">
      <alignment horizontal="left" vertical="center"/>
    </xf>
    <xf numFmtId="0" fontId="23" fillId="0" borderId="5" applyNumberFormat="0" applyFill="0" applyProtection="0">
      <alignment horizontal="left" vertical="center"/>
    </xf>
    <xf numFmtId="0" fontId="23" fillId="0" borderId="5" applyNumberFormat="0" applyFill="0" applyProtection="0">
      <alignment horizontal="left" vertical="center"/>
    </xf>
    <xf numFmtId="0" fontId="65" fillId="26" borderId="0" applyNumberFormat="0" applyBorder="0" applyAlignment="0" applyProtection="0">
      <alignment vertical="center"/>
    </xf>
    <xf numFmtId="0" fontId="65" fillId="26" borderId="0" applyNumberFormat="0" applyBorder="0" applyAlignment="0" applyProtection="0">
      <alignment vertical="center"/>
    </xf>
    <xf numFmtId="0" fontId="65" fillId="26" borderId="0" applyNumberFormat="0" applyBorder="0" applyAlignment="0" applyProtection="0">
      <alignment vertical="center"/>
    </xf>
    <xf numFmtId="0" fontId="65" fillId="26" borderId="0" applyNumberFormat="0" applyBorder="0" applyAlignment="0" applyProtection="0">
      <alignment vertical="center"/>
    </xf>
    <xf numFmtId="0" fontId="65" fillId="26" borderId="0" applyNumberFormat="0" applyBorder="0" applyAlignment="0" applyProtection="0">
      <alignment vertical="center"/>
    </xf>
    <xf numFmtId="0" fontId="65" fillId="26" borderId="0" applyNumberFormat="0" applyBorder="0" applyAlignment="0" applyProtection="0">
      <alignment vertical="center"/>
    </xf>
    <xf numFmtId="0" fontId="65" fillId="26" borderId="0" applyNumberFormat="0" applyBorder="0" applyAlignment="0" applyProtection="0">
      <alignment vertical="center"/>
    </xf>
    <xf numFmtId="0" fontId="65" fillId="26" borderId="0" applyNumberFormat="0" applyBorder="0" applyAlignment="0" applyProtection="0">
      <alignment vertical="center"/>
    </xf>
    <xf numFmtId="0" fontId="65" fillId="26" borderId="0" applyNumberFormat="0" applyBorder="0" applyAlignment="0" applyProtection="0">
      <alignment vertical="center"/>
    </xf>
    <xf numFmtId="0" fontId="65" fillId="26" borderId="0" applyNumberFormat="0" applyBorder="0" applyAlignment="0" applyProtection="0">
      <alignment vertical="center"/>
    </xf>
    <xf numFmtId="0" fontId="65" fillId="26" borderId="0" applyNumberFormat="0" applyBorder="0" applyAlignment="0" applyProtection="0">
      <alignment vertical="center"/>
    </xf>
    <xf numFmtId="0" fontId="65" fillId="26" borderId="0" applyNumberFormat="0" applyBorder="0" applyAlignment="0" applyProtection="0">
      <alignment vertical="center"/>
    </xf>
    <xf numFmtId="0" fontId="65" fillId="26" borderId="0" applyNumberFormat="0" applyBorder="0" applyAlignment="0" applyProtection="0">
      <alignment vertical="center"/>
    </xf>
    <xf numFmtId="0" fontId="65" fillId="26" borderId="0" applyNumberFormat="0" applyBorder="0" applyAlignment="0" applyProtection="0">
      <alignment vertical="center"/>
    </xf>
    <xf numFmtId="0" fontId="65" fillId="26" borderId="0" applyNumberFormat="0" applyBorder="0" applyAlignment="0" applyProtection="0">
      <alignment vertical="center"/>
    </xf>
    <xf numFmtId="0" fontId="65" fillId="26" borderId="0" applyNumberFormat="0" applyBorder="0" applyAlignment="0" applyProtection="0">
      <alignment vertical="center"/>
    </xf>
    <xf numFmtId="0" fontId="65" fillId="26" borderId="0" applyNumberFormat="0" applyBorder="0" applyAlignment="0" applyProtection="0">
      <alignment vertical="center"/>
    </xf>
    <xf numFmtId="0" fontId="65" fillId="26" borderId="0" applyNumberFormat="0" applyBorder="0" applyAlignment="0" applyProtection="0">
      <alignment vertical="center"/>
    </xf>
    <xf numFmtId="0" fontId="63" fillId="9" borderId="25" applyNumberFormat="0" applyAlignment="0" applyProtection="0">
      <alignment vertical="center"/>
    </xf>
    <xf numFmtId="0" fontId="63" fillId="9" borderId="25" applyNumberFormat="0" applyAlignment="0" applyProtection="0">
      <alignment vertical="center"/>
    </xf>
    <xf numFmtId="0" fontId="63" fillId="9" borderId="25" applyNumberFormat="0" applyAlignment="0" applyProtection="0">
      <alignment vertical="center"/>
    </xf>
    <xf numFmtId="0" fontId="63" fillId="9" borderId="25" applyNumberFormat="0" applyAlignment="0" applyProtection="0">
      <alignment vertical="center"/>
    </xf>
    <xf numFmtId="0" fontId="63" fillId="9" borderId="25" applyNumberFormat="0" applyAlignment="0" applyProtection="0">
      <alignment vertical="center"/>
    </xf>
    <xf numFmtId="0" fontId="63" fillId="9" borderId="25" applyNumberFormat="0" applyAlignment="0" applyProtection="0">
      <alignment vertical="center"/>
    </xf>
    <xf numFmtId="0" fontId="63" fillId="9" borderId="25" applyNumberFormat="0" applyAlignment="0" applyProtection="0">
      <alignment vertical="center"/>
    </xf>
    <xf numFmtId="0" fontId="63" fillId="9" borderId="25" applyNumberFormat="0" applyAlignment="0" applyProtection="0">
      <alignment vertical="center"/>
    </xf>
    <xf numFmtId="0" fontId="63" fillId="9" borderId="25" applyNumberFormat="0" applyAlignment="0" applyProtection="0">
      <alignment vertical="center"/>
    </xf>
    <xf numFmtId="0" fontId="63" fillId="9" borderId="25" applyNumberFormat="0" applyAlignment="0" applyProtection="0">
      <alignment vertical="center"/>
    </xf>
    <xf numFmtId="0" fontId="63" fillId="9" borderId="25" applyNumberFormat="0" applyAlignment="0" applyProtection="0">
      <alignment vertical="center"/>
    </xf>
    <xf numFmtId="0" fontId="63" fillId="9" borderId="25" applyNumberFormat="0" applyAlignment="0" applyProtection="0">
      <alignment vertical="center"/>
    </xf>
    <xf numFmtId="0" fontId="63" fillId="9" borderId="25" applyNumberFormat="0" applyAlignment="0" applyProtection="0">
      <alignment vertical="center"/>
    </xf>
    <xf numFmtId="0" fontId="63" fillId="9" borderId="25" applyNumberFormat="0" applyAlignment="0" applyProtection="0">
      <alignment vertical="center"/>
    </xf>
    <xf numFmtId="0" fontId="21" fillId="3" borderId="9" applyNumberFormat="0" applyAlignment="0" applyProtection="0">
      <alignment vertical="center"/>
    </xf>
    <xf numFmtId="0" fontId="21" fillId="3" borderId="9" applyNumberFormat="0" applyAlignment="0" applyProtection="0">
      <alignment vertical="center"/>
    </xf>
    <xf numFmtId="0" fontId="21" fillId="3" borderId="9" applyNumberFormat="0" applyAlignment="0" applyProtection="0">
      <alignment vertical="center"/>
    </xf>
    <xf numFmtId="0" fontId="21" fillId="3" borderId="9" applyNumberFormat="0" applyAlignment="0" applyProtection="0">
      <alignment vertical="center"/>
    </xf>
    <xf numFmtId="0" fontId="21" fillId="3" borderId="9" applyNumberFormat="0" applyAlignment="0" applyProtection="0">
      <alignment vertical="center"/>
    </xf>
    <xf numFmtId="0" fontId="21" fillId="3" borderId="9" applyNumberFormat="0" applyAlignment="0" applyProtection="0">
      <alignment vertical="center"/>
    </xf>
    <xf numFmtId="0" fontId="21" fillId="3" borderId="9" applyNumberFormat="0" applyAlignment="0" applyProtection="0">
      <alignment vertical="center"/>
    </xf>
    <xf numFmtId="0" fontId="21" fillId="3" borderId="9" applyNumberFormat="0" applyAlignment="0" applyProtection="0">
      <alignment vertical="center"/>
    </xf>
    <xf numFmtId="0" fontId="21" fillId="3" borderId="9" applyNumberFormat="0" applyAlignment="0" applyProtection="0">
      <alignment vertical="center"/>
    </xf>
    <xf numFmtId="0" fontId="21" fillId="3" borderId="9" applyNumberFormat="0" applyAlignment="0" applyProtection="0">
      <alignment vertical="center"/>
    </xf>
    <xf numFmtId="0" fontId="21" fillId="3" borderId="9" applyNumberFormat="0" applyAlignment="0" applyProtection="0">
      <alignment vertical="center"/>
    </xf>
    <xf numFmtId="0" fontId="21" fillId="3" borderId="9" applyNumberFormat="0" applyAlignment="0" applyProtection="0">
      <alignment vertical="center"/>
    </xf>
    <xf numFmtId="1" fontId="23" fillId="0" borderId="10" applyFill="0" applyProtection="0">
      <alignment horizontal="center" vertical="center"/>
    </xf>
    <xf numFmtId="1" fontId="23" fillId="0" borderId="10" applyFill="0" applyProtection="0">
      <alignment horizontal="center" vertical="center"/>
    </xf>
    <xf numFmtId="1" fontId="23" fillId="0" borderId="10" applyFill="0" applyProtection="0">
      <alignment horizontal="center" vertical="center"/>
    </xf>
    <xf numFmtId="1" fontId="23" fillId="0" borderId="10" applyFill="0" applyProtection="0">
      <alignment horizontal="center" vertical="center"/>
    </xf>
    <xf numFmtId="1" fontId="23" fillId="0" borderId="10" applyFill="0" applyProtection="0">
      <alignment horizontal="center" vertical="center"/>
    </xf>
    <xf numFmtId="0" fontId="36" fillId="0" borderId="0">
      <alignment vertical="center"/>
    </xf>
    <xf numFmtId="0" fontId="24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8" borderId="11" applyNumberFormat="0" applyFont="0" applyAlignment="0" applyProtection="0">
      <alignment vertical="center"/>
    </xf>
    <xf numFmtId="0" fontId="0" fillId="8" borderId="11" applyNumberFormat="0" applyFont="0" applyAlignment="0" applyProtection="0">
      <alignment vertical="center"/>
    </xf>
    <xf numFmtId="0" fontId="0" fillId="8" borderId="11" applyNumberFormat="0" applyFont="0" applyAlignment="0" applyProtection="0">
      <alignment vertical="center"/>
    </xf>
    <xf numFmtId="0" fontId="0" fillId="8" borderId="11" applyNumberFormat="0" applyFont="0" applyAlignment="0" applyProtection="0">
      <alignment vertical="center"/>
    </xf>
    <xf numFmtId="0" fontId="0" fillId="8" borderId="11" applyNumberFormat="0" applyFont="0" applyAlignment="0" applyProtection="0">
      <alignment vertical="center"/>
    </xf>
    <xf numFmtId="0" fontId="0" fillId="8" borderId="11" applyNumberFormat="0" applyFont="0" applyAlignment="0" applyProtection="0">
      <alignment vertical="center"/>
    </xf>
    <xf numFmtId="0" fontId="0" fillId="8" borderId="11" applyNumberFormat="0" applyFont="0" applyAlignment="0" applyProtection="0">
      <alignment vertical="center"/>
    </xf>
    <xf numFmtId="0" fontId="0" fillId="8" borderId="11" applyNumberFormat="0" applyFont="0" applyAlignment="0" applyProtection="0">
      <alignment vertical="center"/>
    </xf>
    <xf numFmtId="0" fontId="0" fillId="8" borderId="11" applyNumberFormat="0" applyFont="0" applyAlignment="0" applyProtection="0">
      <alignment vertical="center"/>
    </xf>
    <xf numFmtId="0" fontId="0" fillId="8" borderId="11" applyNumberFormat="0" applyFont="0" applyAlignment="0" applyProtection="0">
      <alignment vertical="center"/>
    </xf>
    <xf numFmtId="0" fontId="0" fillId="8" borderId="11" applyNumberFormat="0" applyFont="0" applyAlignment="0" applyProtection="0">
      <alignment vertical="center"/>
    </xf>
  </cellStyleXfs>
  <cellXfs count="111">
    <xf numFmtId="0" fontId="0" fillId="0" borderId="0" xfId="0" applyAlignment="1"/>
    <xf numFmtId="0" fontId="1" fillId="0" borderId="0" xfId="0" applyFont="1" applyFill="1" applyBorder="1" applyAlignment="1"/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right"/>
    </xf>
    <xf numFmtId="0" fontId="5" fillId="0" borderId="2" xfId="1076" applyFont="1" applyBorder="1" applyAlignment="1">
      <alignment horizontal="center" vertical="center"/>
    </xf>
    <xf numFmtId="0" fontId="5" fillId="0" borderId="3" xfId="1076" applyFont="1" applyBorder="1" applyAlignment="1">
      <alignment horizontal="center" vertical="center"/>
    </xf>
    <xf numFmtId="0" fontId="5" fillId="0" borderId="4" xfId="1076" applyFont="1" applyBorder="1" applyAlignment="1">
      <alignment horizontal="center" vertical="center"/>
    </xf>
    <xf numFmtId="0" fontId="5" fillId="0" borderId="5" xfId="1076" applyFont="1" applyBorder="1" applyAlignment="1">
      <alignment horizontal="center" vertical="center"/>
    </xf>
    <xf numFmtId="0" fontId="5" fillId="0" borderId="6" xfId="1076" applyFont="1" applyBorder="1" applyAlignment="1">
      <alignment horizontal="center" vertical="center"/>
    </xf>
    <xf numFmtId="49" fontId="5" fillId="0" borderId="6" xfId="844" applyNumberFormat="1" applyFont="1" applyFill="1" applyBorder="1" applyAlignment="1" applyProtection="1">
      <alignment horizontal="center" vertical="center"/>
    </xf>
    <xf numFmtId="181" fontId="6" fillId="0" borderId="6" xfId="0" applyNumberFormat="1" applyFont="1" applyFill="1" applyBorder="1" applyAlignment="1">
      <alignment vertical="center"/>
    </xf>
    <xf numFmtId="181" fontId="6" fillId="0" borderId="6" xfId="0" applyNumberFormat="1" applyFont="1" applyFill="1" applyBorder="1" applyAlignment="1">
      <alignment horizontal="right" vertical="center"/>
    </xf>
    <xf numFmtId="10" fontId="7" fillId="0" borderId="6" xfId="0" applyNumberFormat="1" applyFont="1" applyFill="1" applyBorder="1" applyAlignment="1">
      <alignment vertical="center"/>
    </xf>
    <xf numFmtId="49" fontId="5" fillId="0" borderId="6" xfId="844" applyNumberFormat="1" applyFont="1" applyFill="1" applyBorder="1" applyAlignment="1" applyProtection="1">
      <alignment vertical="center"/>
    </xf>
    <xf numFmtId="49" fontId="8" fillId="0" borderId="6" xfId="844" applyNumberFormat="1" applyFont="1" applyFill="1" applyBorder="1" applyAlignment="1" applyProtection="1">
      <alignment vertical="center"/>
    </xf>
    <xf numFmtId="0" fontId="9" fillId="0" borderId="0" xfId="0" applyFont="1" applyFill="1" applyBorder="1" applyAlignment="1">
      <alignment horizontal="left" vertical="top" wrapText="1"/>
    </xf>
    <xf numFmtId="0" fontId="10" fillId="0" borderId="0" xfId="529" applyFill="1" applyAlignment="1"/>
    <xf numFmtId="0" fontId="10" fillId="0" borderId="0" xfId="1072" applyFill="1">
      <alignment vertical="center"/>
    </xf>
    <xf numFmtId="187" fontId="10" fillId="0" borderId="0" xfId="1072" applyNumberFormat="1" applyFill="1">
      <alignment vertical="center"/>
    </xf>
    <xf numFmtId="0" fontId="11" fillId="0" borderId="0" xfId="1072" applyFont="1" applyFill="1" applyAlignment="1">
      <alignment horizontal="center" vertical="center"/>
    </xf>
    <xf numFmtId="187" fontId="10" fillId="0" borderId="0" xfId="529" applyNumberFormat="1" applyFill="1" applyAlignment="1"/>
    <xf numFmtId="0" fontId="4" fillId="0" borderId="0" xfId="1072" applyFont="1" applyFill="1">
      <alignment vertical="center"/>
    </xf>
    <xf numFmtId="0" fontId="12" fillId="0" borderId="0" xfId="1072" applyFont="1" applyFill="1">
      <alignment vertical="center"/>
    </xf>
    <xf numFmtId="178" fontId="8" fillId="0" borderId="0" xfId="1072" applyNumberFormat="1" applyFont="1" applyFill="1" applyBorder="1" applyAlignment="1">
      <alignment horizontal="right" vertical="center"/>
    </xf>
    <xf numFmtId="0" fontId="5" fillId="0" borderId="6" xfId="1072" applyFont="1" applyFill="1" applyBorder="1" applyAlignment="1">
      <alignment horizontal="distributed" vertical="center" wrapText="1" indent="3"/>
    </xf>
    <xf numFmtId="178" fontId="5" fillId="0" borderId="6" xfId="1072" applyNumberFormat="1" applyFont="1" applyFill="1" applyBorder="1" applyAlignment="1">
      <alignment horizontal="center" vertical="center" wrapText="1"/>
    </xf>
    <xf numFmtId="49" fontId="5" fillId="0" borderId="6" xfId="0" applyNumberFormat="1" applyFont="1" applyFill="1" applyBorder="1" applyAlignment="1">
      <alignment vertical="center" wrapText="1"/>
    </xf>
    <xf numFmtId="3" fontId="13" fillId="0" borderId="6" xfId="0" applyNumberFormat="1" applyFont="1" applyFill="1" applyBorder="1" applyAlignment="1" applyProtection="1">
      <alignment horizontal="right" vertical="center"/>
      <protection locked="0"/>
    </xf>
    <xf numFmtId="185" fontId="5" fillId="0" borderId="6" xfId="23" applyNumberFormat="1" applyFont="1" applyFill="1" applyBorder="1" applyAlignment="1" applyProtection="1">
      <alignment horizontal="right" vertical="center" wrapText="1" shrinkToFit="1"/>
      <protection locked="0"/>
    </xf>
    <xf numFmtId="198" fontId="5" fillId="0" borderId="6" xfId="32" applyNumberFormat="1" applyFont="1" applyFill="1" applyBorder="1" applyAlignment="1" applyProtection="1">
      <alignment horizontal="right" vertical="center" wrapText="1" shrinkToFit="1"/>
      <protection locked="0"/>
    </xf>
    <xf numFmtId="49" fontId="8" fillId="0" borderId="6" xfId="0" applyNumberFormat="1" applyFont="1" applyFill="1" applyBorder="1" applyAlignment="1">
      <alignment vertical="center" wrapText="1"/>
    </xf>
    <xf numFmtId="3" fontId="4" fillId="0" borderId="6" xfId="0" applyNumberFormat="1" applyFont="1" applyFill="1" applyBorder="1" applyAlignment="1" applyProtection="1">
      <alignment horizontal="right" vertical="center"/>
      <protection locked="0"/>
    </xf>
    <xf numFmtId="49" fontId="5" fillId="0" borderId="6" xfId="0" applyNumberFormat="1" applyFont="1" applyFill="1" applyBorder="1" applyAlignment="1">
      <alignment horizontal="center" vertical="center" wrapText="1"/>
    </xf>
    <xf numFmtId="185" fontId="5" fillId="0" borderId="6" xfId="23" applyNumberFormat="1" applyFont="1" applyFill="1" applyBorder="1" applyAlignment="1" applyProtection="1">
      <alignment horizontal="right" vertical="center" wrapText="1"/>
      <protection locked="0"/>
    </xf>
    <xf numFmtId="49" fontId="13" fillId="0" borderId="6" xfId="0" applyNumberFormat="1" applyFont="1" applyFill="1" applyBorder="1" applyAlignment="1" applyProtection="1">
      <alignment horizontal="left" vertical="center" wrapText="1"/>
    </xf>
    <xf numFmtId="49" fontId="4" fillId="0" borderId="6" xfId="0" applyNumberFormat="1" applyFont="1" applyFill="1" applyBorder="1" applyAlignment="1" applyProtection="1">
      <alignment horizontal="left" vertical="center" wrapText="1"/>
    </xf>
    <xf numFmtId="3" fontId="4" fillId="0" borderId="7" xfId="0" applyNumberFormat="1" applyFont="1" applyFill="1" applyBorder="1" applyAlignment="1" applyProtection="1">
      <alignment horizontal="right" vertical="center"/>
      <protection locked="0"/>
    </xf>
    <xf numFmtId="49" fontId="4" fillId="0" borderId="5" xfId="0" applyNumberFormat="1" applyFont="1" applyFill="1" applyBorder="1" applyAlignment="1" applyProtection="1">
      <alignment horizontal="left" vertical="center" wrapText="1"/>
    </xf>
    <xf numFmtId="0" fontId="14" fillId="0" borderId="0" xfId="1072" applyFont="1" applyFill="1">
      <alignment vertical="center"/>
    </xf>
    <xf numFmtId="185" fontId="8" fillId="0" borderId="6" xfId="23" applyNumberFormat="1" applyFont="1" applyFill="1" applyBorder="1" applyAlignment="1" applyProtection="1">
      <alignment horizontal="right" vertical="center" wrapText="1"/>
      <protection locked="0"/>
    </xf>
    <xf numFmtId="185" fontId="8" fillId="0" borderId="6" xfId="23" applyNumberFormat="1" applyFont="1" applyFill="1" applyBorder="1" applyAlignment="1" applyProtection="1">
      <alignment horizontal="right" vertical="center" wrapText="1" shrinkToFit="1"/>
      <protection locked="0"/>
    </xf>
    <xf numFmtId="185" fontId="8" fillId="0" borderId="6" xfId="23" applyNumberFormat="1" applyFont="1" applyFill="1" applyBorder="1" applyAlignment="1" applyProtection="1">
      <alignment horizontal="right" wrapText="1"/>
      <protection locked="0"/>
    </xf>
    <xf numFmtId="0" fontId="13" fillId="0" borderId="6" xfId="0" applyFont="1" applyFill="1" applyBorder="1" applyAlignment="1">
      <alignment vertical="center" wrapText="1"/>
    </xf>
    <xf numFmtId="0" fontId="4" fillId="0" borderId="6" xfId="0" applyFont="1" applyFill="1" applyBorder="1" applyAlignment="1">
      <alignment vertical="center" wrapText="1"/>
    </xf>
    <xf numFmtId="49" fontId="15" fillId="0" borderId="6" xfId="0" applyNumberFormat="1" applyFont="1" applyFill="1" applyBorder="1" applyAlignment="1" applyProtection="1">
      <alignment horizontal="left" vertical="center" wrapText="1"/>
    </xf>
    <xf numFmtId="0" fontId="10" fillId="0" borderId="1" xfId="1072" applyFill="1" applyBorder="1">
      <alignment vertical="center"/>
    </xf>
    <xf numFmtId="0" fontId="10" fillId="0" borderId="7" xfId="1072" applyFill="1" applyBorder="1">
      <alignment vertical="center"/>
    </xf>
    <xf numFmtId="0" fontId="14" fillId="0" borderId="8" xfId="1072" applyFont="1" applyFill="1" applyBorder="1">
      <alignment vertical="center"/>
    </xf>
    <xf numFmtId="0" fontId="10" fillId="0" borderId="8" xfId="1072" applyFill="1" applyBorder="1">
      <alignment vertical="center"/>
    </xf>
    <xf numFmtId="185" fontId="5" fillId="0" borderId="6" xfId="23" applyNumberFormat="1" applyFont="1" applyFill="1" applyBorder="1" applyAlignment="1" applyProtection="1">
      <alignment vertical="center" wrapText="1"/>
      <protection locked="0"/>
    </xf>
    <xf numFmtId="0" fontId="5" fillId="0" borderId="6" xfId="1072" applyFont="1" applyFill="1" applyBorder="1" applyAlignment="1">
      <alignment horizontal="center" vertical="center" wrapText="1"/>
    </xf>
    <xf numFmtId="0" fontId="5" fillId="0" borderId="0" xfId="1072" applyFont="1" applyFill="1" applyAlignment="1">
      <alignment horizontal="center" vertical="center" wrapText="1"/>
    </xf>
    <xf numFmtId="0" fontId="0" fillId="0" borderId="0" xfId="0" applyFill="1" applyAlignment="1"/>
    <xf numFmtId="0" fontId="8" fillId="0" borderId="0" xfId="1072" applyFont="1" applyFill="1">
      <alignment vertical="center"/>
    </xf>
    <xf numFmtId="178" fontId="8" fillId="0" borderId="0" xfId="1072" applyNumberFormat="1" applyFont="1" applyFill="1" applyBorder="1" applyAlignment="1">
      <alignment horizontal="left" vertical="center"/>
    </xf>
    <xf numFmtId="0" fontId="5" fillId="0" borderId="6" xfId="1072" applyFont="1" applyFill="1" applyBorder="1" applyAlignment="1" applyProtection="1">
      <alignment horizontal="center" vertical="center" wrapText="1"/>
    </xf>
    <xf numFmtId="178" fontId="5" fillId="0" borderId="6" xfId="1072" applyNumberFormat="1" applyFont="1" applyFill="1" applyBorder="1" applyAlignment="1" applyProtection="1">
      <alignment horizontal="center" vertical="center" wrapText="1"/>
    </xf>
    <xf numFmtId="0" fontId="5" fillId="0" borderId="6" xfId="1072" applyNumberFormat="1" applyFont="1" applyFill="1" applyBorder="1" applyAlignment="1" applyProtection="1">
      <alignment vertical="center" wrapText="1"/>
    </xf>
    <xf numFmtId="3" fontId="5" fillId="0" borderId="6" xfId="0" applyNumberFormat="1" applyFont="1" applyFill="1" applyBorder="1" applyAlignment="1" applyProtection="1">
      <alignment horizontal="right" vertical="center"/>
      <protection locked="0"/>
    </xf>
    <xf numFmtId="10" fontId="5" fillId="0" borderId="6" xfId="32" applyNumberFormat="1" applyFont="1" applyFill="1" applyBorder="1" applyAlignment="1" applyProtection="1">
      <alignment horizontal="right" vertical="center" wrapText="1"/>
      <protection locked="0"/>
    </xf>
    <xf numFmtId="0" fontId="8" fillId="0" borderId="6" xfId="1072" applyFont="1" applyFill="1" applyBorder="1" applyAlignment="1" applyProtection="1">
      <alignment horizontal="left" vertical="center" wrapText="1"/>
    </xf>
    <xf numFmtId="3" fontId="8" fillId="0" borderId="6" xfId="0" applyNumberFormat="1" applyFont="1" applyFill="1" applyBorder="1" applyAlignment="1" applyProtection="1">
      <alignment horizontal="right" vertical="center"/>
      <protection locked="0"/>
    </xf>
    <xf numFmtId="0" fontId="8" fillId="0" borderId="6" xfId="1072" applyNumberFormat="1" applyFont="1" applyFill="1" applyBorder="1" applyAlignment="1" applyProtection="1">
      <alignment vertical="center" wrapText="1"/>
    </xf>
    <xf numFmtId="49" fontId="5" fillId="0" borderId="6" xfId="0" applyNumberFormat="1" applyFont="1" applyFill="1" applyBorder="1" applyAlignment="1" applyProtection="1">
      <alignment horizontal="distributed" vertical="center" wrapText="1"/>
    </xf>
    <xf numFmtId="0" fontId="5" fillId="0" borderId="6" xfId="1072" applyFont="1" applyFill="1" applyBorder="1" applyAlignment="1" applyProtection="1">
      <alignment horizontal="left" vertical="center" wrapText="1"/>
    </xf>
    <xf numFmtId="0" fontId="8" fillId="0" borderId="6" xfId="1071" applyFont="1" applyFill="1" applyBorder="1" applyAlignment="1" applyProtection="1">
      <alignment horizontal="left" vertical="center" wrapText="1"/>
    </xf>
    <xf numFmtId="0" fontId="5" fillId="0" borderId="6" xfId="1072" applyNumberFormat="1" applyFont="1" applyFill="1" applyBorder="1" applyAlignment="1" applyProtection="1">
      <alignment horizontal="distributed" vertical="center"/>
    </xf>
    <xf numFmtId="0" fontId="10" fillId="0" borderId="0" xfId="1071" applyFill="1">
      <alignment vertical="center"/>
    </xf>
    <xf numFmtId="178" fontId="5" fillId="0" borderId="0" xfId="1072" applyNumberFormat="1" applyFont="1" applyFill="1" applyAlignment="1">
      <alignment horizontal="center" vertical="center" wrapText="1"/>
    </xf>
    <xf numFmtId="185" fontId="8" fillId="0" borderId="6" xfId="1077" applyNumberFormat="1" applyFont="1" applyFill="1" applyBorder="1" applyAlignment="1" applyProtection="1">
      <alignment vertical="center" wrapText="1"/>
    </xf>
    <xf numFmtId="10" fontId="5" fillId="0" borderId="6" xfId="32" applyNumberFormat="1" applyFont="1" applyFill="1" applyBorder="1" applyAlignment="1" applyProtection="1">
      <alignment vertical="center" wrapText="1"/>
      <protection locked="0"/>
    </xf>
    <xf numFmtId="0" fontId="16" fillId="0" borderId="0" xfId="1071" applyFont="1" applyFill="1" applyAlignment="1">
      <alignment horizontal="center" vertical="center"/>
    </xf>
    <xf numFmtId="49" fontId="8" fillId="0" borderId="6" xfId="1077" applyNumberFormat="1" applyFont="1" applyFill="1" applyBorder="1" applyAlignment="1" applyProtection="1">
      <alignment horizontal="left" vertical="center" wrapText="1"/>
    </xf>
    <xf numFmtId="0" fontId="5" fillId="0" borderId="6" xfId="1072" applyFont="1" applyFill="1" applyBorder="1" applyAlignment="1">
      <alignment vertical="center" wrapText="1"/>
    </xf>
    <xf numFmtId="0" fontId="8" fillId="0" borderId="6" xfId="1072" applyNumberFormat="1" applyFont="1" applyFill="1" applyBorder="1" applyAlignment="1">
      <alignment horizontal="left" vertical="center" wrapText="1"/>
    </xf>
    <xf numFmtId="0" fontId="8" fillId="0" borderId="6" xfId="1072" applyNumberFormat="1" applyFont="1" applyFill="1" applyBorder="1" applyAlignment="1">
      <alignment vertical="center" wrapText="1"/>
    </xf>
    <xf numFmtId="185" fontId="0" fillId="0" borderId="0" xfId="0" applyNumberFormat="1" applyFill="1" applyAlignment="1"/>
    <xf numFmtId="0" fontId="5" fillId="0" borderId="6" xfId="1072" applyFont="1" applyFill="1" applyBorder="1" applyAlignment="1">
      <alignment horizontal="left" vertical="center" wrapText="1"/>
    </xf>
    <xf numFmtId="0" fontId="5" fillId="0" borderId="6" xfId="1072" applyNumberFormat="1" applyFont="1" applyFill="1" applyBorder="1" applyAlignment="1">
      <alignment horizontal="left" vertical="center" wrapText="1"/>
    </xf>
    <xf numFmtId="0" fontId="5" fillId="0" borderId="6" xfId="1072" applyFont="1" applyFill="1" applyBorder="1" applyAlignment="1">
      <alignment horizontal="distributed" vertical="center" wrapText="1" indent="2"/>
    </xf>
    <xf numFmtId="3" fontId="0" fillId="0" borderId="0" xfId="0" applyNumberFormat="1" applyFill="1" applyAlignment="1"/>
    <xf numFmtId="0" fontId="0" fillId="0" borderId="0" xfId="0" applyFill="1" applyAlignment="1" applyProtection="1"/>
    <xf numFmtId="0" fontId="5" fillId="2" borderId="0" xfId="1072" applyFont="1" applyFill="1" applyAlignment="1" applyProtection="1">
      <alignment horizontal="center" vertical="center" wrapText="1"/>
    </xf>
    <xf numFmtId="0" fontId="8" fillId="2" borderId="0" xfId="1072" applyFont="1" applyFill="1" applyProtection="1">
      <alignment vertical="center"/>
    </xf>
    <xf numFmtId="0" fontId="10" fillId="2" borderId="0" xfId="1071" applyFill="1" applyProtection="1">
      <alignment vertical="center"/>
    </xf>
    <xf numFmtId="0" fontId="10" fillId="2" borderId="0" xfId="1072" applyFill="1" applyProtection="1">
      <alignment vertical="center"/>
    </xf>
    <xf numFmtId="178" fontId="10" fillId="2" borderId="0" xfId="1072" applyNumberFormat="1" applyFill="1" applyProtection="1">
      <alignment vertical="center"/>
    </xf>
    <xf numFmtId="0" fontId="0" fillId="0" borderId="0" xfId="0" applyAlignment="1" applyProtection="1"/>
    <xf numFmtId="0" fontId="17" fillId="0" borderId="0" xfId="1072" applyFont="1" applyFill="1" applyProtection="1">
      <alignment vertical="center"/>
    </xf>
    <xf numFmtId="0" fontId="10" fillId="0" borderId="0" xfId="1072" applyFill="1" applyProtection="1">
      <alignment vertical="center"/>
    </xf>
    <xf numFmtId="178" fontId="10" fillId="0" borderId="0" xfId="1072" applyNumberFormat="1" applyFill="1" applyProtection="1">
      <alignment vertical="center"/>
    </xf>
    <xf numFmtId="0" fontId="11" fillId="0" borderId="0" xfId="1072" applyFont="1" applyFill="1" applyAlignment="1" applyProtection="1">
      <alignment horizontal="center" vertical="center"/>
    </xf>
    <xf numFmtId="0" fontId="8" fillId="0" borderId="0" xfId="1072" applyFont="1" applyFill="1" applyProtection="1">
      <alignment vertical="center"/>
    </xf>
    <xf numFmtId="0" fontId="12" fillId="0" borderId="0" xfId="1072" applyFont="1" applyFill="1" applyProtection="1">
      <alignment vertical="center"/>
    </xf>
    <xf numFmtId="178" fontId="8" fillId="0" borderId="0" xfId="1072" applyNumberFormat="1" applyFont="1" applyFill="1" applyBorder="1" applyAlignment="1" applyProtection="1">
      <alignment horizontal="right" vertical="center"/>
    </xf>
    <xf numFmtId="178" fontId="5" fillId="0" borderId="0" xfId="1072" applyNumberFormat="1" applyFont="1" applyFill="1" applyAlignment="1" applyProtection="1">
      <alignment horizontal="center" vertical="center" wrapText="1"/>
    </xf>
    <xf numFmtId="0" fontId="16" fillId="0" borderId="0" xfId="1071" applyFont="1" applyFill="1" applyAlignment="1" applyProtection="1">
      <alignment horizontal="center" vertical="center"/>
    </xf>
    <xf numFmtId="3" fontId="18" fillId="0" borderId="6" xfId="0" applyNumberFormat="1" applyFont="1" applyFill="1" applyBorder="1" applyAlignment="1" applyProtection="1">
      <alignment horizontal="right" vertical="center"/>
      <protection locked="0"/>
    </xf>
    <xf numFmtId="0" fontId="19" fillId="0" borderId="0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6" xfId="0" applyFont="1" applyBorder="1" applyAlignment="1">
      <alignment horizontal="left" vertical="center"/>
    </xf>
    <xf numFmtId="58" fontId="0" fillId="0" borderId="6" xfId="0" applyNumberFormat="1" applyFont="1" applyFill="1" applyBorder="1">
      <alignment vertical="center"/>
    </xf>
    <xf numFmtId="0" fontId="0" fillId="0" borderId="6" xfId="0" applyBorder="1">
      <alignment vertical="center"/>
    </xf>
    <xf numFmtId="0" fontId="0" fillId="0" borderId="6" xfId="0" applyFont="1" applyFill="1" applyBorder="1">
      <alignment vertical="center"/>
    </xf>
    <xf numFmtId="0" fontId="20" fillId="0" borderId="6" xfId="0" applyFont="1" applyFill="1" applyBorder="1">
      <alignment vertical="center"/>
    </xf>
    <xf numFmtId="0" fontId="0" fillId="0" borderId="6" xfId="0" applyFill="1" applyBorder="1">
      <alignment vertical="center"/>
    </xf>
    <xf numFmtId="0" fontId="0" fillId="0" borderId="6" xfId="0" applyBorder="1" applyAlignment="1">
      <alignment vertical="center" wrapText="1"/>
    </xf>
    <xf numFmtId="0" fontId="0" fillId="0" borderId="6" xfId="0" applyFont="1" applyBorder="1">
      <alignment vertical="center"/>
    </xf>
  </cellXfs>
  <cellStyles count="1382">
    <cellStyle name="常规" xfId="0" builtinId="0"/>
    <cellStyle name="货币[0]" xfId="1" builtinId="7"/>
    <cellStyle name="强调文字颜色 2 3 2" xfId="2"/>
    <cellStyle name="输入" xfId="3" builtinId="20"/>
    <cellStyle name="汇总 6" xfId="4"/>
    <cellStyle name="Accent5 9" xfId="5"/>
    <cellStyle name="货币" xfId="6" builtinId="4"/>
    <cellStyle name="部门 4" xfId="7"/>
    <cellStyle name="_ET_STYLE_NoName_00__Book1_1 2 2 2" xfId="8"/>
    <cellStyle name="20% - 强调文字颜色 3" xfId="9" builtinId="38"/>
    <cellStyle name="百分比 2 8 2" xfId="10"/>
    <cellStyle name="好 3 2 2" xfId="11"/>
    <cellStyle name="args.style" xfId="12"/>
    <cellStyle name="Accent1 5" xfId="13"/>
    <cellStyle name="常规 3 2 3 2" xfId="14"/>
    <cellStyle name="Accent2 - 20% 2" xfId="15"/>
    <cellStyle name="_Book1_2 2" xfId="16"/>
    <cellStyle name="常规 3 4 3" xfId="17"/>
    <cellStyle name="Accent2 - 40%" xfId="18"/>
    <cellStyle name="千位分隔[0]" xfId="19" builtinId="6"/>
    <cellStyle name="常规 26 2" xfId="20"/>
    <cellStyle name="40% - 强调文字颜色 3" xfId="21" builtinId="39"/>
    <cellStyle name="差" xfId="22" builtinId="27"/>
    <cellStyle name="千位分隔" xfId="23" builtinId="3"/>
    <cellStyle name="60% - 强调文字颜色 3" xfId="24" builtinId="40"/>
    <cellStyle name="Accent6 4" xfId="25"/>
    <cellStyle name="好_0605石屏县 2 2" xfId="26"/>
    <cellStyle name="Input [yellow] 4" xfId="27"/>
    <cellStyle name="Accent2 - 60%" xfId="28"/>
    <cellStyle name="日期" xfId="29"/>
    <cellStyle name="60% - 强调文字颜色 6 3 2" xfId="30"/>
    <cellStyle name="超链接" xfId="31" builtinId="8"/>
    <cellStyle name="百分比" xfId="32" builtinId="5"/>
    <cellStyle name="差_Book1 2" xfId="33"/>
    <cellStyle name="Accent4 5" xfId="34"/>
    <cellStyle name="60% - 强调文字颜色 4 2 2 2" xfId="35"/>
    <cellStyle name="已访问的超链接" xfId="36" builtinId="9"/>
    <cellStyle name="注释" xfId="37" builtinId="10"/>
    <cellStyle name="60% - 强调文字颜色 2 3" xfId="38"/>
    <cellStyle name="_ET_STYLE_NoName_00__Sheet3" xfId="39"/>
    <cellStyle name="Accent6 3" xfId="40"/>
    <cellStyle name="Accent5 - 60% 2 2" xfId="41"/>
    <cellStyle name="60% - 强调文字颜色 2" xfId="42" builtinId="36"/>
    <cellStyle name="Accent3 4 2" xfId="43"/>
    <cellStyle name="百分比 7" xfId="44"/>
    <cellStyle name="标题 4" xfId="45" builtinId="19"/>
    <cellStyle name="警告文本" xfId="46" builtinId="11"/>
    <cellStyle name="常规 6 5" xfId="47"/>
    <cellStyle name="常规 4 2 2 3" xfId="48"/>
    <cellStyle name="60% - 强调文字颜色 2 2 2" xfId="49"/>
    <cellStyle name="标题" xfId="50" builtinId="15"/>
    <cellStyle name="Accent1 - 60% 2 2" xfId="51"/>
    <cellStyle name="解释性文本" xfId="52" builtinId="53"/>
    <cellStyle name="标题 1 5 2" xfId="53"/>
    <cellStyle name="百分比 4" xfId="54"/>
    <cellStyle name="标题 1" xfId="55" builtinId="16"/>
    <cellStyle name="百分比 5" xfId="56"/>
    <cellStyle name="差 7" xfId="57"/>
    <cellStyle name="0,0_x000d__x000a_NA_x000d__x000a_" xfId="58"/>
    <cellStyle name="60% - 强调文字颜色 2 2 2 2" xfId="59"/>
    <cellStyle name="标题 2" xfId="60" builtinId="17"/>
    <cellStyle name="Accent6 2" xfId="61"/>
    <cellStyle name="60% - 强调文字颜色 1" xfId="62" builtinId="32"/>
    <cellStyle name="Accent4 2 2" xfId="63"/>
    <cellStyle name="百分比 6" xfId="64"/>
    <cellStyle name="标题 3" xfId="65" builtinId="18"/>
    <cellStyle name="Accent6 5" xfId="66"/>
    <cellStyle name="60% - 强调文字颜色 4" xfId="67" builtinId="44"/>
    <cellStyle name="输出" xfId="68" builtinId="21"/>
    <cellStyle name="计算" xfId="69" builtinId="22"/>
    <cellStyle name="40% - 强调文字颜色 4 2" xfId="70"/>
    <cellStyle name="检查单元格" xfId="71" builtinId="23"/>
    <cellStyle name="20% - 强调文字颜色 6" xfId="72" builtinId="50"/>
    <cellStyle name="强调文字颜色 2" xfId="73" builtinId="33"/>
    <cellStyle name="常规 2 2 2 5" xfId="74"/>
    <cellStyle name="PSHeading 4" xfId="75"/>
    <cellStyle name="链接单元格" xfId="76" builtinId="24"/>
    <cellStyle name="60% - 强调文字颜色 4 2 3" xfId="77"/>
    <cellStyle name="Normal 23" xfId="78"/>
    <cellStyle name="汇总" xfId="79" builtinId="25"/>
    <cellStyle name="好" xfId="80" builtinId="26"/>
    <cellStyle name="20% - 强调文字颜色 3 3" xfId="81"/>
    <cellStyle name="适中" xfId="82" builtinId="28"/>
    <cellStyle name="20% - 强调文字颜色 5" xfId="83" builtinId="46"/>
    <cellStyle name="强调文字颜色 1" xfId="84" builtinId="29"/>
    <cellStyle name="常规 2 2 2 4" xfId="85"/>
    <cellStyle name="20% - 强调文字颜色 1" xfId="86" builtinId="30"/>
    <cellStyle name="Accent6 - 20% 2 2" xfId="87"/>
    <cellStyle name="40% - 强调文字颜色 1" xfId="88" builtinId="31"/>
    <cellStyle name="20% - 强调文字颜色 2" xfId="89" builtinId="34"/>
    <cellStyle name="40% - 强调文字颜色 2" xfId="90" builtinId="35"/>
    <cellStyle name="Accent2 - 40% 2" xfId="91"/>
    <cellStyle name="强调文字颜色 3" xfId="92" builtinId="37"/>
    <cellStyle name="PSChar" xfId="93"/>
    <cellStyle name="好_2008年地州对账表(国库资金）" xfId="94"/>
    <cellStyle name="Accent2 - 40% 3" xfId="95"/>
    <cellStyle name="强调文字颜色 4" xfId="96" builtinId="41"/>
    <cellStyle name="20% - 强调文字颜色 4" xfId="97" builtinId="42"/>
    <cellStyle name="40% - 强调文字颜色 4" xfId="98" builtinId="43"/>
    <cellStyle name="强调文字颜色 5" xfId="99" builtinId="45"/>
    <cellStyle name="60% - 强调文字颜色 5 2 2 2" xfId="100"/>
    <cellStyle name="40% - 强调文字颜色 5" xfId="101" builtinId="47"/>
    <cellStyle name="Accent6 6" xfId="102"/>
    <cellStyle name="60% - 强调文字颜色 5" xfId="103" builtinId="48"/>
    <cellStyle name="强调文字颜色 6" xfId="104" builtinId="49"/>
    <cellStyle name="_弱电系统设备配置报价清单" xfId="105"/>
    <cellStyle name="40% - 强调文字颜色 6" xfId="106" builtinId="51"/>
    <cellStyle name="Accent6 7" xfId="107"/>
    <cellStyle name="60% - 强调文字颜色 6" xfId="108" builtinId="52"/>
    <cellStyle name="常规 2 12 2" xfId="109"/>
    <cellStyle name="Accent2 - 20% 3" xfId="110"/>
    <cellStyle name="_Book1_2 3" xfId="111"/>
    <cellStyle name="_ET_STYLE_NoName_00__Book1" xfId="112"/>
    <cellStyle name="_ET_STYLE_NoName_00_" xfId="113"/>
    <cellStyle name="_Book1_1" xfId="114"/>
    <cellStyle name="_20100326高清市院遂宁检察院1080P配置清单26日改" xfId="115"/>
    <cellStyle name="Accent2 - 20% 2 2" xfId="116"/>
    <cellStyle name="百分比 2 2 4" xfId="117"/>
    <cellStyle name="_Book1_2 2 2" xfId="118"/>
    <cellStyle name="百分比 2 2 5" xfId="119"/>
    <cellStyle name="百分比 2 10 2" xfId="120"/>
    <cellStyle name="_Book1_2 2 3" xfId="121"/>
    <cellStyle name="百分比 2 2 4 2" xfId="122"/>
    <cellStyle name="_Book1_2 2 2 2" xfId="123"/>
    <cellStyle name="_Book1_3 2" xfId="124"/>
    <cellStyle name="常规 2 7 2" xfId="125"/>
    <cellStyle name="_Book1" xfId="126"/>
    <cellStyle name="常规 3 2 3" xfId="127"/>
    <cellStyle name="Accent2 - 20%" xfId="128"/>
    <cellStyle name="_Book1_2" xfId="129"/>
    <cellStyle name="百分比 2 3 4" xfId="130"/>
    <cellStyle name="_Book1_2 3 2" xfId="131"/>
    <cellStyle name="_Book1_2 4" xfId="132"/>
    <cellStyle name="超级链接 2" xfId="133"/>
    <cellStyle name="Accent1 4 2" xfId="134"/>
    <cellStyle name="_Book1_3" xfId="135"/>
    <cellStyle name="Accent5 - 60% 3" xfId="136"/>
    <cellStyle name="_ET_STYLE_NoName_00__Book1_1" xfId="137"/>
    <cellStyle name="_ET_STYLE_NoName_00__Book1_1 2" xfId="138"/>
    <cellStyle name="_ET_STYLE_NoName_00__Book1_1 2 2" xfId="139"/>
    <cellStyle name="Percent [2]" xfId="140"/>
    <cellStyle name="百分比 2 7 2" xfId="141"/>
    <cellStyle name="标题 2 2 2 2" xfId="142"/>
    <cellStyle name="_ET_STYLE_NoName_00__Book1_1 2 3" xfId="143"/>
    <cellStyle name="_ET_STYLE_NoName_00__Book1_1 3" xfId="144"/>
    <cellStyle name="超级链接" xfId="145"/>
    <cellStyle name="Accent1 4" xfId="146"/>
    <cellStyle name="_ET_STYLE_NoName_00__Book1_1 3 2" xfId="147"/>
    <cellStyle name="_ET_STYLE_NoName_00__Book1_1 4" xfId="148"/>
    <cellStyle name="Accent5 4" xfId="149"/>
    <cellStyle name="_关闭破产企业已移交地方管理中小学校退休教师情况明细表(1)" xfId="150"/>
    <cellStyle name="0,0_x005f_x000d__x005f_x000a_NA_x005f_x000d__x005f_x000a_" xfId="151"/>
    <cellStyle name="20% - 强调文字颜色 1 2" xfId="152"/>
    <cellStyle name="20% - 强调文字颜色 1 2 2" xfId="153"/>
    <cellStyle name="强调文字颜色 2 2 2 2" xfId="154"/>
    <cellStyle name="20% - 强调文字颜色 1 3" xfId="155"/>
    <cellStyle name="Accent1 - 20% 2" xfId="156"/>
    <cellStyle name="20% - 强调文字颜色 2 2" xfId="157"/>
    <cellStyle name="20% - 强调文字颜色 2 2 2" xfId="158"/>
    <cellStyle name="Normal 37" xfId="159"/>
    <cellStyle name="Normal 42" xfId="160"/>
    <cellStyle name="60% - 强调文字颜色 3 2 2 2" xfId="161"/>
    <cellStyle name="20% - 强调文字颜色 2 3" xfId="162"/>
    <cellStyle name="常规 3 2 5" xfId="163"/>
    <cellStyle name="20% - 强调文字颜色 3 2" xfId="164"/>
    <cellStyle name="20% - 强调文字颜色 3 2 2" xfId="165"/>
    <cellStyle name="Mon閠aire_!!!GO" xfId="166"/>
    <cellStyle name="常规 3 3 5" xfId="167"/>
    <cellStyle name="20% - 强调文字颜色 4 2" xfId="168"/>
    <cellStyle name="常规 3 3 5 2" xfId="169"/>
    <cellStyle name="20% - 强调文字颜色 4 2 2" xfId="170"/>
    <cellStyle name="Accent6 - 60% 2 2" xfId="171"/>
    <cellStyle name="常规 3 3 6" xfId="172"/>
    <cellStyle name="20% - 强调文字颜色 4 3" xfId="173"/>
    <cellStyle name="20% - 强调文字颜色 5 2" xfId="174"/>
    <cellStyle name="20% - 强调文字颜色 5 2 2" xfId="175"/>
    <cellStyle name="20% - 强调文字颜色 5 3" xfId="176"/>
    <cellStyle name="20% - 强调文字颜色 6 2" xfId="177"/>
    <cellStyle name="20% - 强调文字颜色 6 2 2" xfId="178"/>
    <cellStyle name="Accent6 - 20% 3" xfId="179"/>
    <cellStyle name="20% - 强调文字颜色 6 3" xfId="180"/>
    <cellStyle name="40% - 强调文字颜色 1 2" xfId="181"/>
    <cellStyle name="40% - 强调文字颜色 1 2 2" xfId="182"/>
    <cellStyle name="Accent1" xfId="183"/>
    <cellStyle name="常规 9 2" xfId="184"/>
    <cellStyle name="40% - 强调文字颜色 1 3" xfId="185"/>
    <cellStyle name="40% - 强调文字颜色 2 2" xfId="186"/>
    <cellStyle name="40% - 强调文字颜色 2 2 2" xfId="187"/>
    <cellStyle name="40% - 强调文字颜色 2 3" xfId="188"/>
    <cellStyle name="40% - 强调文字颜色 3 2" xfId="189"/>
    <cellStyle name="40% - 强调文字颜色 3 2 2" xfId="190"/>
    <cellStyle name="Normal 27" xfId="191"/>
    <cellStyle name="40% - 强调文字颜色 3 3" xfId="192"/>
    <cellStyle name="40% - 强调文字颜色 4 2 2" xfId="193"/>
    <cellStyle name="Accent6 - 20% 2" xfId="194"/>
    <cellStyle name="40% - 强调文字颜色 4 3" xfId="195"/>
    <cellStyle name="好 2 3" xfId="196"/>
    <cellStyle name="40% - 强调文字颜色 5 2" xfId="197"/>
    <cellStyle name="60% - 强调文字颜色 4 3" xfId="198"/>
    <cellStyle name="40% - 强调文字颜色 5 2 2" xfId="199"/>
    <cellStyle name="好 2 4" xfId="200"/>
    <cellStyle name="40% - 强调文字颜色 5 3" xfId="201"/>
    <cellStyle name="适中 2 2" xfId="202"/>
    <cellStyle name="百分比 2 9" xfId="203"/>
    <cellStyle name="好 3 3" xfId="204"/>
    <cellStyle name="40% - 强调文字颜色 6 2" xfId="205"/>
    <cellStyle name="Normal 15" xfId="206"/>
    <cellStyle name="适中 2 2 2" xfId="207"/>
    <cellStyle name="百分比 2 9 2" xfId="208"/>
    <cellStyle name="Accent2 5" xfId="209"/>
    <cellStyle name="40% - 强调文字颜色 6 2 2" xfId="210"/>
    <cellStyle name="好 3 4" xfId="211"/>
    <cellStyle name="40% - 强调文字颜色 6 3" xfId="212"/>
    <cellStyle name="Normal 21" xfId="213"/>
    <cellStyle name="输出 3 4" xfId="214"/>
    <cellStyle name="Accent6 2 2" xfId="215"/>
    <cellStyle name="60% - 强调文字颜色 1 2" xfId="216"/>
    <cellStyle name="60% - 强调文字颜色 1 2 2" xfId="217"/>
    <cellStyle name="60% - 强调文字颜色 1 2 2 2" xfId="218"/>
    <cellStyle name="百分比 2 3 4 2" xfId="219"/>
    <cellStyle name="60% - 强调文字颜色 1 2 3" xfId="220"/>
    <cellStyle name="60% - 强调文字颜色 1 3" xfId="221"/>
    <cellStyle name="60% - 强调文字颜色 1 3 2" xfId="222"/>
    <cellStyle name="输出 4 4" xfId="223"/>
    <cellStyle name="常规 5" xfId="224"/>
    <cellStyle name="Accent6 3 2" xfId="225"/>
    <cellStyle name="60% - 强调文字颜色 2 2" xfId="226"/>
    <cellStyle name="Accent6 - 60%" xfId="227"/>
    <cellStyle name="60% - 强调文字颜色 2 2 3" xfId="228"/>
    <cellStyle name="注释 2" xfId="229"/>
    <cellStyle name="60% - 强调文字颜色 2 3 2" xfId="230"/>
    <cellStyle name="Accent6 4 2" xfId="231"/>
    <cellStyle name="60% - 强调文字颜色 3 2" xfId="232"/>
    <cellStyle name="60% - 强调文字颜色 3 2 2" xfId="233"/>
    <cellStyle name="60% - 强调文字颜色 3 2 3" xfId="234"/>
    <cellStyle name="Accent5 - 40% 2" xfId="235"/>
    <cellStyle name="60% - 强调文字颜色 3 3" xfId="236"/>
    <cellStyle name="Accent5 - 40% 2 2" xfId="237"/>
    <cellStyle name="60% - 强调文字颜色 3 3 2" xfId="238"/>
    <cellStyle name="Accent6 5 2" xfId="239"/>
    <cellStyle name="60% - 强调文字颜色 4 2" xfId="240"/>
    <cellStyle name="60% - 强调文字颜色 4 2 2" xfId="241"/>
    <cellStyle name="Normal 17" xfId="242"/>
    <cellStyle name="常规 20" xfId="243"/>
    <cellStyle name="常规 15" xfId="244"/>
    <cellStyle name="60% - 强调文字颜色 4 3 2" xfId="245"/>
    <cellStyle name="Normal 67" xfId="246"/>
    <cellStyle name="Normal 72" xfId="247"/>
    <cellStyle name="60% - 强调文字颜色 5 2" xfId="248"/>
    <cellStyle name="60% - 强调文字颜色 5 2 2" xfId="249"/>
    <cellStyle name="百分比 2 10" xfId="250"/>
    <cellStyle name="60% - 强调文字颜色 5 2 3" xfId="251"/>
    <cellStyle name="60% - 强调文字颜色 5 3" xfId="252"/>
    <cellStyle name="RowLevel_0" xfId="253"/>
    <cellStyle name="60% - 强调文字颜色 5 3 2" xfId="254"/>
    <cellStyle name="60% - 强调文字颜色 6 2" xfId="255"/>
    <cellStyle name="强调文字颜色 5 2 3" xfId="256"/>
    <cellStyle name="Header2" xfId="257"/>
    <cellStyle name="60% - 强调文字颜色 6 2 2" xfId="258"/>
    <cellStyle name="Header2 2" xfId="259"/>
    <cellStyle name="60% - 强调文字颜色 6 2 2 2" xfId="260"/>
    <cellStyle name="60% - 强调文字颜色 6 2 3" xfId="261"/>
    <cellStyle name="Normal 9" xfId="262"/>
    <cellStyle name="60% - 强调文字颜色 6 3" xfId="263"/>
    <cellStyle name="6mal" xfId="264"/>
    <cellStyle name="Accent4 9" xfId="265"/>
    <cellStyle name="强调文字颜色 2 2 2" xfId="266"/>
    <cellStyle name="Accent1 - 20%" xfId="267"/>
    <cellStyle name="Accent5 - 20%" xfId="268"/>
    <cellStyle name="Accent1 - 20% 2 2" xfId="269"/>
    <cellStyle name="Accent1 - 20% 3" xfId="270"/>
    <cellStyle name="标题 6 2 2" xfId="271"/>
    <cellStyle name="Accent6 9" xfId="272"/>
    <cellStyle name="Accent1 - 40%" xfId="273"/>
    <cellStyle name="Accent1 - 40% 2" xfId="274"/>
    <cellStyle name="Accent1 - 40% 2 2" xfId="275"/>
    <cellStyle name="PSHeading 3 2" xfId="276"/>
    <cellStyle name="Accent1 - 40% 3" xfId="277"/>
    <cellStyle name="Accent1 - 60%" xfId="278"/>
    <cellStyle name="Accent1 - 60% 2" xfId="279"/>
    <cellStyle name="Accent1 - 60% 3" xfId="280"/>
    <cellStyle name="Accent1 2" xfId="281"/>
    <cellStyle name="Date 3" xfId="282"/>
    <cellStyle name="Accent1 2 2" xfId="283"/>
    <cellStyle name="Currency [0]_!!!GO" xfId="284"/>
    <cellStyle name="Accent1 3" xfId="285"/>
    <cellStyle name="Accent1 3 2" xfId="286"/>
    <cellStyle name="Accent1 5 2" xfId="287"/>
    <cellStyle name="sstot" xfId="288"/>
    <cellStyle name="常规 2 2 3 2" xfId="289"/>
    <cellStyle name="Accent1 6" xfId="290"/>
    <cellStyle name="常规 2 2 3 3" xfId="291"/>
    <cellStyle name="Accent1 7" xfId="292"/>
    <cellStyle name="常规 2 2 3 4" xfId="293"/>
    <cellStyle name="差_1110洱源 2" xfId="294"/>
    <cellStyle name="Accent1 8" xfId="295"/>
    <cellStyle name="差_1110洱源 3" xfId="296"/>
    <cellStyle name="Accent1 9" xfId="297"/>
    <cellStyle name="强调文字颜色 5 2 2 2" xfId="298"/>
    <cellStyle name="Header1 2" xfId="299"/>
    <cellStyle name="Accent2" xfId="300"/>
    <cellStyle name="输入 2 4" xfId="301"/>
    <cellStyle name="Accent2 - 40% 2 2" xfId="302"/>
    <cellStyle name="千位分隔 4 6 2" xfId="303"/>
    <cellStyle name="Normal 45" xfId="304"/>
    <cellStyle name="Normal 50" xfId="305"/>
    <cellStyle name="Accent2 - 60% 2" xfId="306"/>
    <cellStyle name="Accent5 - 40% 3" xfId="307"/>
    <cellStyle name="Accent2 - 60% 2 2" xfId="308"/>
    <cellStyle name="好_0605石屏 2" xfId="309"/>
    <cellStyle name="Normal 46" xfId="310"/>
    <cellStyle name="Normal 51" xfId="311"/>
    <cellStyle name="Accent2 - 60% 3" xfId="312"/>
    <cellStyle name="Accent2 2" xfId="313"/>
    <cellStyle name="t" xfId="314"/>
    <cellStyle name="Accent2 2 2" xfId="315"/>
    <cellStyle name="Accent2 3" xfId="316"/>
    <cellStyle name="Accent2 3 2" xfId="317"/>
    <cellStyle name="Accent2 4" xfId="318"/>
    <cellStyle name="Accent2 4 2" xfId="319"/>
    <cellStyle name="百分比 2 9 2 2" xfId="320"/>
    <cellStyle name="Accent2 5 2" xfId="321"/>
    <cellStyle name="常规 2 2 11" xfId="322"/>
    <cellStyle name="百分比 2 9 3" xfId="323"/>
    <cellStyle name="Date" xfId="324"/>
    <cellStyle name="常规 2 2 4 2" xfId="325"/>
    <cellStyle name="Accent2 6" xfId="326"/>
    <cellStyle name="Accent2 7" xfId="327"/>
    <cellStyle name="Accent2 8" xfId="328"/>
    <cellStyle name="Accent2 9" xfId="329"/>
    <cellStyle name="Accent3" xfId="330"/>
    <cellStyle name="Milliers_!!!GO" xfId="331"/>
    <cellStyle name="Accent5 2" xfId="332"/>
    <cellStyle name="Accent3 - 20%" xfId="333"/>
    <cellStyle name="常规 2 2 7" xfId="334"/>
    <cellStyle name="百分比 4 3" xfId="335"/>
    <cellStyle name="Accent5 2 2" xfId="336"/>
    <cellStyle name="Accent3 - 20% 2" xfId="337"/>
    <cellStyle name="汇总 3" xfId="338"/>
    <cellStyle name="Accent5 6" xfId="339"/>
    <cellStyle name="Accent3 - 20% 2 2" xfId="340"/>
    <cellStyle name="Accent3 - 20% 3" xfId="341"/>
    <cellStyle name="Mon閠aire [0]_!!!GO" xfId="342"/>
    <cellStyle name="Accent4 3 2" xfId="343"/>
    <cellStyle name="Accent3 - 40%" xfId="344"/>
    <cellStyle name="Accent3 - 40% 2" xfId="345"/>
    <cellStyle name="Accent3 - 40% 2 2" xfId="346"/>
    <cellStyle name="Accent4 - 60%" xfId="347"/>
    <cellStyle name="捠壿 [0.00]_Region Orders (2)" xfId="348"/>
    <cellStyle name="常规 15 2 2" xfId="349"/>
    <cellStyle name="百分比 2 6 2" xfId="350"/>
    <cellStyle name="Accent3 - 40% 3" xfId="351"/>
    <cellStyle name="注释 3 4" xfId="352"/>
    <cellStyle name="Normal 26" xfId="353"/>
    <cellStyle name="Normal 31" xfId="354"/>
    <cellStyle name="Accent4 5 2" xfId="355"/>
    <cellStyle name="Accent3 - 60%" xfId="356"/>
    <cellStyle name="好_M01-1 3" xfId="357"/>
    <cellStyle name="Accent3 - 60% 2" xfId="358"/>
    <cellStyle name="编号" xfId="359"/>
    <cellStyle name="Accent3 - 60% 2 2" xfId="360"/>
    <cellStyle name="Accent3 - 60% 3" xfId="361"/>
    <cellStyle name="Accent3 2" xfId="362"/>
    <cellStyle name="comma zerodec" xfId="363"/>
    <cellStyle name="Accent3 2 2" xfId="364"/>
    <cellStyle name="Accent3 3" xfId="365"/>
    <cellStyle name="Accent3 3 2" xfId="366"/>
    <cellStyle name="Accent3 4" xfId="367"/>
    <cellStyle name="Accent3 5" xfId="368"/>
    <cellStyle name="Accent3 5 2" xfId="369"/>
    <cellStyle name="Moneda_96 Risk" xfId="370"/>
    <cellStyle name="常规 2 2 5 2" xfId="371"/>
    <cellStyle name="Accent3 6" xfId="372"/>
    <cellStyle name="Accent3 7" xfId="373"/>
    <cellStyle name="Accent3 8" xfId="374"/>
    <cellStyle name="百分比 2" xfId="375"/>
    <cellStyle name="Accent3 9" xfId="376"/>
    <cellStyle name="Accent4" xfId="377"/>
    <cellStyle name="百分比 2 2 2" xfId="378"/>
    <cellStyle name="Accent4 - 20%" xfId="379"/>
    <cellStyle name="百分比 2 2 2 2" xfId="380"/>
    <cellStyle name="Normal 38" xfId="381"/>
    <cellStyle name="Normal 43" xfId="382"/>
    <cellStyle name="Accent4 - 20% 2" xfId="383"/>
    <cellStyle name="百分比 2 2 2 2 2" xfId="384"/>
    <cellStyle name="Accent4 - 20% 2 2" xfId="385"/>
    <cellStyle name="强调 2 2" xfId="386"/>
    <cellStyle name="百分比 2 2 2 3" xfId="387"/>
    <cellStyle name="Normal 39" xfId="388"/>
    <cellStyle name="Normal 44" xfId="389"/>
    <cellStyle name="Accent4 - 20% 3" xfId="390"/>
    <cellStyle name="百分比 2 4 2" xfId="391"/>
    <cellStyle name="Accent4 - 40%" xfId="392"/>
    <cellStyle name="百分比 2 4 2 2" xfId="393"/>
    <cellStyle name="Accent6 - 40%" xfId="394"/>
    <cellStyle name="Accent4 - 40% 2" xfId="395"/>
    <cellStyle name="商品名称 4" xfId="396"/>
    <cellStyle name="Accent6 - 40% 2" xfId="397"/>
    <cellStyle name="Accent4 - 40% 2 2" xfId="398"/>
    <cellStyle name="Accent4 - 40% 3" xfId="399"/>
    <cellStyle name="Accent4 - 60% 2" xfId="400"/>
    <cellStyle name="Accent4 - 60% 2 2" xfId="401"/>
    <cellStyle name="Accent4 - 60% 3" xfId="402"/>
    <cellStyle name="PSSpacer" xfId="403"/>
    <cellStyle name="Accent6" xfId="404"/>
    <cellStyle name="Accent4 2" xfId="405"/>
    <cellStyle name="New Times Roman" xfId="406"/>
    <cellStyle name="Accent4 3" xfId="407"/>
    <cellStyle name="Accent4 4" xfId="408"/>
    <cellStyle name="Accent4 4 2" xfId="409"/>
    <cellStyle name="PSHeading 5" xfId="410"/>
    <cellStyle name="常规 2 2 6 2" xfId="411"/>
    <cellStyle name="Accent4 6" xfId="412"/>
    <cellStyle name="百分比 4 2 2" xfId="413"/>
    <cellStyle name="Accent4 7" xfId="414"/>
    <cellStyle name="Accent4 8" xfId="415"/>
    <cellStyle name="Accent5" xfId="416"/>
    <cellStyle name="Accent5 - 20% 2" xfId="417"/>
    <cellStyle name="Accent5 - 20% 2 2" xfId="418"/>
    <cellStyle name="Input [yellow] 2 2 2" xfId="419"/>
    <cellStyle name="Accent5 - 20% 3" xfId="420"/>
    <cellStyle name="Accent5 - 40%" xfId="421"/>
    <cellStyle name="好 4 2" xfId="422"/>
    <cellStyle name="常规 12" xfId="423"/>
    <cellStyle name="Normal 59" xfId="424"/>
    <cellStyle name="Normal 64" xfId="425"/>
    <cellStyle name="Accent5 - 60%" xfId="426"/>
    <cellStyle name="Accent5 - 60% 2" xfId="427"/>
    <cellStyle name="Category" xfId="428"/>
    <cellStyle name="Accent5 3" xfId="429"/>
    <cellStyle name="Category 2" xfId="430"/>
    <cellStyle name="Accent5 3 2" xfId="431"/>
    <cellStyle name="Comma [0]_!!!GO" xfId="432"/>
    <cellStyle name="Accent5 4 2" xfId="433"/>
    <cellStyle name="汇总 2" xfId="434"/>
    <cellStyle name="Accent5 5" xfId="435"/>
    <cellStyle name="汇总 2 2" xfId="436"/>
    <cellStyle name="Accent5 5 2" xfId="437"/>
    <cellStyle name="汇总 4" xfId="438"/>
    <cellStyle name="Accent5 7" xfId="439"/>
    <cellStyle name="百分比 2 3 2 2 2" xfId="440"/>
    <cellStyle name="汇总 5" xfId="441"/>
    <cellStyle name="Accent5 8" xfId="442"/>
    <cellStyle name="Accent6 - 20%" xfId="443"/>
    <cellStyle name="Accent6 - 40% 2 2" xfId="444"/>
    <cellStyle name="ColLevel_0" xfId="445"/>
    <cellStyle name="Accent6 - 40% 3" xfId="446"/>
    <cellStyle name="Accent6 - 60% 2" xfId="447"/>
    <cellStyle name="Accent6 - 60% 3" xfId="448"/>
    <cellStyle name="Accent6 8" xfId="449"/>
    <cellStyle name="百分比 2 4 3" xfId="450"/>
    <cellStyle name="Comma_!!!GO" xfId="451"/>
    <cellStyle name="Currency_!!!GO" xfId="452"/>
    <cellStyle name="好 4 3" xfId="453"/>
    <cellStyle name="常规 13" xfId="454"/>
    <cellStyle name="Normal 65" xfId="455"/>
    <cellStyle name="Normal 70" xfId="456"/>
    <cellStyle name="Currency1" xfId="457"/>
    <cellStyle name="Date 2" xfId="458"/>
    <cellStyle name="Date 2 2" xfId="459"/>
    <cellStyle name="Dollar (zero dec)" xfId="460"/>
    <cellStyle name="常规 2 3 6" xfId="461"/>
    <cellStyle name="百分比 5 2" xfId="462"/>
    <cellStyle name="Grey" xfId="463"/>
    <cellStyle name="强调文字颜色 5 2 2" xfId="464"/>
    <cellStyle name="Header1" xfId="465"/>
    <cellStyle name="Header2 2 2" xfId="466"/>
    <cellStyle name="Header2 3" xfId="467"/>
    <cellStyle name="千位分隔 2 4" xfId="468"/>
    <cellStyle name="Input [yellow]" xfId="469"/>
    <cellStyle name="千位分隔 2 4 2" xfId="470"/>
    <cellStyle name="Input [yellow] 2" xfId="471"/>
    <cellStyle name="Input [yellow] 2 2" xfId="472"/>
    <cellStyle name="Input [yellow] 2 3" xfId="473"/>
    <cellStyle name="Input [yellow] 3" xfId="474"/>
    <cellStyle name="Input [yellow] 3 2" xfId="475"/>
    <cellStyle name="Input Cells" xfId="476"/>
    <cellStyle name="Linked Cells" xfId="477"/>
    <cellStyle name="Millares [0]_96 Risk" xfId="478"/>
    <cellStyle name="常规 2 2 2 2" xfId="479"/>
    <cellStyle name="Millares_96 Risk" xfId="480"/>
    <cellStyle name="千位分隔 2 3 2" xfId="481"/>
    <cellStyle name="Milliers [0]_!!!GO" xfId="482"/>
    <cellStyle name="Moneda [0]_96 Risk" xfId="483"/>
    <cellStyle name="Month" xfId="484"/>
    <cellStyle name="Month 2" xfId="485"/>
    <cellStyle name="百分比 10" xfId="486"/>
    <cellStyle name="PSHeading 2" xfId="487"/>
    <cellStyle name="no dec" xfId="488"/>
    <cellStyle name="PSHeading 2 2" xfId="489"/>
    <cellStyle name="no dec 2" xfId="490"/>
    <cellStyle name="PSHeading 2 2 2" xfId="491"/>
    <cellStyle name="no dec 2 2" xfId="492"/>
    <cellStyle name="百分比 3 3 2" xfId="493"/>
    <cellStyle name="PSHeading 2 3" xfId="494"/>
    <cellStyle name="no dec 3" xfId="495"/>
    <cellStyle name="Normal" xfId="496"/>
    <cellStyle name="Normal - Style1" xfId="497"/>
    <cellStyle name="常规 15 3" xfId="498"/>
    <cellStyle name="百分比 2 7" xfId="499"/>
    <cellStyle name="Normal 13" xfId="500"/>
    <cellStyle name="注释 3 2" xfId="501"/>
    <cellStyle name="Normal 19" xfId="502"/>
    <cellStyle name="注释 3 3" xfId="503"/>
    <cellStyle name="Normal 25" xfId="504"/>
    <cellStyle name="Normal 29" xfId="505"/>
    <cellStyle name="Normal 3" xfId="506"/>
    <cellStyle name="Normal 33" xfId="507"/>
    <cellStyle name="Normal 35" xfId="508"/>
    <cellStyle name="Normal 40" xfId="509"/>
    <cellStyle name="Normal 36" xfId="510"/>
    <cellStyle name="Normal 41" xfId="511"/>
    <cellStyle name="好_0605石屏 3" xfId="512"/>
    <cellStyle name="Normal 47" xfId="513"/>
    <cellStyle name="Normal 52" xfId="514"/>
    <cellStyle name="百分比 3 2" xfId="515"/>
    <cellStyle name="Normal 48" xfId="516"/>
    <cellStyle name="Normal 53" xfId="517"/>
    <cellStyle name="百分比 3 3" xfId="518"/>
    <cellStyle name="Normal 49" xfId="519"/>
    <cellStyle name="Normal 54" xfId="520"/>
    <cellStyle name="Normal 5" xfId="521"/>
    <cellStyle name="编号 2" xfId="522"/>
    <cellStyle name="百分比 3 4" xfId="523"/>
    <cellStyle name="Normal 55" xfId="524"/>
    <cellStyle name="Normal 60" xfId="525"/>
    <cellStyle name="编号 3" xfId="526"/>
    <cellStyle name="Normal 56" xfId="527"/>
    <cellStyle name="Normal 61" xfId="528"/>
    <cellStyle name="常规 10" xfId="529"/>
    <cellStyle name="Normal 57" xfId="530"/>
    <cellStyle name="Normal 62" xfId="531"/>
    <cellStyle name="PSDec 2" xfId="532"/>
    <cellStyle name="常规 11" xfId="533"/>
    <cellStyle name="Normal 58" xfId="534"/>
    <cellStyle name="Normal 63" xfId="535"/>
    <cellStyle name="好 4 4" xfId="536"/>
    <cellStyle name="常规 14" xfId="537"/>
    <cellStyle name="Normal 66" xfId="538"/>
    <cellStyle name="Normal 71" xfId="539"/>
    <cellStyle name="PSDec" xfId="540"/>
    <cellStyle name="检查单元格 2 2 2" xfId="541"/>
    <cellStyle name="常规 21" xfId="542"/>
    <cellStyle name="常规 16" xfId="543"/>
    <cellStyle name="Normal 68" xfId="544"/>
    <cellStyle name="Normal 73" xfId="545"/>
    <cellStyle name="注释 4 2" xfId="546"/>
    <cellStyle name="常规 22" xfId="547"/>
    <cellStyle name="常规 17" xfId="548"/>
    <cellStyle name="Normal 69" xfId="549"/>
    <cellStyle name="Normal 7" xfId="550"/>
    <cellStyle name="百分比 2 5 2" xfId="551"/>
    <cellStyle name="Normal_!!!GO" xfId="552"/>
    <cellStyle name="PSInt" xfId="553"/>
    <cellStyle name="per.style" xfId="554"/>
    <cellStyle name="常规 2 3 4" xfId="555"/>
    <cellStyle name="t_HVAC Equipment (3)" xfId="556"/>
    <cellStyle name="Percent [2] 2" xfId="557"/>
    <cellStyle name="Percent_!!!GO" xfId="558"/>
    <cellStyle name="百分比 8" xfId="559"/>
    <cellStyle name="Pourcentage_pldt" xfId="560"/>
    <cellStyle name="PSChar 2" xfId="561"/>
    <cellStyle name="编号 2 2" xfId="562"/>
    <cellStyle name="PSHeading 3 3" xfId="563"/>
    <cellStyle name="PSDate" xfId="564"/>
    <cellStyle name="编号 2 2 2" xfId="565"/>
    <cellStyle name="PSDate 2" xfId="566"/>
    <cellStyle name="PSHeading" xfId="567"/>
    <cellStyle name="PSHeading 2 2 3" xfId="568"/>
    <cellStyle name="PSHeading 2 4" xfId="569"/>
    <cellStyle name="PSHeading 3" xfId="570"/>
    <cellStyle name="PSInt 2" xfId="571"/>
    <cellStyle name="PSSpacer 2" xfId="572"/>
    <cellStyle name="sstot 2" xfId="573"/>
    <cellStyle name="Standard_AREAS" xfId="574"/>
    <cellStyle name="t 2" xfId="575"/>
    <cellStyle name="常规 2 3 4 2" xfId="576"/>
    <cellStyle name="t_HVAC Equipment (3) 2" xfId="577"/>
    <cellStyle name="百分比 2 11" xfId="578"/>
    <cellStyle name="千位分隔 2 2" xfId="579"/>
    <cellStyle name="百分比 2 3 5" xfId="580"/>
    <cellStyle name="百分比 2 11 2" xfId="581"/>
    <cellStyle name="百分比 7 2" xfId="582"/>
    <cellStyle name="百分比 2 12" xfId="583"/>
    <cellStyle name="百分比 2 2" xfId="584"/>
    <cellStyle name="百分比 2 2 3" xfId="585"/>
    <cellStyle name="百分比 2 2 3 2" xfId="586"/>
    <cellStyle name="百分比 2 3" xfId="587"/>
    <cellStyle name="百分比 2 3 2" xfId="588"/>
    <cellStyle name="百分比 2 3 2 2" xfId="589"/>
    <cellStyle name="百分比 2 3 2 3" xfId="590"/>
    <cellStyle name="百分比 2 3 3" xfId="591"/>
    <cellStyle name="百分比 2 3 3 2" xfId="592"/>
    <cellStyle name="百分比 2 4" xfId="593"/>
    <cellStyle name="百分比 2 4 3 2" xfId="594"/>
    <cellStyle name="百分比 2 4 4" xfId="595"/>
    <cellStyle name="百分比 2 5" xfId="596"/>
    <cellStyle name="常规 15 2" xfId="597"/>
    <cellStyle name="百分比 2 6" xfId="598"/>
    <cellStyle name="百分比 2 8" xfId="599"/>
    <cellStyle name="百分比 3" xfId="600"/>
    <cellStyle name="百分比 3 2 2" xfId="601"/>
    <cellStyle name="常规 2 2 6" xfId="602"/>
    <cellStyle name="百分比 4 2" xfId="603"/>
    <cellStyle name="百分比 6 2" xfId="604"/>
    <cellStyle name="百分比 8 2" xfId="605"/>
    <cellStyle name="百分比 9" xfId="606"/>
    <cellStyle name="百分比 9 2" xfId="607"/>
    <cellStyle name="捠壿_Region Orders (2)" xfId="608"/>
    <cellStyle name="编号 2 3" xfId="609"/>
    <cellStyle name="编号 3 2" xfId="610"/>
    <cellStyle name="编号 4" xfId="611"/>
    <cellStyle name="标题 1 2" xfId="612"/>
    <cellStyle name="标题 1 2 2" xfId="613"/>
    <cellStyle name="数量 3" xfId="614"/>
    <cellStyle name="标题 1 2 2 2" xfId="615"/>
    <cellStyle name="标题 1 2 3" xfId="616"/>
    <cellStyle name="标题 1 2 4" xfId="617"/>
    <cellStyle name="标题 1 3" xfId="618"/>
    <cellStyle name="标题 1 3 2" xfId="619"/>
    <cellStyle name="标题 1 3 2 2" xfId="620"/>
    <cellStyle name="标题 1 3 3" xfId="621"/>
    <cellStyle name="标题 1 3 4" xfId="622"/>
    <cellStyle name="标题 1 4" xfId="623"/>
    <cellStyle name="标题 1 4 2" xfId="624"/>
    <cellStyle name="标题 1 4 2 2" xfId="625"/>
    <cellStyle name="标题 1 4 3" xfId="626"/>
    <cellStyle name="标题 1 4 4" xfId="627"/>
    <cellStyle name="标题 1 5" xfId="628"/>
    <cellStyle name="标题 1 5 3" xfId="629"/>
    <cellStyle name="标题 1 6" xfId="630"/>
    <cellStyle name="标题 1 7" xfId="631"/>
    <cellStyle name="标题 10" xfId="632"/>
    <cellStyle name="标题 2 2" xfId="633"/>
    <cellStyle name="标题 2 2 2" xfId="634"/>
    <cellStyle name="标题 2 2 3" xfId="635"/>
    <cellStyle name="标题 2 2 4" xfId="636"/>
    <cellStyle name="标题 2 3" xfId="637"/>
    <cellStyle name="标题 2 3 2" xfId="638"/>
    <cellStyle name="标题 2 3 2 2" xfId="639"/>
    <cellStyle name="标题 2 3 3" xfId="640"/>
    <cellStyle name="标题 2 3 4" xfId="641"/>
    <cellStyle name="标题 2 4" xfId="642"/>
    <cellStyle name="标题 2 4 2" xfId="643"/>
    <cellStyle name="标题 2 4 2 2" xfId="644"/>
    <cellStyle name="标题 2 4 3" xfId="645"/>
    <cellStyle name="标题 2 4 4" xfId="646"/>
    <cellStyle name="标题 2 5" xfId="647"/>
    <cellStyle name="标题 2 5 2" xfId="648"/>
    <cellStyle name="标题 2 5 3" xfId="649"/>
    <cellStyle name="标题 2 6" xfId="650"/>
    <cellStyle name="标题 2 7" xfId="651"/>
    <cellStyle name="标题 3 2" xfId="652"/>
    <cellStyle name="好 5" xfId="653"/>
    <cellStyle name="标题 3 2 2" xfId="654"/>
    <cellStyle name="好 5 2" xfId="655"/>
    <cellStyle name="标题 3 2 2 2" xfId="656"/>
    <cellStyle name="好 6" xfId="657"/>
    <cellStyle name="标题 3 2 3" xfId="658"/>
    <cellStyle name="好 7" xfId="659"/>
    <cellStyle name="标题 3 2 4" xfId="660"/>
    <cellStyle name="标题 3 3" xfId="661"/>
    <cellStyle name="分级显示列_1_Book1" xfId="662"/>
    <cellStyle name="标题 3 3 2" xfId="663"/>
    <cellStyle name="标题 3 3 2 2" xfId="664"/>
    <cellStyle name="标题 3 3 3" xfId="665"/>
    <cellStyle name="标题 3 3 4" xfId="666"/>
    <cellStyle name="标题 3 4" xfId="667"/>
    <cellStyle name="标题 3 4 2" xfId="668"/>
    <cellStyle name="标题 3 4 2 2" xfId="669"/>
    <cellStyle name="标题 3 4 3" xfId="670"/>
    <cellStyle name="标题 3 4 4" xfId="671"/>
    <cellStyle name="标题 3 5" xfId="672"/>
    <cellStyle name="标题 3 5 2" xfId="673"/>
    <cellStyle name="标题 3 5 3" xfId="674"/>
    <cellStyle name="标题 3 6" xfId="675"/>
    <cellStyle name="数量 2 2 2" xfId="676"/>
    <cellStyle name="标题 3 7" xfId="677"/>
    <cellStyle name="千位分隔 3" xfId="678"/>
    <cellStyle name="标题 4 2" xfId="679"/>
    <cellStyle name="千位分隔 3 2" xfId="680"/>
    <cellStyle name="标题 4 2 2" xfId="681"/>
    <cellStyle name="千位分隔 3 2 2" xfId="682"/>
    <cellStyle name="标题 4 2 2 2" xfId="683"/>
    <cellStyle name="千位分隔 3 3" xfId="684"/>
    <cellStyle name="标题 4 2 3" xfId="685"/>
    <cellStyle name="标题 4 2 4" xfId="686"/>
    <cellStyle name="千位分隔 4" xfId="687"/>
    <cellStyle name="标题 4 3" xfId="688"/>
    <cellStyle name="千位分隔 4 2" xfId="689"/>
    <cellStyle name="标题 4 3 2" xfId="690"/>
    <cellStyle name="标题 4 3 2 2" xfId="691"/>
    <cellStyle name="标题 4 3 3" xfId="692"/>
    <cellStyle name="标题 4 3 4" xfId="693"/>
    <cellStyle name="千位分隔 5" xfId="694"/>
    <cellStyle name="标题 4 4" xfId="695"/>
    <cellStyle name="千位分隔 5 2" xfId="696"/>
    <cellStyle name="标题 4 4 2" xfId="697"/>
    <cellStyle name="标题 4 4 2 2" xfId="698"/>
    <cellStyle name="标题 4 4 3" xfId="699"/>
    <cellStyle name="标题 4 4 4" xfId="700"/>
    <cellStyle name="千位分隔 6" xfId="701"/>
    <cellStyle name="标题 4 5" xfId="702"/>
    <cellStyle name="千位分隔 6 2" xfId="703"/>
    <cellStyle name="标题 4 5 2" xfId="704"/>
    <cellStyle name="标题 4 5 3" xfId="705"/>
    <cellStyle name="千位分隔 7" xfId="706"/>
    <cellStyle name="标题 4 6" xfId="707"/>
    <cellStyle name="千位分隔 8" xfId="708"/>
    <cellStyle name="标题 4 7" xfId="709"/>
    <cellStyle name="标题 5" xfId="710"/>
    <cellStyle name="标题 5 2" xfId="711"/>
    <cellStyle name="标题 5 2 2" xfId="712"/>
    <cellStyle name="标题 5 3" xfId="713"/>
    <cellStyle name="标题 5 4" xfId="714"/>
    <cellStyle name="标题 6" xfId="715"/>
    <cellStyle name="标题 6 2" xfId="716"/>
    <cellStyle name="标题 6 3" xfId="717"/>
    <cellStyle name="标题 6 4" xfId="718"/>
    <cellStyle name="标题 7" xfId="719"/>
    <cellStyle name="标题 7 2" xfId="720"/>
    <cellStyle name="标题 7 2 2" xfId="721"/>
    <cellStyle name="标题 7 3" xfId="722"/>
    <cellStyle name="标题 7 4" xfId="723"/>
    <cellStyle name="标题 8" xfId="724"/>
    <cellStyle name="常规 2 7" xfId="725"/>
    <cellStyle name="标题 8 2" xfId="726"/>
    <cellStyle name="输入 2" xfId="727"/>
    <cellStyle name="常规 2 8" xfId="728"/>
    <cellStyle name="标题 8 3" xfId="729"/>
    <cellStyle name="标题 9" xfId="730"/>
    <cellStyle name="标题1" xfId="731"/>
    <cellStyle name="标题1 2" xfId="732"/>
    <cellStyle name="标题1 2 2" xfId="733"/>
    <cellStyle name="标题1 2 2 2" xfId="734"/>
    <cellStyle name="差 5 2" xfId="735"/>
    <cellStyle name="标题1 2 3" xfId="736"/>
    <cellStyle name="标题1 3" xfId="737"/>
    <cellStyle name="标题1 3 2" xfId="738"/>
    <cellStyle name="标题1 4" xfId="739"/>
    <cellStyle name="表标题" xfId="740"/>
    <cellStyle name="表标题 2" xfId="741"/>
    <cellStyle name="部门" xfId="742"/>
    <cellStyle name="部门 2" xfId="743"/>
    <cellStyle name="部门 2 2" xfId="744"/>
    <cellStyle name="部门 2 2 2" xfId="745"/>
    <cellStyle name="部门 2 3" xfId="746"/>
    <cellStyle name="部门 3" xfId="747"/>
    <cellStyle name="部门 3 2" xfId="748"/>
    <cellStyle name="解释性文本 5" xfId="749"/>
    <cellStyle name="差 2" xfId="750"/>
    <cellStyle name="解释性文本 5 2" xfId="751"/>
    <cellStyle name="差 2 2" xfId="752"/>
    <cellStyle name="差 2 2 2" xfId="753"/>
    <cellStyle name="解释性文本 5 3" xfId="754"/>
    <cellStyle name="差 2 3" xfId="755"/>
    <cellStyle name="差 2 4" xfId="756"/>
    <cellStyle name="解释性文本 6" xfId="757"/>
    <cellStyle name="差 3" xfId="758"/>
    <cellStyle name="差 3 2" xfId="759"/>
    <cellStyle name="差 3 2 2" xfId="760"/>
    <cellStyle name="差 3 3" xfId="761"/>
    <cellStyle name="差 3 4" xfId="762"/>
    <cellStyle name="解释性文本 7" xfId="763"/>
    <cellStyle name="差 4" xfId="764"/>
    <cellStyle name="差 4 2" xfId="765"/>
    <cellStyle name="差 4 2 2" xfId="766"/>
    <cellStyle name="差 4 3" xfId="767"/>
    <cellStyle name="差 4 4" xfId="768"/>
    <cellStyle name="差 5" xfId="769"/>
    <cellStyle name="差 5 3" xfId="770"/>
    <cellStyle name="差_0502通海县 2 2" xfId="771"/>
    <cellStyle name="差 6" xfId="772"/>
    <cellStyle name="差 8" xfId="773"/>
    <cellStyle name="差_0502通海县" xfId="774"/>
    <cellStyle name="差_0502通海县 2" xfId="775"/>
    <cellStyle name="差_0502通海县 3" xfId="776"/>
    <cellStyle name="差_0605石屏" xfId="777"/>
    <cellStyle name="差_0605石屏 2" xfId="778"/>
    <cellStyle name="差_0605石屏 2 2" xfId="779"/>
    <cellStyle name="差_0605石屏 3" xfId="780"/>
    <cellStyle name="差_0605石屏县" xfId="781"/>
    <cellStyle name="差_0605石屏县 2" xfId="782"/>
    <cellStyle name="差_0605石屏县 2 2" xfId="783"/>
    <cellStyle name="差_0605石屏县 3" xfId="784"/>
    <cellStyle name="差_1110洱源" xfId="785"/>
    <cellStyle name="差_1110洱源 2 2" xfId="786"/>
    <cellStyle name="差_11大理" xfId="787"/>
    <cellStyle name="差_11大理 2" xfId="788"/>
    <cellStyle name="差_11大理 2 2" xfId="789"/>
    <cellStyle name="差_11大理 3" xfId="790"/>
    <cellStyle name="差_2007年地州资金往来对账表" xfId="791"/>
    <cellStyle name="差_2007年地州资金往来对账表 2" xfId="792"/>
    <cellStyle name="差_2007年地州资金往来对账表 2 2" xfId="793"/>
    <cellStyle name="差_2007年地州资金往来对账表 3" xfId="794"/>
    <cellStyle name="常规 28" xfId="795"/>
    <cellStyle name="差_2008年地州对账表(国库资金）" xfId="796"/>
    <cellStyle name="差_2008年地州对账表(国库资金） 2" xfId="797"/>
    <cellStyle name="适中 3" xfId="798"/>
    <cellStyle name="差_2008年地州对账表(国库资金） 2 2" xfId="799"/>
    <cellStyle name="差_2008年地州对账表(国库资金） 3" xfId="800"/>
    <cellStyle name="差_Book1" xfId="801"/>
    <cellStyle name="差_M01-1" xfId="802"/>
    <cellStyle name="昗弨_Pacific Region P&amp;L" xfId="803"/>
    <cellStyle name="差_M01-1 2" xfId="804"/>
    <cellStyle name="差_M01-1 2 2" xfId="805"/>
    <cellStyle name="差_M01-1 3" xfId="806"/>
    <cellStyle name="常规 10 2" xfId="807"/>
    <cellStyle name="常规 10 2 2" xfId="808"/>
    <cellStyle name="常规 10 2 2 2" xfId="809"/>
    <cellStyle name="汇总 6 2" xfId="810"/>
    <cellStyle name="常规 10 2 3" xfId="811"/>
    <cellStyle name="常规 10 2_报预算局：2016年云南省及省本级1-7月社保基金预算执行情况表（0823）" xfId="812"/>
    <cellStyle name="常规 10 3" xfId="813"/>
    <cellStyle name="常规 10 41" xfId="814"/>
    <cellStyle name="常规 10 41 2" xfId="815"/>
    <cellStyle name="常规 11 2" xfId="816"/>
    <cellStyle name="常规 11 2 2" xfId="817"/>
    <cellStyle name="常规 11 3" xfId="818"/>
    <cellStyle name="常规 11 3 2" xfId="819"/>
    <cellStyle name="链接单元格 3 2 2" xfId="820"/>
    <cellStyle name="常规 11 4" xfId="821"/>
    <cellStyle name="好 4 2 2" xfId="822"/>
    <cellStyle name="常规 12 2" xfId="823"/>
    <cellStyle name="常规 13 2" xfId="824"/>
    <cellStyle name="常规 14 2" xfId="825"/>
    <cellStyle name="常规 16 2" xfId="826"/>
    <cellStyle name="注释 4 2 2" xfId="827"/>
    <cellStyle name="常规 17 2" xfId="828"/>
    <cellStyle name="常规 17 2 2" xfId="829"/>
    <cellStyle name="常规 17 3" xfId="830"/>
    <cellStyle name="注释 4 3" xfId="831"/>
    <cellStyle name="常规 23" xfId="832"/>
    <cellStyle name="常规 18" xfId="833"/>
    <cellStyle name="常规 5 42" xfId="834"/>
    <cellStyle name="常规 18 2" xfId="835"/>
    <cellStyle name="常规 5 42 2" xfId="836"/>
    <cellStyle name="常规 18 2 2" xfId="837"/>
    <cellStyle name="常规 18 3" xfId="838"/>
    <cellStyle name="注释 4 4" xfId="839"/>
    <cellStyle name="常规 24" xfId="840"/>
    <cellStyle name="常规 19" xfId="841"/>
    <cellStyle name="常规 19 10" xfId="842"/>
    <cellStyle name="常规 19 2" xfId="843"/>
    <cellStyle name="常规 19 2 2" xfId="844"/>
    <cellStyle name="常规 19 3" xfId="845"/>
    <cellStyle name="常规 2" xfId="846"/>
    <cellStyle name="强调文字颜色 3 3" xfId="847"/>
    <cellStyle name="常规 2 10" xfId="848"/>
    <cellStyle name="强调文字颜色 3 3 2" xfId="849"/>
    <cellStyle name="常规 2 10 2" xfId="850"/>
    <cellStyle name="常规 2 11" xfId="851"/>
    <cellStyle name="常规 2 11 2" xfId="852"/>
    <cellStyle name="常规 2 12" xfId="853"/>
    <cellStyle name="常规 2 13" xfId="854"/>
    <cellStyle name="常规 2 13 2" xfId="855"/>
    <cellStyle name="常规 2 14" xfId="856"/>
    <cellStyle name="常规 2 14 2" xfId="857"/>
    <cellStyle name="常规 2 15" xfId="858"/>
    <cellStyle name="常规 2 16" xfId="859"/>
    <cellStyle name="常规 2 2" xfId="860"/>
    <cellStyle name="常规 2 2 11 2" xfId="861"/>
    <cellStyle name="常规 2 2 2" xfId="862"/>
    <cellStyle name="常规 2 2 2 2 2" xfId="863"/>
    <cellStyle name="常规 2 2 2 2 2 2" xfId="864"/>
    <cellStyle name="常规 2 2 2 2 3" xfId="865"/>
    <cellStyle name="常规 2 2 2 3" xfId="866"/>
    <cellStyle name="常规 2 2 2 3 2" xfId="867"/>
    <cellStyle name="强调文字颜色 1 2" xfId="868"/>
    <cellStyle name="常规 2 2 2 4 2" xfId="869"/>
    <cellStyle name="常规 2 2 3" xfId="870"/>
    <cellStyle name="常规 2 2 3 2 2" xfId="871"/>
    <cellStyle name="常规 2 2 3 3 2" xfId="872"/>
    <cellStyle name="常规 2 2 4" xfId="873"/>
    <cellStyle name="常规 2 2 5" xfId="874"/>
    <cellStyle name="常规 2 3" xfId="875"/>
    <cellStyle name="常规 2 3 2" xfId="876"/>
    <cellStyle name="常规 2 3 2 2" xfId="877"/>
    <cellStyle name="常规 2 3 2 2 2" xfId="878"/>
    <cellStyle name="常规 2 3 2 2 2 2" xfId="879"/>
    <cellStyle name="常规 2 3 2 2 3" xfId="880"/>
    <cellStyle name="常规 2 3 2 3" xfId="881"/>
    <cellStyle name="常规 2 3 2 3 2" xfId="882"/>
    <cellStyle name="常规 2 3 2 4" xfId="883"/>
    <cellStyle name="常规 2 3 2 4 2" xfId="884"/>
    <cellStyle name="常规 2 3 2 5" xfId="885"/>
    <cellStyle name="常规 2 3 3" xfId="886"/>
    <cellStyle name="常规 2 3 3 2" xfId="887"/>
    <cellStyle name="常规 2 3 3 2 2" xfId="888"/>
    <cellStyle name="常规 2 3 3 3" xfId="889"/>
    <cellStyle name="常规 2 3 3 3 2" xfId="890"/>
    <cellStyle name="常规 2 3 3 4" xfId="891"/>
    <cellStyle name="常规 2 3 5" xfId="892"/>
    <cellStyle name="常规 2 3 5 2" xfId="893"/>
    <cellStyle name="常规 2 4" xfId="894"/>
    <cellStyle name="常规 2 4 2" xfId="895"/>
    <cellStyle name="常规 2 4 2 2" xfId="896"/>
    <cellStyle name="常规 2 4 2 2 2" xfId="897"/>
    <cellStyle name="输出 2 2 2" xfId="898"/>
    <cellStyle name="常规 2 4 2 3" xfId="899"/>
    <cellStyle name="常规 2 4 2 3 2" xfId="900"/>
    <cellStyle name="常规 2 4 2 4" xfId="901"/>
    <cellStyle name="常规 2 4 3" xfId="902"/>
    <cellStyle name="常规 2 4 3 2" xfId="903"/>
    <cellStyle name="常规 2 4 4" xfId="904"/>
    <cellStyle name="常规 2 4 4 2" xfId="905"/>
    <cellStyle name="常规 2 4 5" xfId="906"/>
    <cellStyle name="常规 2 5" xfId="907"/>
    <cellStyle name="常规 2 5 2" xfId="908"/>
    <cellStyle name="检查单元格 6" xfId="909"/>
    <cellStyle name="常规 2 5 2 2" xfId="910"/>
    <cellStyle name="常规 2 5 2 2 2" xfId="911"/>
    <cellStyle name="输出 3 2 2" xfId="912"/>
    <cellStyle name="检查单元格 7" xfId="913"/>
    <cellStyle name="常规 2 5 2 3" xfId="914"/>
    <cellStyle name="常规 2 5 3" xfId="915"/>
    <cellStyle name="常规 2 5 3 2" xfId="916"/>
    <cellStyle name="常规 2 5 4" xfId="917"/>
    <cellStyle name="常规 2 5 4 2" xfId="918"/>
    <cellStyle name="常规 2 5 5" xfId="919"/>
    <cellStyle name="常规 2 6" xfId="920"/>
    <cellStyle name="常规 2 6 2" xfId="921"/>
    <cellStyle name="常规 2 6 2 2" xfId="922"/>
    <cellStyle name="常规 2 6 2 2 2" xfId="923"/>
    <cellStyle name="常规 2 6 3" xfId="924"/>
    <cellStyle name="常规 2 6 3 2" xfId="925"/>
    <cellStyle name="常规 2 6 4" xfId="926"/>
    <cellStyle name="常规 2 6 4 2" xfId="927"/>
    <cellStyle name="常规 2 7 3" xfId="928"/>
    <cellStyle name="常规 2 7 3 2" xfId="929"/>
    <cellStyle name="输入 2 2" xfId="930"/>
    <cellStyle name="常规 2 8 2" xfId="931"/>
    <cellStyle name="输入 3" xfId="932"/>
    <cellStyle name="常规 2 9" xfId="933"/>
    <cellStyle name="输入 3 2" xfId="934"/>
    <cellStyle name="常规 2 9 2" xfId="935"/>
    <cellStyle name="输入 3 2 2" xfId="936"/>
    <cellStyle name="常规 2 9 2 2" xfId="937"/>
    <cellStyle name="输入 3 3" xfId="938"/>
    <cellStyle name="常规 2 9 3" xfId="939"/>
    <cellStyle name="常规 2 9 3 2" xfId="940"/>
    <cellStyle name="输入 3 4" xfId="941"/>
    <cellStyle name="好_2008年地州对账表(国库资金） 2" xfId="942"/>
    <cellStyle name="常规 2 9 4" xfId="943"/>
    <cellStyle name="常规 30" xfId="944"/>
    <cellStyle name="常规 25" xfId="945"/>
    <cellStyle name="常规 25 2" xfId="946"/>
    <cellStyle name="常规 26" xfId="947"/>
    <cellStyle name="常规 27" xfId="948"/>
    <cellStyle name="常规 29" xfId="949"/>
    <cellStyle name="输出 4 2" xfId="950"/>
    <cellStyle name="常规 3" xfId="951"/>
    <cellStyle name="输出 4 2 2" xfId="952"/>
    <cellStyle name="常规 3 2" xfId="953"/>
    <cellStyle name="常规 3 2 2" xfId="954"/>
    <cellStyle name="常规 3 2 2 2" xfId="955"/>
    <cellStyle name="常规 3 2 4" xfId="956"/>
    <cellStyle name="常规 3 2 4 2" xfId="957"/>
    <cellStyle name="常规 3 3" xfId="958"/>
    <cellStyle name="常规 3 3 2" xfId="959"/>
    <cellStyle name="常规 3 3 2 2" xfId="960"/>
    <cellStyle name="常规 3 3 2 2 2" xfId="961"/>
    <cellStyle name="常规 3 3 2 3" xfId="962"/>
    <cellStyle name="常规 3 3 3" xfId="963"/>
    <cellStyle name="常规 3 3 3 2" xfId="964"/>
    <cellStyle name="常规 3 3 4" xfId="965"/>
    <cellStyle name="常规 3 3 4 2" xfId="966"/>
    <cellStyle name="常规 3 4" xfId="967"/>
    <cellStyle name="常规 3 4 2" xfId="968"/>
    <cellStyle name="常规 3 4 2 2" xfId="969"/>
    <cellStyle name="常规 3 5" xfId="970"/>
    <cellStyle name="常规 3 5 2" xfId="971"/>
    <cellStyle name="常规 3 6" xfId="972"/>
    <cellStyle name="常规 3 6 2" xfId="973"/>
    <cellStyle name="常规 3 7" xfId="974"/>
    <cellStyle name="常规 3 8" xfId="975"/>
    <cellStyle name="常规 3_Book1" xfId="976"/>
    <cellStyle name="输出 4 3" xfId="977"/>
    <cellStyle name="常规 4" xfId="978"/>
    <cellStyle name="常规 4 2" xfId="979"/>
    <cellStyle name="常规 4 4" xfId="980"/>
    <cellStyle name="常规 4 2 2" xfId="981"/>
    <cellStyle name="常规 6 4" xfId="982"/>
    <cellStyle name="常规 4 2 2 2" xfId="983"/>
    <cellStyle name="常规 6 4 2" xfId="984"/>
    <cellStyle name="常规 4 2 2 2 2" xfId="985"/>
    <cellStyle name="常规 4 5" xfId="986"/>
    <cellStyle name="常规 4 2 3" xfId="987"/>
    <cellStyle name="常规 7 4" xfId="988"/>
    <cellStyle name="常规 4 2 3 2" xfId="989"/>
    <cellStyle name="常规 4 6" xfId="990"/>
    <cellStyle name="常规 4 2 4" xfId="991"/>
    <cellStyle name="常规 8 4" xfId="992"/>
    <cellStyle name="常规 444" xfId="993"/>
    <cellStyle name="常规 439" xfId="994"/>
    <cellStyle name="常规 4 6 2" xfId="995"/>
    <cellStyle name="常规 4 2 4 2" xfId="996"/>
    <cellStyle name="常规 4 7" xfId="997"/>
    <cellStyle name="常规 4 2 5" xfId="998"/>
    <cellStyle name="常规 4 3" xfId="999"/>
    <cellStyle name="常规 5 4" xfId="1000"/>
    <cellStyle name="常规 4 3 2" xfId="1001"/>
    <cellStyle name="常规 5 4 2" xfId="1002"/>
    <cellStyle name="常规 4 3 2 2" xfId="1003"/>
    <cellStyle name="常规 4 3 2 2 2" xfId="1004"/>
    <cellStyle name="常规 4 3 2 3" xfId="1005"/>
    <cellStyle name="常规 5 5" xfId="1006"/>
    <cellStyle name="常规 4 3 3" xfId="1007"/>
    <cellStyle name="常规 4 3 3 2" xfId="1008"/>
    <cellStyle name="常规 4 3 4" xfId="1009"/>
    <cellStyle name="常规 4 3 4 2" xfId="1010"/>
    <cellStyle name="常规 4 3 5" xfId="1011"/>
    <cellStyle name="链接单元格 3" xfId="1012"/>
    <cellStyle name="常规 433" xfId="1013"/>
    <cellStyle name="常规 428" xfId="1014"/>
    <cellStyle name="链接单元格 4" xfId="1015"/>
    <cellStyle name="常规 434" xfId="1016"/>
    <cellStyle name="常规 429" xfId="1017"/>
    <cellStyle name="常规 430" xfId="1018"/>
    <cellStyle name="常规 431" xfId="1019"/>
    <cellStyle name="链接单元格 2" xfId="1020"/>
    <cellStyle name="常规 432" xfId="1021"/>
    <cellStyle name="链接单元格 5" xfId="1022"/>
    <cellStyle name="常规 440" xfId="1023"/>
    <cellStyle name="常规 435" xfId="1024"/>
    <cellStyle name="链接单元格 6" xfId="1025"/>
    <cellStyle name="常规 441" xfId="1026"/>
    <cellStyle name="常规 436" xfId="1027"/>
    <cellStyle name="链接单元格 7" xfId="1028"/>
    <cellStyle name="常规 8 2" xfId="1029"/>
    <cellStyle name="常规 442" xfId="1030"/>
    <cellStyle name="常规 8 3" xfId="1031"/>
    <cellStyle name="常规 443" xfId="1032"/>
    <cellStyle name="常规 448" xfId="1033"/>
    <cellStyle name="常规 449" xfId="1034"/>
    <cellStyle name="常规 450" xfId="1035"/>
    <cellStyle name="常规 451" xfId="1036"/>
    <cellStyle name="常规 452" xfId="1037"/>
    <cellStyle name="常规 5 2" xfId="1038"/>
    <cellStyle name="常规 5 2 2" xfId="1039"/>
    <cellStyle name="常规 5 2 2 2" xfId="1040"/>
    <cellStyle name="常规 5 2 3" xfId="1041"/>
    <cellStyle name="常规 5 2 3 2" xfId="1042"/>
    <cellStyle name="常规 5 2 4" xfId="1043"/>
    <cellStyle name="常规 5 3" xfId="1044"/>
    <cellStyle name="常规 5 3 2" xfId="1045"/>
    <cellStyle name="常规 6" xfId="1046"/>
    <cellStyle name="常规 6 2" xfId="1047"/>
    <cellStyle name="常规 6 2 2" xfId="1048"/>
    <cellStyle name="常规 6 3" xfId="1049"/>
    <cellStyle name="常规 6 3 2" xfId="1050"/>
    <cellStyle name="常规 6 3 2 2" xfId="1051"/>
    <cellStyle name="常规 6 3 3" xfId="1052"/>
    <cellStyle name="常规 7" xfId="1053"/>
    <cellStyle name="常规 7 2" xfId="1054"/>
    <cellStyle name="常规 7 2 2" xfId="1055"/>
    <cellStyle name="常规 7 3" xfId="1056"/>
    <cellStyle name="常规 7 3 2" xfId="1057"/>
    <cellStyle name="常规 8" xfId="1058"/>
    <cellStyle name="常规 9" xfId="1059"/>
    <cellStyle name="注释 7" xfId="1060"/>
    <cellStyle name="常规 9 2 2" xfId="1061"/>
    <cellStyle name="常规 9 2 2 2" xfId="1062"/>
    <cellStyle name="注释 8" xfId="1063"/>
    <cellStyle name="常规 9 2 3" xfId="1064"/>
    <cellStyle name="常规 9 3" xfId="1065"/>
    <cellStyle name="常规 9 3 2" xfId="1066"/>
    <cellStyle name="常规 9 4" xfId="1067"/>
    <cellStyle name="常规 9 5" xfId="1068"/>
    <cellStyle name="常规 94" xfId="1069"/>
    <cellStyle name="常规 95" xfId="1070"/>
    <cellStyle name="常规_2007年云南省向人大报送政府收支预算表格式编制过程表" xfId="1071"/>
    <cellStyle name="常规_2007年云南省向人大报送政府收支预算表格式编制过程表 2" xfId="1072"/>
    <cellStyle name="计算 2 3" xfId="1073"/>
    <cellStyle name="常规_2007年云南省向人大报送政府收支预算表格式编制过程表 2 2" xfId="1074"/>
    <cellStyle name="数量 4" xfId="1075"/>
    <cellStyle name="常规_2007年云南省向人大报送政府收支预算表格式编制过程表 2 2 2" xfId="1076"/>
    <cellStyle name="常规_exceltmp1" xfId="1077"/>
    <cellStyle name="超级链接 2 2" xfId="1078"/>
    <cellStyle name="超级链接 3" xfId="1079"/>
    <cellStyle name="超链接 2" xfId="1080"/>
    <cellStyle name="超链接 2 2" xfId="1081"/>
    <cellStyle name="超链接 2 2 2" xfId="1082"/>
    <cellStyle name="超链接 3" xfId="1083"/>
    <cellStyle name="超链接 3 2" xfId="1084"/>
    <cellStyle name="超链接 4" xfId="1085"/>
    <cellStyle name="超链接 4 2" xfId="1086"/>
    <cellStyle name="分级显示行_1_Book1" xfId="1087"/>
    <cellStyle name="好 2" xfId="1088"/>
    <cellStyle name="好 2 2" xfId="1089"/>
    <cellStyle name="好 2 2 2" xfId="1090"/>
    <cellStyle name="好 3" xfId="1091"/>
    <cellStyle name="好 3 2" xfId="1092"/>
    <cellStyle name="好 4" xfId="1093"/>
    <cellStyle name="好 5 3" xfId="1094"/>
    <cellStyle name="好 8" xfId="1095"/>
    <cellStyle name="好_0502通海县" xfId="1096"/>
    <cellStyle name="好_0502通海县 2" xfId="1097"/>
    <cellStyle name="好_0502通海县 2 2" xfId="1098"/>
    <cellStyle name="好_0502通海县 3" xfId="1099"/>
    <cellStyle name="好_0605石屏" xfId="1100"/>
    <cellStyle name="好_0605石屏 2 2" xfId="1101"/>
    <cellStyle name="好_0605石屏县" xfId="1102"/>
    <cellStyle name="好_0605石屏县 2" xfId="1103"/>
    <cellStyle name="好_0605石屏县 3" xfId="1104"/>
    <cellStyle name="好_1110洱源" xfId="1105"/>
    <cellStyle name="解释性文本 4 3" xfId="1106"/>
    <cellStyle name="好_1110洱源 2" xfId="1107"/>
    <cellStyle name="好_1110洱源 2 2" xfId="1108"/>
    <cellStyle name="解释性文本 4 4" xfId="1109"/>
    <cellStyle name="好_1110洱源 3" xfId="1110"/>
    <cellStyle name="好_11大理" xfId="1111"/>
    <cellStyle name="好_11大理 2" xfId="1112"/>
    <cellStyle name="好_11大理 2 2" xfId="1113"/>
    <cellStyle name="好_11大理 3" xfId="1114"/>
    <cellStyle name="好_2007年地州资金往来对账表" xfId="1115"/>
    <cellStyle name="好_2007年地州资金往来对账表 2" xfId="1116"/>
    <cellStyle name="好_2007年地州资金往来对账表 2 2" xfId="1117"/>
    <cellStyle name="好_2007年地州资金往来对账表 3" xfId="1118"/>
    <cellStyle name="商品名称 2 3" xfId="1119"/>
    <cellStyle name="好_2008年地州对账表(国库资金） 2 2" xfId="1120"/>
    <cellStyle name="好_2008年地州对账表(国库资金） 3" xfId="1121"/>
    <cellStyle name="好_Book1" xfId="1122"/>
    <cellStyle name="好_Book1 2" xfId="1123"/>
    <cellStyle name="好_M01-1" xfId="1124"/>
    <cellStyle name="好_M01-1 2" xfId="1125"/>
    <cellStyle name="好_M01-1 2 2" xfId="1126"/>
    <cellStyle name="后继超级链接" xfId="1127"/>
    <cellStyle name="后继超级链接 2" xfId="1128"/>
    <cellStyle name="后继超级链接 2 2" xfId="1129"/>
    <cellStyle name="后继超级链接 3" xfId="1130"/>
    <cellStyle name="汇总 2 2 2" xfId="1131"/>
    <cellStyle name="汇总 8" xfId="1132"/>
    <cellStyle name="汇总 2 2 2 2" xfId="1133"/>
    <cellStyle name="警告文本 2 2 2" xfId="1134"/>
    <cellStyle name="汇总 2 2 3" xfId="1135"/>
    <cellStyle name="汇总 2 3" xfId="1136"/>
    <cellStyle name="汇总 2 3 2" xfId="1137"/>
    <cellStyle name="汇总 2 4" xfId="1138"/>
    <cellStyle name="汇总 2 4 2" xfId="1139"/>
    <cellStyle name="汇总 2 5" xfId="1140"/>
    <cellStyle name="汇总 3 2" xfId="1141"/>
    <cellStyle name="汇总 3 2 2" xfId="1142"/>
    <cellStyle name="汇总 3 2 2 2" xfId="1143"/>
    <cellStyle name="警告文本 3 2 2" xfId="1144"/>
    <cellStyle name="汇总 3 2 3" xfId="1145"/>
    <cellStyle name="汇总 3 3" xfId="1146"/>
    <cellStyle name="汇总 3 3 2" xfId="1147"/>
    <cellStyle name="汇总 3 4" xfId="1148"/>
    <cellStyle name="汇总 3 4 2" xfId="1149"/>
    <cellStyle name="汇总 3 5" xfId="1150"/>
    <cellStyle name="汇总 4 2" xfId="1151"/>
    <cellStyle name="汇总 4 2 2" xfId="1152"/>
    <cellStyle name="汇总 4 2 2 2" xfId="1153"/>
    <cellStyle name="警告文本 4 2 2" xfId="1154"/>
    <cellStyle name="汇总 4 2 3" xfId="1155"/>
    <cellStyle name="汇总 4 3" xfId="1156"/>
    <cellStyle name="汇总 4 3 2" xfId="1157"/>
    <cellStyle name="汇总 4 4" xfId="1158"/>
    <cellStyle name="汇总 4 4 2" xfId="1159"/>
    <cellStyle name="汇总 4 5" xfId="1160"/>
    <cellStyle name="汇总 5 2" xfId="1161"/>
    <cellStyle name="汇总 5 2 2" xfId="1162"/>
    <cellStyle name="汇总 5 3" xfId="1163"/>
    <cellStyle name="汇总 5 3 2" xfId="1164"/>
    <cellStyle name="千分位_97-917" xfId="1165"/>
    <cellStyle name="汇总 5 4" xfId="1166"/>
    <cellStyle name="汇总 7" xfId="1167"/>
    <cellStyle name="汇总 7 2" xfId="1168"/>
    <cellStyle name="汇总 8 2" xfId="1169"/>
    <cellStyle name="计算 2" xfId="1170"/>
    <cellStyle name="计算 2 2" xfId="1171"/>
    <cellStyle name="计算 2 2 2" xfId="1172"/>
    <cellStyle name="计算 2 4" xfId="1173"/>
    <cellStyle name="计算 3" xfId="1174"/>
    <cellStyle name="计算 3 2" xfId="1175"/>
    <cellStyle name="计算 3 2 2" xfId="1176"/>
    <cellStyle name="计算 3 3" xfId="1177"/>
    <cellStyle name="计算 3 4" xfId="1178"/>
    <cellStyle name="计算 4" xfId="1179"/>
    <cellStyle name="计算 4 2" xfId="1180"/>
    <cellStyle name="计算 4 2 2" xfId="1181"/>
    <cellStyle name="计算 4 3" xfId="1182"/>
    <cellStyle name="计算 4 4" xfId="1183"/>
    <cellStyle name="计算 5" xfId="1184"/>
    <cellStyle name="计算 5 2" xfId="1185"/>
    <cellStyle name="计算 5 3" xfId="1186"/>
    <cellStyle name="计算 6" xfId="1187"/>
    <cellStyle name="计算 7" xfId="1188"/>
    <cellStyle name="计算 8" xfId="1189"/>
    <cellStyle name="检查单元格 2" xfId="1190"/>
    <cellStyle name="检查单元格 2 2" xfId="1191"/>
    <cellStyle name="检查单元格 2 3" xfId="1192"/>
    <cellStyle name="检查单元格 2 4" xfId="1193"/>
    <cellStyle name="检查单元格 3" xfId="1194"/>
    <cellStyle name="检查单元格 3 2" xfId="1195"/>
    <cellStyle name="检查单元格 3 2 2" xfId="1196"/>
    <cellStyle name="检查单元格 3 3" xfId="1197"/>
    <cellStyle name="检查单元格 3 4" xfId="1198"/>
    <cellStyle name="检查单元格 4" xfId="1199"/>
    <cellStyle name="检查单元格 4 2" xfId="1200"/>
    <cellStyle name="检查单元格 4 2 2" xfId="1201"/>
    <cellStyle name="检查单元格 4 3" xfId="1202"/>
    <cellStyle name="检查单元格 4 4" xfId="1203"/>
    <cellStyle name="检查单元格 5" xfId="1204"/>
    <cellStyle name="检查单元格 5 2" xfId="1205"/>
    <cellStyle name="检查单元格 5 3" xfId="1206"/>
    <cellStyle name="检查单元格 8" xfId="1207"/>
    <cellStyle name="解释性文本 2" xfId="1208"/>
    <cellStyle name="解释性文本 2 2" xfId="1209"/>
    <cellStyle name="解释性文本 2 2 2" xfId="1210"/>
    <cellStyle name="解释性文本 2 3" xfId="1211"/>
    <cellStyle name="解释性文本 2 4" xfId="1212"/>
    <cellStyle name="解释性文本 3" xfId="1213"/>
    <cellStyle name="解释性文本 3 2" xfId="1214"/>
    <cellStyle name="解释性文本 3 2 2" xfId="1215"/>
    <cellStyle name="解释性文本 3 3" xfId="1216"/>
    <cellStyle name="解释性文本 3 4" xfId="1217"/>
    <cellStyle name="解释性文本 4" xfId="1218"/>
    <cellStyle name="解释性文本 4 2" xfId="1219"/>
    <cellStyle name="解释性文本 4 2 2" xfId="1220"/>
    <cellStyle name="借出原因" xfId="1221"/>
    <cellStyle name="借出原因 2" xfId="1222"/>
    <cellStyle name="借出原因 2 2" xfId="1223"/>
    <cellStyle name="借出原因 2 2 2" xfId="1224"/>
    <cellStyle name="借出原因 2 3" xfId="1225"/>
    <cellStyle name="借出原因 3" xfId="1226"/>
    <cellStyle name="借出原因 3 2" xfId="1227"/>
    <cellStyle name="借出原因 4" xfId="1228"/>
    <cellStyle name="警告文本 2" xfId="1229"/>
    <cellStyle name="警告文本 2 2" xfId="1230"/>
    <cellStyle name="警告文本 2 3" xfId="1231"/>
    <cellStyle name="警告文本 2 4" xfId="1232"/>
    <cellStyle name="警告文本 3" xfId="1233"/>
    <cellStyle name="警告文本 3 2" xfId="1234"/>
    <cellStyle name="警告文本 3 3" xfId="1235"/>
    <cellStyle name="警告文本 3 4" xfId="1236"/>
    <cellStyle name="警告文本 4" xfId="1237"/>
    <cellStyle name="警告文本 4 2" xfId="1238"/>
    <cellStyle name="警告文本 4 3" xfId="1239"/>
    <cellStyle name="警告文本 4 4" xfId="1240"/>
    <cellStyle name="警告文本 5" xfId="1241"/>
    <cellStyle name="警告文本 5 2" xfId="1242"/>
    <cellStyle name="警告文本 5 3" xfId="1243"/>
    <cellStyle name="警告文本 6" xfId="1244"/>
    <cellStyle name="警告文本 7" xfId="1245"/>
    <cellStyle name="链接单元格 2 2" xfId="1246"/>
    <cellStyle name="链接单元格 2 2 2" xfId="1247"/>
    <cellStyle name="链接单元格 2 3" xfId="1248"/>
    <cellStyle name="链接单元格 2 4" xfId="1249"/>
    <cellStyle name="链接单元格 3 2" xfId="1250"/>
    <cellStyle name="链接单元格 3 3" xfId="1251"/>
    <cellStyle name="链接单元格 3 4" xfId="1252"/>
    <cellStyle name="链接单元格 4 2" xfId="1253"/>
    <cellStyle name="链接单元格 4 2 2" xfId="1254"/>
    <cellStyle name="链接单元格 4 3" xfId="1255"/>
    <cellStyle name="链接单元格 4 4" xfId="1256"/>
    <cellStyle name="链接单元格 5 2" xfId="1257"/>
    <cellStyle name="链接单元格 5 3" xfId="1258"/>
    <cellStyle name="普通_97-917" xfId="1259"/>
    <cellStyle name="输入 8" xfId="1260"/>
    <cellStyle name="千分位[0]_laroux" xfId="1261"/>
    <cellStyle name="千位[0]_ 方正PC" xfId="1262"/>
    <cellStyle name="千位_ 方正PC" xfId="1263"/>
    <cellStyle name="千位分隔 11" xfId="1264"/>
    <cellStyle name="千位分隔 11 2" xfId="1265"/>
    <cellStyle name="千位分隔 2" xfId="1266"/>
    <cellStyle name="千位分隔 2 2 2" xfId="1267"/>
    <cellStyle name="千位分隔 2 3" xfId="1268"/>
    <cellStyle name="千位分隔 4 6" xfId="1269"/>
    <cellStyle name="千位分隔 7 2" xfId="1270"/>
    <cellStyle name="千位分隔 8 2" xfId="1271"/>
    <cellStyle name="千位分隔 9" xfId="1272"/>
    <cellStyle name="强调 1" xfId="1273"/>
    <cellStyle name="强调 1 2" xfId="1274"/>
    <cellStyle name="强调 2" xfId="1275"/>
    <cellStyle name="强调 3" xfId="1276"/>
    <cellStyle name="强调 3 2" xfId="1277"/>
    <cellStyle name="强调文字颜色 1 2 2" xfId="1278"/>
    <cellStyle name="强调文字颜色 1 2 2 2" xfId="1279"/>
    <cellStyle name="强调文字颜色 1 2 3" xfId="1280"/>
    <cellStyle name="强调文字颜色 1 3" xfId="1281"/>
    <cellStyle name="强调文字颜色 1 3 2" xfId="1282"/>
    <cellStyle name="强调文字颜色 2 2" xfId="1283"/>
    <cellStyle name="强调文字颜色 2 2 3" xfId="1284"/>
    <cellStyle name="强调文字颜色 2 3" xfId="1285"/>
    <cellStyle name="强调文字颜色 3 2" xfId="1286"/>
    <cellStyle name="强调文字颜色 3 2 2" xfId="1287"/>
    <cellStyle name="强调文字颜色 3 2 2 2" xfId="1288"/>
    <cellStyle name="强调文字颜色 3 2 3" xfId="1289"/>
    <cellStyle name="强调文字颜色 4 2" xfId="1290"/>
    <cellStyle name="强调文字颜色 4 2 2" xfId="1291"/>
    <cellStyle name="强调文字颜色 4 2 2 2" xfId="1292"/>
    <cellStyle name="强调文字颜色 4 2 3" xfId="1293"/>
    <cellStyle name="强调文字颜色 4 3" xfId="1294"/>
    <cellStyle name="强调文字颜色 4 3 2" xfId="1295"/>
    <cellStyle name="强调文字颜色 5 2" xfId="1296"/>
    <cellStyle name="强调文字颜色 5 3" xfId="1297"/>
    <cellStyle name="强调文字颜色 5 3 2" xfId="1298"/>
    <cellStyle name="强调文字颜色 6 2" xfId="1299"/>
    <cellStyle name="强调文字颜色 6 2 2" xfId="1300"/>
    <cellStyle name="强调文字颜色 6 2 2 2" xfId="1301"/>
    <cellStyle name="强调文字颜色 6 2 3" xfId="1302"/>
    <cellStyle name="强调文字颜色 6 3" xfId="1303"/>
    <cellStyle name="强调文字颜色 6 3 2" xfId="1304"/>
    <cellStyle name="日期 2" xfId="1305"/>
    <cellStyle name="日期 2 2" xfId="1306"/>
    <cellStyle name="日期 2 2 2" xfId="1307"/>
    <cellStyle name="日期 2 3" xfId="1308"/>
    <cellStyle name="日期 3" xfId="1309"/>
    <cellStyle name="日期 3 2" xfId="1310"/>
    <cellStyle name="日期 4" xfId="1311"/>
    <cellStyle name="商品名称" xfId="1312"/>
    <cellStyle name="商品名称 2" xfId="1313"/>
    <cellStyle name="商品名称 2 2" xfId="1314"/>
    <cellStyle name="商品名称 2 2 2" xfId="1315"/>
    <cellStyle name="商品名称 3" xfId="1316"/>
    <cellStyle name="商品名称 3 2" xfId="1317"/>
    <cellStyle name="适中 2" xfId="1318"/>
    <cellStyle name="适中 2 3" xfId="1319"/>
    <cellStyle name="适中 2 4" xfId="1320"/>
    <cellStyle name="适中 3 2" xfId="1321"/>
    <cellStyle name="适中 3 2 2" xfId="1322"/>
    <cellStyle name="适中 3 3" xfId="1323"/>
    <cellStyle name="适中 3 4" xfId="1324"/>
    <cellStyle name="适中 4" xfId="1325"/>
    <cellStyle name="适中 4 2" xfId="1326"/>
    <cellStyle name="适中 4 2 2" xfId="1327"/>
    <cellStyle name="适中 4 3" xfId="1328"/>
    <cellStyle name="适中 4 4" xfId="1329"/>
    <cellStyle name="适中 5" xfId="1330"/>
    <cellStyle name="适中 5 2" xfId="1331"/>
    <cellStyle name="适中 5 3" xfId="1332"/>
    <cellStyle name="适中 6" xfId="1333"/>
    <cellStyle name="适中 7" xfId="1334"/>
    <cellStyle name="适中 8" xfId="1335"/>
    <cellStyle name="输出 2" xfId="1336"/>
    <cellStyle name="输出 2 2" xfId="1337"/>
    <cellStyle name="输出 2 3" xfId="1338"/>
    <cellStyle name="输出 2 4" xfId="1339"/>
    <cellStyle name="输出 3" xfId="1340"/>
    <cellStyle name="输出 3 2" xfId="1341"/>
    <cellStyle name="输出 3 3" xfId="1342"/>
    <cellStyle name="输出 4" xfId="1343"/>
    <cellStyle name="输出 5" xfId="1344"/>
    <cellStyle name="输出 5 2" xfId="1345"/>
    <cellStyle name="输出 5 3" xfId="1346"/>
    <cellStyle name="输出 6" xfId="1347"/>
    <cellStyle name="输出 7" xfId="1348"/>
    <cellStyle name="输出 8" xfId="1349"/>
    <cellStyle name="输入 2 2 2" xfId="1350"/>
    <cellStyle name="输入 2 3" xfId="1351"/>
    <cellStyle name="输入 4" xfId="1352"/>
    <cellStyle name="输入 4 2" xfId="1353"/>
    <cellStyle name="输入 4 2 2" xfId="1354"/>
    <cellStyle name="输入 4 3" xfId="1355"/>
    <cellStyle name="输入 4 4" xfId="1356"/>
    <cellStyle name="输入 5" xfId="1357"/>
    <cellStyle name="输入 5 2" xfId="1358"/>
    <cellStyle name="输入 5 3" xfId="1359"/>
    <cellStyle name="输入 6" xfId="1360"/>
    <cellStyle name="输入 7" xfId="1361"/>
    <cellStyle name="数量" xfId="1362"/>
    <cellStyle name="数量 2" xfId="1363"/>
    <cellStyle name="数量 2 2" xfId="1364"/>
    <cellStyle name="数量 2 3" xfId="1365"/>
    <cellStyle name="数量 3 2" xfId="1366"/>
    <cellStyle name="未定义" xfId="1367"/>
    <cellStyle name="样式 1" xfId="1368"/>
    <cellStyle name="寘嬫愗傝 [0.00]_Region Orders (2)" xfId="1369"/>
    <cellStyle name="寘嬫愗傝_Region Orders (2)" xfId="1370"/>
    <cellStyle name="注释 2 2" xfId="1371"/>
    <cellStyle name="注释 2 2 2" xfId="1372"/>
    <cellStyle name="注释 2 3" xfId="1373"/>
    <cellStyle name="注释 2 4" xfId="1374"/>
    <cellStyle name="注释 3" xfId="1375"/>
    <cellStyle name="注释 3 2 2" xfId="1376"/>
    <cellStyle name="注释 4" xfId="1377"/>
    <cellStyle name="注释 5" xfId="1378"/>
    <cellStyle name="注释 5 2" xfId="1379"/>
    <cellStyle name="注释 5 3" xfId="1380"/>
    <cellStyle name="注释 6" xfId="1381"/>
  </cellStyles>
  <dxfs count="3">
    <dxf>
      <font>
        <color indexed="9"/>
      </font>
    </dxf>
    <dxf>
      <font>
        <color indexed="10"/>
      </font>
    </dxf>
    <dxf>
      <font>
        <b val="1"/>
        <i val="0"/>
      </font>
    </dxf>
  </dxfs>
  <tableStyles count="0" defaultTableStyle="TableStyleMedium2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externalLink" Target="externalLinks/externalLink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24.6.233\&#20840;&#20307;&#20154;&#21592;\02&#24179;&#34913;&#22788;\01&#36130;&#21147;&#21450;&#39044;&#20915;&#31639;&#25253;&#21578;\2018&#24180;\&#24180;&#21021;&#20154;&#20195;&#20250;\&#36807;&#31243;\RecoveredExternalLink2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说明"/>
      <sheetName val="封面"/>
      <sheetName val="目录"/>
      <sheetName val="表一"/>
      <sheetName val="表二"/>
      <sheetName val="表三"/>
      <sheetName val="表四"/>
      <sheetName val="表五"/>
      <sheetName val="表六"/>
      <sheetName val="表七"/>
      <sheetName val="表八"/>
      <sheetName val="审核1"/>
      <sheetName val="审核2"/>
      <sheetName val="土地收入"/>
      <sheetName val="历年预算科目"/>
      <sheetName val="_ESList"/>
      <sheetName val="收入(一般)"/>
      <sheetName val="支出(一般)"/>
      <sheetName val="收入(基金)"/>
      <sheetName val="支出(基金)"/>
      <sheetName val="国家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7"/>
  <sheetViews>
    <sheetView showZeros="0" zoomScale="90" zoomScaleNormal="90" workbookViewId="0">
      <pane ySplit="1" topLeftCell="A2" activePane="bottomLeft" state="frozen"/>
      <selection/>
      <selection pane="bottomLeft" activeCell="B4" sqref="B4"/>
    </sheetView>
  </sheetViews>
  <sheetFormatPr defaultColWidth="9" defaultRowHeight="13.5" outlineLevelCol="2"/>
  <cols>
    <col min="1" max="1" width="10.275" style="90" customWidth="1"/>
    <col min="2" max="2" width="67.6416666666667" style="90" customWidth="1"/>
    <col min="3" max="3" width="24.8583333333333" style="90" customWidth="1"/>
    <col min="4" max="16384" width="9" style="90"/>
  </cols>
  <sheetData>
    <row r="1" ht="21" spans="1:3">
      <c r="A1" s="101" t="s">
        <v>0</v>
      </c>
      <c r="B1" s="101"/>
      <c r="C1" s="101"/>
    </row>
    <row r="2" ht="29" customHeight="1" spans="1:3">
      <c r="A2" s="102" t="s">
        <v>1</v>
      </c>
      <c r="B2" s="102" t="s">
        <v>2</v>
      </c>
      <c r="C2" s="102" t="s">
        <v>3</v>
      </c>
    </row>
    <row r="3" ht="29" customHeight="1" spans="1:3">
      <c r="A3" s="102" t="s">
        <v>4</v>
      </c>
      <c r="B3" s="103" t="s">
        <v>5</v>
      </c>
      <c r="C3" s="102"/>
    </row>
    <row r="4" ht="29" customHeight="1" spans="1:3">
      <c r="A4" s="102" t="s">
        <v>6</v>
      </c>
      <c r="B4" s="103" t="s">
        <v>7</v>
      </c>
      <c r="C4" s="102"/>
    </row>
    <row r="5" ht="29" customHeight="1" spans="1:3">
      <c r="A5" s="102" t="s">
        <v>8</v>
      </c>
      <c r="B5" s="104" t="s">
        <v>9</v>
      </c>
      <c r="C5" s="105"/>
    </row>
    <row r="6" ht="29" customHeight="1" spans="1:3">
      <c r="A6" s="102"/>
      <c r="B6" s="106" t="s">
        <v>10</v>
      </c>
      <c r="C6" s="105"/>
    </row>
    <row r="7" ht="29" customHeight="1" spans="1:3">
      <c r="A7" s="102"/>
      <c r="B7" s="106" t="s">
        <v>11</v>
      </c>
      <c r="C7" s="105"/>
    </row>
    <row r="8" ht="29" customHeight="1" spans="1:3">
      <c r="A8" s="102"/>
      <c r="B8" s="106" t="s">
        <v>12</v>
      </c>
      <c r="C8" s="105"/>
    </row>
    <row r="9" ht="29" customHeight="1" spans="1:3">
      <c r="A9" s="102"/>
      <c r="B9" s="107" t="s">
        <v>13</v>
      </c>
      <c r="C9" s="105"/>
    </row>
    <row r="10" ht="29" customHeight="1" spans="1:3">
      <c r="A10" s="102"/>
      <c r="B10" s="107" t="s">
        <v>14</v>
      </c>
      <c r="C10" s="105"/>
    </row>
    <row r="11" ht="29" customHeight="1" spans="1:3">
      <c r="A11" s="102"/>
      <c r="B11" s="107" t="s">
        <v>15</v>
      </c>
      <c r="C11" s="105"/>
    </row>
    <row r="12" ht="29" customHeight="1" spans="1:3">
      <c r="A12" s="102"/>
      <c r="B12" s="106" t="s">
        <v>16</v>
      </c>
      <c r="C12" s="105"/>
    </row>
    <row r="13" ht="29" customHeight="1" spans="1:3">
      <c r="A13" s="102" t="s">
        <v>17</v>
      </c>
      <c r="B13" s="108" t="s">
        <v>18</v>
      </c>
      <c r="C13" s="105"/>
    </row>
    <row r="14" ht="29" customHeight="1" spans="1:3">
      <c r="A14" s="102"/>
      <c r="B14" s="108" t="s">
        <v>19</v>
      </c>
      <c r="C14" s="105"/>
    </row>
    <row r="15" ht="29" customHeight="1" spans="1:3">
      <c r="A15" s="102"/>
      <c r="B15" s="108" t="s">
        <v>20</v>
      </c>
      <c r="C15" s="105"/>
    </row>
    <row r="16" ht="29" customHeight="1" spans="1:3">
      <c r="A16" s="102"/>
      <c r="B16" s="106" t="s">
        <v>21</v>
      </c>
      <c r="C16" s="105"/>
    </row>
    <row r="17" ht="29" customHeight="1" spans="1:3">
      <c r="A17" s="102"/>
      <c r="B17" s="106" t="s">
        <v>22</v>
      </c>
      <c r="C17" s="105"/>
    </row>
    <row r="18" ht="29" customHeight="1" spans="1:3">
      <c r="A18" s="102" t="s">
        <v>23</v>
      </c>
      <c r="B18" s="108" t="s">
        <v>24</v>
      </c>
      <c r="C18" s="105"/>
    </row>
    <row r="19" ht="29" customHeight="1" spans="1:3">
      <c r="A19" s="102"/>
      <c r="B19" s="108" t="s">
        <v>25</v>
      </c>
      <c r="C19" s="105"/>
    </row>
    <row r="20" ht="29" customHeight="1" spans="1:3">
      <c r="A20" s="102"/>
      <c r="B20" s="106" t="s">
        <v>26</v>
      </c>
      <c r="C20" s="105"/>
    </row>
    <row r="21" ht="29" customHeight="1" spans="1:3">
      <c r="A21" s="102"/>
      <c r="B21" s="106" t="s">
        <v>27</v>
      </c>
      <c r="C21" s="105"/>
    </row>
    <row r="22" ht="29" customHeight="1" spans="1:3">
      <c r="A22" s="102"/>
      <c r="B22" s="106" t="s">
        <v>28</v>
      </c>
      <c r="C22" s="105"/>
    </row>
    <row r="23" ht="29" customHeight="1" spans="1:3">
      <c r="A23" s="102"/>
      <c r="B23" s="106" t="s">
        <v>29</v>
      </c>
      <c r="C23" s="105"/>
    </row>
    <row r="24" ht="29" customHeight="1" spans="1:3">
      <c r="A24" s="102" t="s">
        <v>30</v>
      </c>
      <c r="B24" s="108" t="s">
        <v>31</v>
      </c>
      <c r="C24" s="105"/>
    </row>
    <row r="25" ht="29" customHeight="1" spans="1:3">
      <c r="A25" s="102"/>
      <c r="B25" s="108" t="s">
        <v>32</v>
      </c>
      <c r="C25" s="105"/>
    </row>
    <row r="26" ht="29" customHeight="1" spans="1:3">
      <c r="A26" s="102"/>
      <c r="B26" s="108" t="s">
        <v>33</v>
      </c>
      <c r="C26" s="105"/>
    </row>
    <row r="27" ht="29" customHeight="1" spans="1:3">
      <c r="A27" s="102"/>
      <c r="B27" s="108" t="s">
        <v>34</v>
      </c>
      <c r="C27" s="105"/>
    </row>
    <row r="28" ht="29" customHeight="1" spans="1:3">
      <c r="A28" s="102" t="s">
        <v>35</v>
      </c>
      <c r="B28" s="108" t="s">
        <v>36</v>
      </c>
      <c r="C28" s="105"/>
    </row>
    <row r="29" ht="29" customHeight="1" spans="1:3">
      <c r="A29" s="102"/>
      <c r="B29" s="108" t="s">
        <v>37</v>
      </c>
      <c r="C29" s="105"/>
    </row>
    <row r="30" ht="29" customHeight="1" spans="1:3">
      <c r="A30" s="102"/>
      <c r="B30" s="105" t="s">
        <v>38</v>
      </c>
      <c r="C30" s="105"/>
    </row>
    <row r="31" ht="29" customHeight="1" spans="1:3">
      <c r="A31" s="102"/>
      <c r="B31" s="105" t="s">
        <v>39</v>
      </c>
      <c r="C31" s="105"/>
    </row>
    <row r="32" ht="29" customHeight="1" spans="1:3">
      <c r="A32" s="102"/>
      <c r="B32" s="105" t="s">
        <v>40</v>
      </c>
      <c r="C32" s="105"/>
    </row>
    <row r="33" ht="29" customHeight="1" spans="1:3">
      <c r="A33" s="102"/>
      <c r="B33" s="109" t="s">
        <v>41</v>
      </c>
      <c r="C33" s="105"/>
    </row>
    <row r="34" ht="29" customHeight="1" spans="1:3">
      <c r="A34" s="102"/>
      <c r="B34" s="109" t="s">
        <v>42</v>
      </c>
      <c r="C34" s="105"/>
    </row>
    <row r="35" ht="29" customHeight="1" spans="1:3">
      <c r="A35" s="102"/>
      <c r="B35" s="110" t="s">
        <v>43</v>
      </c>
      <c r="C35" s="105"/>
    </row>
    <row r="36" ht="29" customHeight="1" spans="1:3">
      <c r="A36" s="102" t="s">
        <v>44</v>
      </c>
      <c r="B36" s="110" t="s">
        <v>45</v>
      </c>
      <c r="C36" s="105"/>
    </row>
    <row r="37" ht="29" customHeight="1" spans="1:3">
      <c r="A37" s="102"/>
      <c r="B37" s="105" t="s">
        <v>46</v>
      </c>
      <c r="C37" s="105"/>
    </row>
  </sheetData>
  <mergeCells count="1">
    <mergeCell ref="A1:C1"/>
  </mergeCells>
  <printOptions horizontalCentered="1"/>
  <pageMargins left="0.471527777777778" right="0.393055555555556" top="0.747916666666667" bottom="0.747916666666667" header="0.313888888888889" footer="0.313888888888889"/>
  <pageSetup paperSize="9" scale="75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0"/>
  <sheetViews>
    <sheetView showZeros="0" zoomScale="90" zoomScaleNormal="90" workbookViewId="0">
      <pane ySplit="4" topLeftCell="A29" activePane="bottomLeft" state="frozen"/>
      <selection/>
      <selection pane="bottomLeft" activeCell="A40" sqref="A40"/>
    </sheetView>
  </sheetViews>
  <sheetFormatPr defaultColWidth="9" defaultRowHeight="14.25" outlineLevelCol="6"/>
  <cols>
    <col min="1" max="1" width="31.75" style="88" customWidth="1"/>
    <col min="2" max="3" width="21.625" style="88" customWidth="1"/>
    <col min="4" max="4" width="35.125" style="89" customWidth="1"/>
    <col min="5" max="16384" width="9" style="90"/>
  </cols>
  <sheetData>
    <row r="1" s="84" customFormat="1" ht="33" customHeight="1" spans="1:4">
      <c r="A1" s="91"/>
      <c r="B1" s="92"/>
      <c r="C1" s="92"/>
      <c r="D1" s="93"/>
    </row>
    <row r="2" ht="45" customHeight="1" spans="1:5">
      <c r="A2" s="94" t="s">
        <v>47</v>
      </c>
      <c r="B2" s="94"/>
      <c r="C2" s="94"/>
      <c r="D2" s="94"/>
      <c r="E2" s="84"/>
    </row>
    <row r="3" ht="18.95" customHeight="1" spans="1:5">
      <c r="A3" s="95"/>
      <c r="B3" s="96"/>
      <c r="C3" s="92"/>
      <c r="D3" s="97" t="s">
        <v>48</v>
      </c>
      <c r="E3" s="84"/>
    </row>
    <row r="4" s="85" customFormat="1" ht="45" customHeight="1" spans="1:5">
      <c r="A4" s="58" t="s">
        <v>49</v>
      </c>
      <c r="B4" s="59" t="s">
        <v>50</v>
      </c>
      <c r="C4" s="59" t="s">
        <v>51</v>
      </c>
      <c r="D4" s="58" t="s">
        <v>52</v>
      </c>
      <c r="E4" s="98"/>
    </row>
    <row r="5" ht="36" customHeight="1" spans="1:5">
      <c r="A5" s="60" t="s">
        <v>53</v>
      </c>
      <c r="B5" s="61">
        <v>369202</v>
      </c>
      <c r="C5" s="61">
        <v>390321</v>
      </c>
      <c r="D5" s="62">
        <f t="shared" ref="D5:D15" si="0">(C5-B5)/B5</f>
        <v>0.0572017486362479</v>
      </c>
      <c r="E5" s="99"/>
    </row>
    <row r="6" ht="36" customHeight="1" spans="1:5">
      <c r="A6" s="63" t="s">
        <v>54</v>
      </c>
      <c r="B6" s="64">
        <v>108831</v>
      </c>
      <c r="C6" s="64">
        <v>114283</v>
      </c>
      <c r="D6" s="62">
        <f t="shared" si="0"/>
        <v>0.0500960204353539</v>
      </c>
      <c r="E6" s="99"/>
    </row>
    <row r="7" ht="36" customHeight="1" spans="1:5">
      <c r="A7" s="63" t="s">
        <v>55</v>
      </c>
      <c r="B7" s="64">
        <v>26227</v>
      </c>
      <c r="C7" s="64">
        <v>26879</v>
      </c>
      <c r="D7" s="62">
        <f t="shared" si="0"/>
        <v>0.0248598772257597</v>
      </c>
      <c r="E7" s="99"/>
    </row>
    <row r="8" ht="36" customHeight="1" spans="1:5">
      <c r="A8" s="63" t="s">
        <v>56</v>
      </c>
      <c r="B8" s="64">
        <v>10293</v>
      </c>
      <c r="C8" s="64">
        <v>10808</v>
      </c>
      <c r="D8" s="62">
        <f t="shared" si="0"/>
        <v>0.0500340036918294</v>
      </c>
      <c r="E8" s="99"/>
    </row>
    <row r="9" ht="36" customHeight="1" spans="1:5">
      <c r="A9" s="63" t="s">
        <v>57</v>
      </c>
      <c r="B9" s="64">
        <v>65</v>
      </c>
      <c r="C9" s="64">
        <v>70</v>
      </c>
      <c r="D9" s="62">
        <f t="shared" si="0"/>
        <v>0.0769230769230769</v>
      </c>
      <c r="E9" s="99"/>
    </row>
    <row r="10" ht="36" customHeight="1" spans="1:5">
      <c r="A10" s="63" t="s">
        <v>58</v>
      </c>
      <c r="B10" s="64">
        <v>51215</v>
      </c>
      <c r="C10" s="64">
        <v>52766</v>
      </c>
      <c r="D10" s="62">
        <f t="shared" si="0"/>
        <v>0.0302840964561164</v>
      </c>
      <c r="E10" s="99"/>
    </row>
    <row r="11" ht="36" customHeight="1" spans="1:5">
      <c r="A11" s="63" t="s">
        <v>59</v>
      </c>
      <c r="B11" s="64">
        <v>16483</v>
      </c>
      <c r="C11" s="64">
        <v>17307</v>
      </c>
      <c r="D11" s="62">
        <f t="shared" si="0"/>
        <v>0.0499908997148577</v>
      </c>
      <c r="E11" s="99"/>
    </row>
    <row r="12" ht="36" customHeight="1" spans="1:5">
      <c r="A12" s="63" t="s">
        <v>60</v>
      </c>
      <c r="B12" s="64">
        <v>17071</v>
      </c>
      <c r="C12" s="64">
        <v>18400</v>
      </c>
      <c r="D12" s="62">
        <f t="shared" si="0"/>
        <v>0.0778513268115518</v>
      </c>
      <c r="E12" s="99"/>
    </row>
    <row r="13" ht="36" customHeight="1" spans="1:5">
      <c r="A13" s="63" t="s">
        <v>61</v>
      </c>
      <c r="B13" s="64">
        <v>8545</v>
      </c>
      <c r="C13" s="64">
        <v>8972</v>
      </c>
      <c r="D13" s="62">
        <f t="shared" si="0"/>
        <v>0.0499707431246343</v>
      </c>
      <c r="E13" s="99"/>
    </row>
    <row r="14" ht="36" customHeight="1" spans="1:5">
      <c r="A14" s="63" t="s">
        <v>62</v>
      </c>
      <c r="B14" s="64">
        <v>76941</v>
      </c>
      <c r="C14" s="64">
        <v>84054</v>
      </c>
      <c r="D14" s="62">
        <f t="shared" si="0"/>
        <v>0.0924474597418801</v>
      </c>
      <c r="E14" s="99"/>
    </row>
    <row r="15" ht="36" customHeight="1" spans="1:5">
      <c r="A15" s="63" t="s">
        <v>63</v>
      </c>
      <c r="B15" s="64">
        <v>8266</v>
      </c>
      <c r="C15" s="64">
        <v>7354</v>
      </c>
      <c r="D15" s="62">
        <f t="shared" si="0"/>
        <v>-0.110331478345028</v>
      </c>
      <c r="E15" s="99"/>
    </row>
    <row r="16" ht="36" customHeight="1" spans="1:5">
      <c r="A16" s="63" t="s">
        <v>64</v>
      </c>
      <c r="B16" s="64">
        <v>382</v>
      </c>
      <c r="C16" s="64">
        <v>401</v>
      </c>
      <c r="D16" s="62">
        <v>0.05</v>
      </c>
      <c r="E16" s="99"/>
    </row>
    <row r="17" ht="36" customHeight="1" spans="1:5">
      <c r="A17" s="63" t="s">
        <v>65</v>
      </c>
      <c r="B17" s="64">
        <v>44341</v>
      </c>
      <c r="C17" s="64">
        <v>48458</v>
      </c>
      <c r="D17" s="62">
        <f>(C17-B17)/B17</f>
        <v>0.0928486051284364</v>
      </c>
      <c r="E17" s="99"/>
    </row>
    <row r="18" s="84" customFormat="1" ht="36" customHeight="1" spans="1:5">
      <c r="A18" s="63" t="s">
        <v>66</v>
      </c>
      <c r="B18" s="100"/>
      <c r="C18" s="64"/>
      <c r="D18" s="62"/>
      <c r="E18" s="99"/>
    </row>
    <row r="19" ht="36" customHeight="1" spans="1:7">
      <c r="A19" s="63" t="s">
        <v>67</v>
      </c>
      <c r="B19" s="64">
        <v>117</v>
      </c>
      <c r="C19" s="64">
        <v>123</v>
      </c>
      <c r="D19" s="62">
        <v>0.05</v>
      </c>
      <c r="E19" s="99"/>
      <c r="F19" s="84"/>
      <c r="G19" s="84"/>
    </row>
    <row r="20" ht="36" customHeight="1" spans="1:5">
      <c r="A20" s="63" t="s">
        <v>68</v>
      </c>
      <c r="B20" s="64">
        <v>425</v>
      </c>
      <c r="C20" s="64">
        <v>446</v>
      </c>
      <c r="D20" s="62">
        <v>0.05</v>
      </c>
      <c r="E20" s="99"/>
    </row>
    <row r="21" ht="36" customHeight="1" spans="1:5">
      <c r="A21" s="60" t="s">
        <v>69</v>
      </c>
      <c r="B21" s="61">
        <v>88959</v>
      </c>
      <c r="C21" s="61">
        <v>83876</v>
      </c>
      <c r="D21" s="62">
        <f>(C21-B21)/B21</f>
        <v>-0.0571386818646792</v>
      </c>
      <c r="E21" s="99"/>
    </row>
    <row r="22" ht="36" customHeight="1" spans="1:5">
      <c r="A22" s="63" t="s">
        <v>70</v>
      </c>
      <c r="B22" s="64">
        <v>34332</v>
      </c>
      <c r="C22" s="64">
        <v>35362</v>
      </c>
      <c r="D22" s="62">
        <f>(C22-B22)/B22</f>
        <v>0.03000116509379</v>
      </c>
      <c r="E22" s="99"/>
    </row>
    <row r="23" ht="36" customHeight="1" spans="1:5">
      <c r="A23" s="65" t="s">
        <v>71</v>
      </c>
      <c r="B23" s="64">
        <v>5006</v>
      </c>
      <c r="C23" s="64">
        <v>5156</v>
      </c>
      <c r="D23" s="62">
        <f>(C23-B23)/B23</f>
        <v>0.0299640431482221</v>
      </c>
      <c r="E23" s="99"/>
    </row>
    <row r="24" ht="36" customHeight="1" spans="1:5">
      <c r="A24" s="63" t="s">
        <v>72</v>
      </c>
      <c r="B24" s="64">
        <v>5288</v>
      </c>
      <c r="C24" s="64">
        <v>5452</v>
      </c>
      <c r="D24" s="62">
        <f>(C24-B24)/B24</f>
        <v>0.0310136157337368</v>
      </c>
      <c r="E24" s="99"/>
    </row>
    <row r="25" s="84" customFormat="1" ht="36" customHeight="1" spans="1:5">
      <c r="A25" s="63" t="s">
        <v>73</v>
      </c>
      <c r="B25" s="92"/>
      <c r="C25" s="64"/>
      <c r="D25" s="62"/>
      <c r="E25" s="99"/>
    </row>
    <row r="26" ht="36" customHeight="1" spans="1:5">
      <c r="A26" s="63" t="s">
        <v>74</v>
      </c>
      <c r="B26" s="64">
        <v>36981</v>
      </c>
      <c r="C26" s="64">
        <v>32800</v>
      </c>
      <c r="D26" s="62">
        <f t="shared" ref="D26:D31" si="1">(C26-B26)/B26</f>
        <v>-0.113058056839999</v>
      </c>
      <c r="E26" s="99"/>
    </row>
    <row r="27" ht="36" customHeight="1" spans="1:5">
      <c r="A27" s="63" t="s">
        <v>75</v>
      </c>
      <c r="B27" s="64">
        <v>10</v>
      </c>
      <c r="C27" s="64">
        <v>10</v>
      </c>
      <c r="D27" s="62">
        <f t="shared" si="1"/>
        <v>0</v>
      </c>
      <c r="E27" s="99"/>
    </row>
    <row r="28" ht="36" customHeight="1" spans="1:5">
      <c r="A28" s="63" t="s">
        <v>76</v>
      </c>
      <c r="B28" s="64">
        <v>192</v>
      </c>
      <c r="C28" s="64">
        <v>198</v>
      </c>
      <c r="D28" s="62">
        <f t="shared" si="1"/>
        <v>0.03125</v>
      </c>
      <c r="E28" s="99"/>
    </row>
    <row r="29" ht="36" customHeight="1" spans="1:5">
      <c r="A29" s="63" t="s">
        <v>77</v>
      </c>
      <c r="B29" s="64">
        <v>7150</v>
      </c>
      <c r="C29" s="64">
        <v>4898</v>
      </c>
      <c r="D29" s="62">
        <f t="shared" si="1"/>
        <v>-0.314965034965035</v>
      </c>
      <c r="E29" s="99"/>
    </row>
    <row r="30" ht="36" customHeight="1" spans="1:5">
      <c r="A30" s="63"/>
      <c r="B30" s="64"/>
      <c r="C30" s="64"/>
      <c r="D30" s="62"/>
      <c r="E30" s="99"/>
    </row>
    <row r="31" s="86" customFormat="1" ht="36" customHeight="1" spans="1:5">
      <c r="A31" s="66" t="s">
        <v>78</v>
      </c>
      <c r="B31" s="61">
        <v>458161</v>
      </c>
      <c r="C31" s="61">
        <v>474197</v>
      </c>
      <c r="D31" s="62">
        <f>(C31-B31)/B31</f>
        <v>0.0350007966631817</v>
      </c>
      <c r="E31" s="99"/>
    </row>
    <row r="32" s="84" customFormat="1" ht="36" customHeight="1" spans="1:5">
      <c r="A32" s="67" t="s">
        <v>79</v>
      </c>
      <c r="B32" s="61"/>
      <c r="C32" s="61"/>
      <c r="D32" s="62"/>
      <c r="E32" s="99"/>
    </row>
    <row r="33" ht="36" customHeight="1" spans="1:5">
      <c r="A33" s="60" t="s">
        <v>80</v>
      </c>
      <c r="B33" s="61">
        <f>B34+B35</f>
        <v>222268</v>
      </c>
      <c r="C33" s="61">
        <f>C34+C35</f>
        <v>231118</v>
      </c>
      <c r="D33" s="62">
        <f t="shared" ref="D32:D40" si="2">(C33-B33)/B33</f>
        <v>0.0398167977396656</v>
      </c>
      <c r="E33" s="99"/>
    </row>
    <row r="34" ht="36" customHeight="1" spans="1:5">
      <c r="A34" s="63" t="s">
        <v>81</v>
      </c>
      <c r="B34" s="64">
        <v>88309</v>
      </c>
      <c r="C34" s="64">
        <v>87245</v>
      </c>
      <c r="D34" s="62">
        <f t="shared" si="2"/>
        <v>-0.0120486020677394</v>
      </c>
      <c r="E34" s="99"/>
    </row>
    <row r="35" ht="36" customHeight="1" spans="1:5">
      <c r="A35" s="63" t="s">
        <v>82</v>
      </c>
      <c r="B35" s="64">
        <v>133959</v>
      </c>
      <c r="C35" s="64">
        <v>143873</v>
      </c>
      <c r="D35" s="62">
        <f t="shared" si="2"/>
        <v>0.0740077187796266</v>
      </c>
      <c r="E35" s="99"/>
    </row>
    <row r="36" s="84" customFormat="1" ht="36" customHeight="1" spans="1:5">
      <c r="A36" s="63" t="s">
        <v>83</v>
      </c>
      <c r="B36" s="64">
        <v>9050</v>
      </c>
      <c r="C36" s="64">
        <v>14749</v>
      </c>
      <c r="D36" s="62">
        <f t="shared" si="2"/>
        <v>0.629723756906077</v>
      </c>
      <c r="E36" s="99"/>
    </row>
    <row r="37" ht="36" customHeight="1" spans="1:5">
      <c r="A37" s="63" t="s">
        <v>84</v>
      </c>
      <c r="B37" s="64">
        <v>13842</v>
      </c>
      <c r="C37" s="64">
        <v>14524</v>
      </c>
      <c r="D37" s="62">
        <f t="shared" si="2"/>
        <v>0.0492703366565525</v>
      </c>
      <c r="E37" s="99"/>
    </row>
    <row r="38" s="84" customFormat="1" ht="36" customHeight="1" spans="1:5">
      <c r="A38" s="68" t="s">
        <v>85</v>
      </c>
      <c r="B38" s="64"/>
      <c r="C38" s="64"/>
      <c r="D38" s="62"/>
      <c r="E38" s="99"/>
    </row>
    <row r="39" s="87" customFormat="1" ht="36" customHeight="1" spans="1:5">
      <c r="A39" s="68" t="s">
        <v>86</v>
      </c>
      <c r="B39" s="64">
        <v>24042</v>
      </c>
      <c r="C39" s="64">
        <v>1777</v>
      </c>
      <c r="D39" s="62">
        <f t="shared" si="2"/>
        <v>-0.92608767989352</v>
      </c>
      <c r="E39" s="99"/>
    </row>
    <row r="40" ht="36" customHeight="1" spans="1:5">
      <c r="A40" s="69" t="s">
        <v>87</v>
      </c>
      <c r="B40" s="61">
        <f>B31+B33+B36+B37+B39</f>
        <v>727363</v>
      </c>
      <c r="C40" s="61">
        <f>C31+C33+C36+C37+C39</f>
        <v>736365</v>
      </c>
      <c r="D40" s="62">
        <f t="shared" si="2"/>
        <v>0.0123762138024618</v>
      </c>
      <c r="E40" s="99"/>
    </row>
  </sheetData>
  <autoFilter ref="A4:E40">
    <extLst/>
  </autoFilter>
  <mergeCells count="1">
    <mergeCell ref="A2:D2"/>
  </mergeCells>
  <conditionalFormatting sqref="D3:E3">
    <cfRule type="cellIs" dxfId="0" priority="38" stopIfTrue="1" operator="lessThanOrEqual">
      <formula>-1</formula>
    </cfRule>
  </conditionalFormatting>
  <conditionalFormatting sqref="E32">
    <cfRule type="cellIs" dxfId="1" priority="59" stopIfTrue="1" operator="lessThan">
      <formula>0</formula>
    </cfRule>
    <cfRule type="cellIs" dxfId="0" priority="60" stopIfTrue="1" operator="greaterThan">
      <formula>5</formula>
    </cfRule>
  </conditionalFormatting>
  <conditionalFormatting sqref="A38">
    <cfRule type="expression" dxfId="2" priority="1" stopIfTrue="1">
      <formula>"len($A:$A)=3"</formula>
    </cfRule>
    <cfRule type="expression" dxfId="2" priority="2" stopIfTrue="1">
      <formula>"len($A:$A)=3"</formula>
    </cfRule>
  </conditionalFormatting>
  <conditionalFormatting sqref="A5:A30">
    <cfRule type="expression" dxfId="2" priority="49" stopIfTrue="1">
      <formula>"len($A:$A)=3"</formula>
    </cfRule>
  </conditionalFormatting>
  <conditionalFormatting sqref="A8:A10">
    <cfRule type="expression" dxfId="2" priority="52" stopIfTrue="1">
      <formula>"len($A:$A)=3"</formula>
    </cfRule>
  </conditionalFormatting>
  <conditionalFormatting sqref="A33:A36">
    <cfRule type="expression" dxfId="2" priority="13" stopIfTrue="1">
      <formula>"len($A:$A)=3"</formula>
    </cfRule>
  </conditionalFormatting>
  <conditionalFormatting sqref="A34:A36">
    <cfRule type="expression" dxfId="2" priority="11" stopIfTrue="1">
      <formula>"len($A:$A)=3"</formula>
    </cfRule>
  </conditionalFormatting>
  <conditionalFormatting sqref="A36:A37">
    <cfRule type="expression" dxfId="2" priority="9" stopIfTrue="1">
      <formula>"len($A:$A)=3"</formula>
    </cfRule>
  </conditionalFormatting>
  <conditionalFormatting sqref="A39:A40">
    <cfRule type="expression" dxfId="2" priority="7" stopIfTrue="1">
      <formula>"len($A:$A)=3"</formula>
    </cfRule>
    <cfRule type="expression" dxfId="2" priority="8" stopIfTrue="1">
      <formula>"len($A:$A)=3"</formula>
    </cfRule>
  </conditionalFormatting>
  <conditionalFormatting sqref="E5:E40">
    <cfRule type="cellIs" dxfId="1" priority="36" stopIfTrue="1" operator="lessThan">
      <formula>0</formula>
    </cfRule>
    <cfRule type="cellIs" dxfId="1" priority="37" stopIfTrue="1" operator="lessThan">
      <formula>0</formula>
    </cfRule>
  </conditionalFormatting>
  <conditionalFormatting sqref="A5:A8 A32 A40">
    <cfRule type="expression" dxfId="2" priority="58" stopIfTrue="1">
      <formula>"len($A:$A)=3"</formula>
    </cfRule>
  </conditionalFormatting>
  <conditionalFormatting sqref="B5:E5 B6:C8 E6:E8 D6:D40">
    <cfRule type="expression" dxfId="2" priority="33" stopIfTrue="1">
      <formula>"len($A:$A)=3"</formula>
    </cfRule>
  </conditionalFormatting>
  <conditionalFormatting sqref="B5:E5 C6:C30 B6:B24 B26:B30 E6:E30 D6:D40">
    <cfRule type="expression" dxfId="2" priority="30" stopIfTrue="1">
      <formula>"len($A:$A)=3"</formula>
    </cfRule>
  </conditionalFormatting>
  <conditionalFormatting sqref="C5:E5 C6:C8 E6:E8 D6:D40">
    <cfRule type="expression" dxfId="2" priority="22" stopIfTrue="1">
      <formula>"len($A:$A)=3"</formula>
    </cfRule>
  </conditionalFormatting>
  <conditionalFormatting sqref="C5:E5 C6:C30 E6:E30 D6:D40">
    <cfRule type="expression" dxfId="2" priority="19" stopIfTrue="1">
      <formula>"len($A:$A)=3"</formula>
    </cfRule>
  </conditionalFormatting>
  <conditionalFormatting sqref="B8:C10 E8:E10">
    <cfRule type="expression" dxfId="2" priority="31" stopIfTrue="1">
      <formula>"len($A:$A)=3"</formula>
    </cfRule>
  </conditionalFormatting>
  <conditionalFormatting sqref="C8:C10 E8:E10">
    <cfRule type="expression" dxfId="2" priority="20" stopIfTrue="1">
      <formula>"len($A:$A)=3"</formula>
    </cfRule>
  </conditionalFormatting>
  <conditionalFormatting sqref="A32 B32:C36 E32:E36 B39:C40 E39:E40">
    <cfRule type="expression" dxfId="2" priority="44" stopIfTrue="1">
      <formula>"len($A:$A)=3"</formula>
    </cfRule>
  </conditionalFormatting>
  <conditionalFormatting sqref="B32:C32 E32">
    <cfRule type="expression" dxfId="2" priority="29" stopIfTrue="1">
      <formula>"len($A:$A)=3"</formula>
    </cfRule>
  </conditionalFormatting>
  <conditionalFormatting sqref="C32 E32">
    <cfRule type="expression" dxfId="2" priority="18" stopIfTrue="1">
      <formula>"len($A:$A)=3"</formula>
    </cfRule>
    <cfRule type="expression" dxfId="2" priority="23" stopIfTrue="1">
      <formula>"len($A:$A)=3"</formula>
    </cfRule>
  </conditionalFormatting>
  <conditionalFormatting sqref="A39:A40 A33:A36">
    <cfRule type="expression" dxfId="2" priority="12" stopIfTrue="1">
      <formula>"len($A:$A)=3"</formula>
    </cfRule>
  </conditionalFormatting>
  <conditionalFormatting sqref="A40 A36:C36 E36">
    <cfRule type="expression" dxfId="2" priority="56" stopIfTrue="1">
      <formula>"len($A:$A)=3"</formula>
    </cfRule>
  </conditionalFormatting>
  <conditionalFormatting sqref="B36:C38 E36:E38">
    <cfRule type="expression" dxfId="2" priority="25" stopIfTrue="1">
      <formula>"len($A:$A)=3"</formula>
    </cfRule>
  </conditionalFormatting>
  <conditionalFormatting sqref="C36:C38 E36:E38">
    <cfRule type="expression" dxfId="2" priority="14" stopIfTrue="1">
      <formula>"len($A:$A)=3"</formula>
    </cfRule>
  </conditionalFormatting>
  <conditionalFormatting sqref="E39:E40 B39:C40">
    <cfRule type="expression" dxfId="2" priority="32" stopIfTrue="1">
      <formula>"len($A:$A)=3"</formula>
    </cfRule>
  </conditionalFormatting>
  <conditionalFormatting sqref="C39 E39:E40">
    <cfRule type="expression" dxfId="2" priority="21" stopIfTrue="1">
      <formula>"len($A:$A)=3"</formula>
    </cfRule>
  </conditionalFormatting>
  <printOptions horizontalCentered="1"/>
  <pageMargins left="0.471527777777778" right="0.393055555555556" top="0.747916666666667" bottom="0.747916666666667" header="0.313888888888889" footer="0.313888888888889"/>
  <pageSetup paperSize="9" scale="75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8"/>
  <sheetViews>
    <sheetView showZeros="0" zoomScale="80" zoomScaleNormal="80" workbookViewId="0">
      <pane ySplit="3" topLeftCell="A25" activePane="bottomLeft" state="frozen"/>
      <selection/>
      <selection pane="bottomLeft" activeCell="C25" sqref="C25"/>
    </sheetView>
  </sheetViews>
  <sheetFormatPr defaultColWidth="9" defaultRowHeight="14.25" outlineLevelCol="5"/>
  <cols>
    <col min="1" max="1" width="50.75" style="20" customWidth="1"/>
    <col min="2" max="3" width="21.625" style="20" customWidth="1"/>
    <col min="4" max="4" width="31.75" style="20" customWidth="1"/>
    <col min="5" max="5" width="9.75" style="20" customWidth="1"/>
    <col min="6" max="6" width="9.50833333333333" style="55" customWidth="1"/>
    <col min="7" max="16384" width="9" style="55"/>
  </cols>
  <sheetData>
    <row r="1" ht="45" customHeight="1" spans="1:4">
      <c r="A1" s="22" t="s">
        <v>10</v>
      </c>
      <c r="B1" s="22"/>
      <c r="C1" s="22"/>
      <c r="D1" s="22"/>
    </row>
    <row r="2" ht="18.95" customHeight="1" spans="1:4">
      <c r="A2" s="56"/>
      <c r="B2" s="25"/>
      <c r="D2" s="26" t="s">
        <v>48</v>
      </c>
    </row>
    <row r="3" s="54" customFormat="1" ht="45" customHeight="1" spans="1:5">
      <c r="A3" s="53" t="s">
        <v>49</v>
      </c>
      <c r="B3" s="28" t="s">
        <v>50</v>
      </c>
      <c r="C3" s="28" t="s">
        <v>51</v>
      </c>
      <c r="D3" s="53" t="s">
        <v>52</v>
      </c>
      <c r="E3" s="71"/>
    </row>
    <row r="4" ht="36" customHeight="1" spans="1:5">
      <c r="A4" s="72" t="s">
        <v>88</v>
      </c>
      <c r="B4" s="42">
        <v>53485</v>
      </c>
      <c r="C4" s="42">
        <v>54582</v>
      </c>
      <c r="D4" s="73">
        <f>(C4-B4)/B4</f>
        <v>0.0205104234832196</v>
      </c>
      <c r="E4" s="74"/>
    </row>
    <row r="5" s="55" customFormat="1" ht="36" customHeight="1" spans="1:5">
      <c r="A5" s="75" t="s">
        <v>89</v>
      </c>
      <c r="B5" s="42"/>
      <c r="C5" s="42"/>
      <c r="D5" s="73"/>
      <c r="E5" s="74"/>
    </row>
    <row r="6" ht="36" customHeight="1" spans="1:5">
      <c r="A6" s="75" t="s">
        <v>90</v>
      </c>
      <c r="B6" s="42">
        <v>492</v>
      </c>
      <c r="C6" s="42">
        <v>485</v>
      </c>
      <c r="D6" s="73">
        <f t="shared" ref="D5:D37" si="0">(C6-B6)/B6</f>
        <v>-0.0142276422764228</v>
      </c>
      <c r="E6" s="74"/>
    </row>
    <row r="7" ht="36" customHeight="1" spans="1:5">
      <c r="A7" s="75" t="s">
        <v>91</v>
      </c>
      <c r="B7" s="42">
        <v>59138</v>
      </c>
      <c r="C7" s="42">
        <v>60115</v>
      </c>
      <c r="D7" s="73">
        <f t="shared" si="0"/>
        <v>0.0165206804423552</v>
      </c>
      <c r="E7" s="74"/>
    </row>
    <row r="8" ht="36" customHeight="1" spans="1:5">
      <c r="A8" s="75" t="s">
        <v>92</v>
      </c>
      <c r="B8" s="42">
        <v>93177</v>
      </c>
      <c r="C8" s="42">
        <v>104167</v>
      </c>
      <c r="D8" s="73">
        <f t="shared" si="0"/>
        <v>0.117947562166629</v>
      </c>
      <c r="E8" s="74"/>
    </row>
    <row r="9" ht="36" customHeight="1" spans="1:5">
      <c r="A9" s="75" t="s">
        <v>93</v>
      </c>
      <c r="B9" s="42">
        <v>9128</v>
      </c>
      <c r="C9" s="42">
        <v>11010</v>
      </c>
      <c r="D9" s="73">
        <f t="shared" si="0"/>
        <v>0.206178790534619</v>
      </c>
      <c r="E9" s="74"/>
    </row>
    <row r="10" ht="36" customHeight="1" spans="1:5">
      <c r="A10" s="75" t="s">
        <v>94</v>
      </c>
      <c r="B10" s="42">
        <v>6209</v>
      </c>
      <c r="C10" s="42">
        <v>6569</v>
      </c>
      <c r="D10" s="73">
        <f t="shared" si="0"/>
        <v>0.0579803511032372</v>
      </c>
      <c r="E10" s="74"/>
    </row>
    <row r="11" ht="36" customHeight="1" spans="1:5">
      <c r="A11" s="75" t="s">
        <v>95</v>
      </c>
      <c r="B11" s="42">
        <v>120767</v>
      </c>
      <c r="C11" s="42">
        <v>120932</v>
      </c>
      <c r="D11" s="73">
        <f t="shared" si="0"/>
        <v>0.00136626727500062</v>
      </c>
      <c r="E11" s="74"/>
    </row>
    <row r="12" ht="36" customHeight="1" spans="1:5">
      <c r="A12" s="75" t="s">
        <v>96</v>
      </c>
      <c r="B12" s="42">
        <v>40322</v>
      </c>
      <c r="C12" s="42">
        <v>44439</v>
      </c>
      <c r="D12" s="73">
        <f t="shared" si="0"/>
        <v>0.102103070284212</v>
      </c>
      <c r="E12" s="74"/>
    </row>
    <row r="13" ht="36" customHeight="1" spans="1:5">
      <c r="A13" s="75" t="s">
        <v>97</v>
      </c>
      <c r="B13" s="42">
        <v>2417</v>
      </c>
      <c r="C13" s="42">
        <v>2358</v>
      </c>
      <c r="D13" s="73">
        <f t="shared" si="0"/>
        <v>-0.0244104261481175</v>
      </c>
      <c r="E13" s="74"/>
    </row>
    <row r="14" ht="36" customHeight="1" spans="1:5">
      <c r="A14" s="75" t="s">
        <v>98</v>
      </c>
      <c r="B14" s="42">
        <v>60626</v>
      </c>
      <c r="C14" s="42">
        <v>62617</v>
      </c>
      <c r="D14" s="73">
        <f t="shared" si="0"/>
        <v>0.0328406954112097</v>
      </c>
      <c r="E14" s="74"/>
    </row>
    <row r="15" ht="36" customHeight="1" spans="1:5">
      <c r="A15" s="75" t="s">
        <v>99</v>
      </c>
      <c r="B15" s="42">
        <v>12184</v>
      </c>
      <c r="C15" s="42">
        <v>15367</v>
      </c>
      <c r="D15" s="73">
        <f t="shared" si="0"/>
        <v>0.261244254760341</v>
      </c>
      <c r="E15" s="74"/>
    </row>
    <row r="16" ht="36" customHeight="1" spans="1:5">
      <c r="A16" s="75" t="s">
        <v>100</v>
      </c>
      <c r="B16" s="42">
        <v>274</v>
      </c>
      <c r="C16" s="42">
        <v>1345</v>
      </c>
      <c r="D16" s="73">
        <f t="shared" si="0"/>
        <v>3.90875912408759</v>
      </c>
      <c r="E16" s="74"/>
    </row>
    <row r="17" ht="36" customHeight="1" spans="1:5">
      <c r="A17" s="75" t="s">
        <v>101</v>
      </c>
      <c r="B17" s="42">
        <v>25397</v>
      </c>
      <c r="C17" s="42">
        <v>24151</v>
      </c>
      <c r="D17" s="73">
        <f t="shared" si="0"/>
        <v>-0.0490609127062251</v>
      </c>
      <c r="E17" s="74"/>
    </row>
    <row r="18" ht="36" customHeight="1" spans="1:5">
      <c r="A18" s="75" t="s">
        <v>102</v>
      </c>
      <c r="B18" s="42">
        <v>3343</v>
      </c>
      <c r="C18" s="42">
        <v>2987</v>
      </c>
      <c r="D18" s="73">
        <f t="shared" si="0"/>
        <v>-0.106491175590787</v>
      </c>
      <c r="E18" s="74"/>
    </row>
    <row r="19" ht="36" customHeight="1" spans="1:5">
      <c r="A19" s="75" t="s">
        <v>103</v>
      </c>
      <c r="B19" s="42">
        <v>94</v>
      </c>
      <c r="C19" s="42">
        <v>94</v>
      </c>
      <c r="D19" s="73">
        <f t="shared" si="0"/>
        <v>0</v>
      </c>
      <c r="E19" s="74"/>
    </row>
    <row r="20" s="55" customFormat="1" ht="36" customHeight="1" spans="1:5">
      <c r="A20" s="75" t="s">
        <v>104</v>
      </c>
      <c r="B20" s="42"/>
      <c r="C20" s="42"/>
      <c r="D20" s="73"/>
      <c r="E20" s="74"/>
    </row>
    <row r="21" ht="36" customHeight="1" spans="1:5">
      <c r="A21" s="75" t="s">
        <v>105</v>
      </c>
      <c r="B21" s="42">
        <v>900</v>
      </c>
      <c r="C21" s="42">
        <v>3413</v>
      </c>
      <c r="D21" s="73">
        <f t="shared" si="0"/>
        <v>2.79222222222222</v>
      </c>
      <c r="E21" s="74"/>
    </row>
    <row r="22" ht="36" customHeight="1" spans="1:5">
      <c r="A22" s="75" t="s">
        <v>106</v>
      </c>
      <c r="B22" s="42">
        <v>22034</v>
      </c>
      <c r="C22" s="42">
        <v>24652</v>
      </c>
      <c r="D22" s="73">
        <f t="shared" si="0"/>
        <v>0.118816374693655</v>
      </c>
      <c r="E22" s="74"/>
    </row>
    <row r="23" ht="36" customHeight="1" spans="1:5">
      <c r="A23" s="75" t="s">
        <v>107</v>
      </c>
      <c r="B23" s="42">
        <v>2250</v>
      </c>
      <c r="C23" s="42">
        <v>2250</v>
      </c>
      <c r="D23" s="73">
        <f t="shared" si="0"/>
        <v>0</v>
      </c>
      <c r="E23" s="74"/>
    </row>
    <row r="24" ht="36" customHeight="1" spans="1:5">
      <c r="A24" s="75" t="s">
        <v>108</v>
      </c>
      <c r="B24" s="42">
        <v>4108</v>
      </c>
      <c r="C24" s="42">
        <v>5471</v>
      </c>
      <c r="D24" s="73">
        <f t="shared" si="0"/>
        <v>0.331791626095424</v>
      </c>
      <c r="E24" s="74"/>
    </row>
    <row r="25" ht="36" customHeight="1" spans="1:5">
      <c r="A25" s="75" t="s">
        <v>109</v>
      </c>
      <c r="B25" s="42">
        <v>0</v>
      </c>
      <c r="C25" s="42">
        <v>5500</v>
      </c>
      <c r="D25" s="73"/>
      <c r="E25" s="74"/>
    </row>
    <row r="26" ht="36" customHeight="1" spans="1:5">
      <c r="A26" s="75" t="s">
        <v>110</v>
      </c>
      <c r="B26" s="42">
        <v>1115</v>
      </c>
      <c r="C26" s="42">
        <v>953</v>
      </c>
      <c r="D26" s="73">
        <f t="shared" si="0"/>
        <v>-0.145291479820628</v>
      </c>
      <c r="E26" s="74"/>
    </row>
    <row r="27" ht="36" customHeight="1" spans="1:5">
      <c r="A27" s="75" t="s">
        <v>111</v>
      </c>
      <c r="B27" s="42"/>
      <c r="C27" s="42"/>
      <c r="D27" s="73"/>
      <c r="E27" s="74"/>
    </row>
    <row r="28" ht="36" customHeight="1" spans="1:5">
      <c r="A28" s="75" t="s">
        <v>112</v>
      </c>
      <c r="B28" s="42"/>
      <c r="C28" s="42"/>
      <c r="D28" s="73"/>
      <c r="E28" s="74"/>
    </row>
    <row r="29" ht="36" customHeight="1" spans="1:5">
      <c r="A29" s="75"/>
      <c r="B29" s="42"/>
      <c r="C29" s="42"/>
      <c r="D29" s="73"/>
      <c r="E29" s="74"/>
    </row>
    <row r="30" s="56" customFormat="1" ht="36" customHeight="1" spans="1:5">
      <c r="A30" s="66" t="s">
        <v>113</v>
      </c>
      <c r="B30" s="36">
        <v>517460</v>
      </c>
      <c r="C30" s="36">
        <v>553457</v>
      </c>
      <c r="D30" s="73">
        <f t="shared" si="0"/>
        <v>0.0695647972790167</v>
      </c>
      <c r="E30" s="74"/>
    </row>
    <row r="31" ht="36" customHeight="1" spans="1:5">
      <c r="A31" s="76" t="s">
        <v>114</v>
      </c>
      <c r="B31" s="36">
        <f>B32+B33+B34</f>
        <v>185642</v>
      </c>
      <c r="C31" s="36">
        <f>C32</f>
        <v>178645</v>
      </c>
      <c r="D31" s="73">
        <f t="shared" ref="D31:D38" si="1">(C31-B31)/B31</f>
        <v>-0.0376908242746792</v>
      </c>
      <c r="E31" s="74"/>
    </row>
    <row r="32" ht="36" customHeight="1" spans="1:5">
      <c r="A32" s="77" t="s">
        <v>115</v>
      </c>
      <c r="B32" s="42">
        <v>183865</v>
      </c>
      <c r="C32" s="42">
        <v>178645</v>
      </c>
      <c r="D32" s="73">
        <f t="shared" si="1"/>
        <v>-0.0283903951268594</v>
      </c>
      <c r="E32" s="74"/>
    </row>
    <row r="33" s="55" customFormat="1" ht="36" customHeight="1" spans="1:6">
      <c r="A33" s="78" t="s">
        <v>116</v>
      </c>
      <c r="B33" s="42">
        <v>1777</v>
      </c>
      <c r="C33" s="42">
        <v>0</v>
      </c>
      <c r="D33" s="73">
        <f t="shared" si="1"/>
        <v>-1</v>
      </c>
      <c r="E33" s="74"/>
      <c r="F33" s="79"/>
    </row>
    <row r="34" s="70" customFormat="1" ht="36" customHeight="1" spans="1:5">
      <c r="A34" s="78" t="s">
        <v>117</v>
      </c>
      <c r="B34" s="42"/>
      <c r="C34" s="42"/>
      <c r="D34" s="73"/>
      <c r="E34" s="74"/>
    </row>
    <row r="35" s="70" customFormat="1" ht="36" customHeight="1" spans="1:5">
      <c r="A35" s="80" t="s">
        <v>118</v>
      </c>
      <c r="B35" s="36">
        <v>5000</v>
      </c>
      <c r="C35" s="36">
        <v>4000</v>
      </c>
      <c r="D35" s="73">
        <f t="shared" si="1"/>
        <v>-0.2</v>
      </c>
      <c r="E35" s="74"/>
    </row>
    <row r="36" s="70" customFormat="1" ht="36" customHeight="1" spans="1:5">
      <c r="A36" s="80" t="s">
        <v>119</v>
      </c>
      <c r="B36" s="36">
        <v>4512</v>
      </c>
      <c r="C36" s="36">
        <v>263</v>
      </c>
      <c r="D36" s="73">
        <f t="shared" si="1"/>
        <v>-0.941710992907801</v>
      </c>
      <c r="E36" s="74"/>
    </row>
    <row r="37" s="70" customFormat="1" ht="36" customHeight="1" spans="1:5">
      <c r="A37" s="81" t="s">
        <v>120</v>
      </c>
      <c r="B37" s="36">
        <v>14749</v>
      </c>
      <c r="C37" s="36"/>
      <c r="D37" s="73">
        <f t="shared" si="1"/>
        <v>-1</v>
      </c>
      <c r="E37" s="74"/>
    </row>
    <row r="38" ht="36" customHeight="1" spans="1:6">
      <c r="A38" s="82" t="s">
        <v>121</v>
      </c>
      <c r="B38" s="36">
        <f>B30+B31+B35+B37+B36</f>
        <v>727363</v>
      </c>
      <c r="C38" s="36">
        <f>C30+C31+C33+C35+C37+C36</f>
        <v>736365</v>
      </c>
      <c r="D38" s="73">
        <f t="shared" si="1"/>
        <v>0.0123762138024618</v>
      </c>
      <c r="E38" s="74"/>
      <c r="F38" s="83"/>
    </row>
  </sheetData>
  <autoFilter ref="A3:F38">
    <extLst/>
  </autoFilter>
  <mergeCells count="1">
    <mergeCell ref="A1:D1"/>
  </mergeCells>
  <conditionalFormatting sqref="A33:A34">
    <cfRule type="expression" dxfId="2" priority="9" stopIfTrue="1">
      <formula>"len($A:$A)=3"</formula>
    </cfRule>
  </conditionalFormatting>
  <conditionalFormatting sqref="D2:G2 C32 E31:G32 C39:D44 E38:G44">
    <cfRule type="cellIs" dxfId="0" priority="27" stopIfTrue="1" operator="lessThanOrEqual">
      <formula>-1</formula>
    </cfRule>
  </conditionalFormatting>
  <conditionalFormatting sqref="E4:G39">
    <cfRule type="cellIs" dxfId="1" priority="11" stopIfTrue="1" operator="lessThan">
      <formula>0</formula>
    </cfRule>
  </conditionalFormatting>
  <conditionalFormatting sqref="E30:G31">
    <cfRule type="cellIs" dxfId="1" priority="21" stopIfTrue="1" operator="lessThan">
      <formula>0</formula>
    </cfRule>
    <cfRule type="cellIs" dxfId="1" priority="22" stopIfTrue="1" operator="lessThan">
      <formula>0</formula>
    </cfRule>
  </conditionalFormatting>
  <conditionalFormatting sqref="B33:C34 E33:G34">
    <cfRule type="expression" dxfId="2" priority="14" stopIfTrue="1">
      <formula>"len($A:$A)=3"</formula>
    </cfRule>
  </conditionalFormatting>
  <conditionalFormatting sqref="C33:C34 E33:G34">
    <cfRule type="cellIs" dxfId="1" priority="29" stopIfTrue="1" operator="lessThan">
      <formula>0</formula>
    </cfRule>
    <cfRule type="cellIs" dxfId="0" priority="30" stopIfTrue="1" operator="greaterThan">
      <formula>5</formula>
    </cfRule>
  </conditionalFormatting>
  <conditionalFormatting sqref="C37 E37:G37">
    <cfRule type="cellIs" dxfId="1" priority="1" stopIfTrue="1" operator="lessThan">
      <formula>0</formula>
    </cfRule>
    <cfRule type="cellIs" dxfId="0" priority="2" stopIfTrue="1" operator="greaterThan">
      <formula>5</formula>
    </cfRule>
  </conditionalFormatting>
  <printOptions horizontalCentered="1"/>
  <pageMargins left="0.471527777777778" right="0.393055555555556" top="0.747916666666667" bottom="0.747916666666667" header="0.313888888888889" footer="0.313888888888889"/>
  <pageSetup paperSize="9" scale="75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9"/>
  <sheetViews>
    <sheetView zoomScale="80" zoomScaleNormal="80" workbookViewId="0">
      <pane ySplit="3" topLeftCell="A25" activePane="bottomLeft" state="frozen"/>
      <selection/>
      <selection pane="bottomLeft" activeCell="A36" sqref="A36"/>
    </sheetView>
  </sheetViews>
  <sheetFormatPr defaultColWidth="9" defaultRowHeight="14.25" outlineLevelCol="3"/>
  <cols>
    <col min="1" max="1" width="42.5083333333333" style="20" customWidth="1"/>
    <col min="2" max="3" width="21.625" style="20" customWidth="1"/>
    <col min="4" max="4" width="26.125" style="20" customWidth="1"/>
    <col min="5" max="16384" width="9" style="55"/>
  </cols>
  <sheetData>
    <row r="1" ht="45" customHeight="1" spans="1:4">
      <c r="A1" s="22" t="s">
        <v>11</v>
      </c>
      <c r="B1" s="22"/>
      <c r="C1" s="22"/>
      <c r="D1" s="22"/>
    </row>
    <row r="2" ht="18.95" customHeight="1" spans="1:4">
      <c r="A2" s="56"/>
      <c r="B2" s="25"/>
      <c r="C2" s="25"/>
      <c r="D2" s="57" t="s">
        <v>48</v>
      </c>
    </row>
    <row r="3" s="54" customFormat="1" ht="45" customHeight="1" spans="1:4">
      <c r="A3" s="58" t="s">
        <v>49</v>
      </c>
      <c r="B3" s="59" t="s">
        <v>122</v>
      </c>
      <c r="C3" s="59" t="s">
        <v>51</v>
      </c>
      <c r="D3" s="58" t="s">
        <v>123</v>
      </c>
    </row>
    <row r="4" ht="36" customHeight="1" spans="1:4">
      <c r="A4" s="60" t="s">
        <v>53</v>
      </c>
      <c r="B4" s="61">
        <v>368912</v>
      </c>
      <c r="C4" s="61">
        <v>390321</v>
      </c>
      <c r="D4" s="62">
        <f>(C4-B4)/B4</f>
        <v>0.058032809992627</v>
      </c>
    </row>
    <row r="5" ht="36" customHeight="1" spans="1:4">
      <c r="A5" s="63" t="s">
        <v>54</v>
      </c>
      <c r="B5" s="64">
        <v>121836</v>
      </c>
      <c r="C5" s="64">
        <v>114283</v>
      </c>
      <c r="D5" s="62">
        <f t="shared" ref="D5:D28" si="0">(C5-B5)/B5</f>
        <v>-0.0619931711481007</v>
      </c>
    </row>
    <row r="6" ht="36" customHeight="1" spans="1:4">
      <c r="A6" s="63" t="s">
        <v>55</v>
      </c>
      <c r="B6" s="64">
        <v>20143</v>
      </c>
      <c r="C6" s="64">
        <v>26879</v>
      </c>
      <c r="D6" s="62">
        <f t="shared" si="0"/>
        <v>0.334408975822866</v>
      </c>
    </row>
    <row r="7" ht="36" customHeight="1" spans="1:4">
      <c r="A7" s="63" t="s">
        <v>56</v>
      </c>
      <c r="B7" s="64">
        <v>10000</v>
      </c>
      <c r="C7" s="64">
        <v>10808</v>
      </c>
      <c r="D7" s="62">
        <f t="shared" si="0"/>
        <v>0.0808</v>
      </c>
    </row>
    <row r="8" ht="36" customHeight="1" spans="1:4">
      <c r="A8" s="63" t="s">
        <v>57</v>
      </c>
      <c r="B8" s="64">
        <v>85</v>
      </c>
      <c r="C8" s="64">
        <v>70</v>
      </c>
      <c r="D8" s="62">
        <f t="shared" si="0"/>
        <v>-0.176470588235294</v>
      </c>
    </row>
    <row r="9" ht="36" customHeight="1" spans="1:4">
      <c r="A9" s="63" t="s">
        <v>58</v>
      </c>
      <c r="B9" s="64">
        <v>54541</v>
      </c>
      <c r="C9" s="64">
        <v>52766</v>
      </c>
      <c r="D9" s="62">
        <f t="shared" si="0"/>
        <v>-0.0325443244531637</v>
      </c>
    </row>
    <row r="10" ht="36" customHeight="1" spans="1:4">
      <c r="A10" s="63" t="s">
        <v>59</v>
      </c>
      <c r="B10" s="64">
        <v>18460</v>
      </c>
      <c r="C10" s="64">
        <v>17307</v>
      </c>
      <c r="D10" s="62">
        <f t="shared" si="0"/>
        <v>-0.0624593716143012</v>
      </c>
    </row>
    <row r="11" ht="36" customHeight="1" spans="1:4">
      <c r="A11" s="63" t="s">
        <v>60</v>
      </c>
      <c r="B11" s="64">
        <v>16857</v>
      </c>
      <c r="C11" s="64">
        <v>18400</v>
      </c>
      <c r="D11" s="62">
        <f t="shared" si="0"/>
        <v>0.0915346740226612</v>
      </c>
    </row>
    <row r="12" ht="36" customHeight="1" spans="1:4">
      <c r="A12" s="63" t="s">
        <v>61</v>
      </c>
      <c r="B12" s="64">
        <v>7744</v>
      </c>
      <c r="C12" s="64">
        <v>8972</v>
      </c>
      <c r="D12" s="62">
        <f t="shared" si="0"/>
        <v>0.158574380165289</v>
      </c>
    </row>
    <row r="13" ht="36" customHeight="1" spans="1:4">
      <c r="A13" s="63" t="s">
        <v>62</v>
      </c>
      <c r="B13" s="64">
        <v>65072</v>
      </c>
      <c r="C13" s="64">
        <v>84054</v>
      </c>
      <c r="D13" s="62">
        <f t="shared" si="0"/>
        <v>0.291707646914187</v>
      </c>
    </row>
    <row r="14" ht="36" customHeight="1" spans="1:4">
      <c r="A14" s="63" t="s">
        <v>63</v>
      </c>
      <c r="B14" s="64">
        <v>5200</v>
      </c>
      <c r="C14" s="64">
        <v>7354</v>
      </c>
      <c r="D14" s="62">
        <f t="shared" si="0"/>
        <v>0.414230769230769</v>
      </c>
    </row>
    <row r="15" ht="36" customHeight="1" spans="1:4">
      <c r="A15" s="63" t="s">
        <v>64</v>
      </c>
      <c r="B15" s="64"/>
      <c r="C15" s="64">
        <v>401</v>
      </c>
      <c r="D15" s="62"/>
    </row>
    <row r="16" ht="36" customHeight="1" spans="1:4">
      <c r="A16" s="63" t="s">
        <v>65</v>
      </c>
      <c r="B16" s="64">
        <v>48614</v>
      </c>
      <c r="C16" s="64">
        <v>48458</v>
      </c>
      <c r="D16" s="62">
        <f t="shared" si="0"/>
        <v>-0.00320895215370058</v>
      </c>
    </row>
    <row r="17" s="55" customFormat="1" ht="36" customHeight="1" spans="1:4">
      <c r="A17" s="63" t="s">
        <v>66</v>
      </c>
      <c r="B17" s="64"/>
      <c r="C17" s="64"/>
      <c r="D17" s="62"/>
    </row>
    <row r="18" ht="36" customHeight="1" spans="1:4">
      <c r="A18" s="63" t="s">
        <v>67</v>
      </c>
      <c r="B18" s="64">
        <v>300</v>
      </c>
      <c r="C18" s="64">
        <v>123</v>
      </c>
      <c r="D18" s="62">
        <f t="shared" si="0"/>
        <v>-0.59</v>
      </c>
    </row>
    <row r="19" s="56" customFormat="1" ht="36" customHeight="1" spans="1:4">
      <c r="A19" s="63" t="s">
        <v>68</v>
      </c>
      <c r="B19" s="64">
        <v>60</v>
      </c>
      <c r="C19" s="64">
        <v>446</v>
      </c>
      <c r="D19" s="62">
        <f t="shared" si="0"/>
        <v>6.43333333333333</v>
      </c>
    </row>
    <row r="20" ht="36" customHeight="1" spans="1:4">
      <c r="A20" s="60" t="s">
        <v>69</v>
      </c>
      <c r="B20" s="61">
        <v>89059</v>
      </c>
      <c r="C20" s="61">
        <v>83876</v>
      </c>
      <c r="D20" s="62">
        <f t="shared" si="0"/>
        <v>-0.0581973747740262</v>
      </c>
    </row>
    <row r="21" ht="36" customHeight="1" spans="1:4">
      <c r="A21" s="63" t="s">
        <v>70</v>
      </c>
      <c r="B21" s="64">
        <v>29789</v>
      </c>
      <c r="C21" s="64">
        <v>35362</v>
      </c>
      <c r="D21" s="62">
        <f t="shared" si="0"/>
        <v>0.187082480110108</v>
      </c>
    </row>
    <row r="22" ht="36" customHeight="1" spans="1:4">
      <c r="A22" s="65" t="s">
        <v>71</v>
      </c>
      <c r="B22" s="64">
        <v>8409</v>
      </c>
      <c r="C22" s="64">
        <v>5156</v>
      </c>
      <c r="D22" s="62">
        <f t="shared" si="0"/>
        <v>-0.386847425377572</v>
      </c>
    </row>
    <row r="23" ht="36" customHeight="1" spans="1:4">
      <c r="A23" s="63" t="s">
        <v>72</v>
      </c>
      <c r="B23" s="64">
        <v>5623</v>
      </c>
      <c r="C23" s="64">
        <v>5452</v>
      </c>
      <c r="D23" s="62">
        <f t="shared" si="0"/>
        <v>-0.0304108127334163</v>
      </c>
    </row>
    <row r="24" ht="36" customHeight="1" spans="1:4">
      <c r="A24" s="63" t="s">
        <v>73</v>
      </c>
      <c r="B24" s="64"/>
      <c r="C24" s="64"/>
      <c r="D24" s="62"/>
    </row>
    <row r="25" ht="36" customHeight="1" spans="1:4">
      <c r="A25" s="63" t="s">
        <v>74</v>
      </c>
      <c r="B25" s="64">
        <v>44844</v>
      </c>
      <c r="C25" s="64">
        <v>32800</v>
      </c>
      <c r="D25" s="62">
        <f t="shared" si="0"/>
        <v>-0.268575506199269</v>
      </c>
    </row>
    <row r="26" ht="36" customHeight="1" spans="1:4">
      <c r="A26" s="63" t="s">
        <v>75</v>
      </c>
      <c r="B26" s="64">
        <v>100</v>
      </c>
      <c r="C26" s="64">
        <v>10</v>
      </c>
      <c r="D26" s="62">
        <f t="shared" si="0"/>
        <v>-0.9</v>
      </c>
    </row>
    <row r="27" ht="36" customHeight="1" spans="1:4">
      <c r="A27" s="63" t="s">
        <v>76</v>
      </c>
      <c r="B27" s="64">
        <v>90</v>
      </c>
      <c r="C27" s="64">
        <v>198</v>
      </c>
      <c r="D27" s="62">
        <f t="shared" si="0"/>
        <v>1.2</v>
      </c>
    </row>
    <row r="28" ht="36" customHeight="1" spans="1:4">
      <c r="A28" s="63" t="s">
        <v>77</v>
      </c>
      <c r="B28" s="64">
        <v>204</v>
      </c>
      <c r="C28" s="64">
        <v>4898</v>
      </c>
      <c r="D28" s="62">
        <f t="shared" si="0"/>
        <v>23.0098039215686</v>
      </c>
    </row>
    <row r="29" ht="36" customHeight="1" spans="1:4">
      <c r="A29" s="63"/>
      <c r="B29" s="64"/>
      <c r="C29" s="64"/>
      <c r="D29" s="62"/>
    </row>
    <row r="30" ht="36" customHeight="1" spans="1:4">
      <c r="A30" s="66" t="s">
        <v>78</v>
      </c>
      <c r="B30" s="61">
        <v>457970</v>
      </c>
      <c r="C30" s="61">
        <v>474197</v>
      </c>
      <c r="D30" s="62">
        <f>(C30-B30)/B30</f>
        <v>0.0354324519073302</v>
      </c>
    </row>
    <row r="31" s="55" customFormat="1" ht="36" customHeight="1" spans="1:4">
      <c r="A31" s="67" t="s">
        <v>79</v>
      </c>
      <c r="B31" s="61"/>
      <c r="C31" s="61"/>
      <c r="D31" s="62"/>
    </row>
    <row r="32" ht="40.5" customHeight="1" spans="1:4">
      <c r="A32" s="60" t="s">
        <v>80</v>
      </c>
      <c r="B32" s="61">
        <f>B33+B34</f>
        <v>223426</v>
      </c>
      <c r="C32" s="61">
        <f>C33+C34</f>
        <v>231118</v>
      </c>
      <c r="D32" s="62">
        <f t="shared" ref="D31:D39" si="1">(C32-B32)/B32</f>
        <v>0.0344275061989204</v>
      </c>
    </row>
    <row r="33" ht="36" customHeight="1" spans="1:4">
      <c r="A33" s="63" t="s">
        <v>81</v>
      </c>
      <c r="B33" s="64">
        <v>81887</v>
      </c>
      <c r="C33" s="64">
        <v>87245</v>
      </c>
      <c r="D33" s="62">
        <f t="shared" si="1"/>
        <v>0.0654316313944826</v>
      </c>
    </row>
    <row r="34" ht="36" customHeight="1" spans="1:4">
      <c r="A34" s="63" t="s">
        <v>82</v>
      </c>
      <c r="B34" s="64">
        <v>141539</v>
      </c>
      <c r="C34" s="64">
        <v>143873</v>
      </c>
      <c r="D34" s="62">
        <f t="shared" si="1"/>
        <v>0.0164901546570203</v>
      </c>
    </row>
    <row r="35" s="55" customFormat="1" ht="36" customHeight="1" spans="1:4">
      <c r="A35" s="63" t="s">
        <v>124</v>
      </c>
      <c r="B35" s="64"/>
      <c r="C35" s="64"/>
      <c r="D35" s="62"/>
    </row>
    <row r="36" ht="36" customHeight="1" spans="1:4">
      <c r="A36" s="63" t="s">
        <v>125</v>
      </c>
      <c r="B36" s="64">
        <v>9050</v>
      </c>
      <c r="C36" s="64">
        <v>14749</v>
      </c>
      <c r="D36" s="62">
        <f t="shared" si="1"/>
        <v>0.629723756906077</v>
      </c>
    </row>
    <row r="37" ht="36" customHeight="1" spans="1:4">
      <c r="A37" s="63" t="s">
        <v>84</v>
      </c>
      <c r="B37" s="64">
        <v>25867</v>
      </c>
      <c r="C37" s="64">
        <v>14524</v>
      </c>
      <c r="D37" s="62">
        <f t="shared" si="1"/>
        <v>-0.438512390304249</v>
      </c>
    </row>
    <row r="38" ht="36" customHeight="1" spans="1:4">
      <c r="A38" s="68" t="s">
        <v>86</v>
      </c>
      <c r="B38" s="64">
        <v>24042</v>
      </c>
      <c r="C38" s="64">
        <v>1777</v>
      </c>
      <c r="D38" s="62">
        <f t="shared" si="1"/>
        <v>-0.92608767989352</v>
      </c>
    </row>
    <row r="39" ht="36" customHeight="1" spans="1:4">
      <c r="A39" s="69" t="s">
        <v>87</v>
      </c>
      <c r="B39" s="61">
        <f>B30+B32+B35+B36+B37+B38</f>
        <v>740355</v>
      </c>
      <c r="C39" s="61">
        <f>C30+C32+C35+C36+C37+C38</f>
        <v>736365</v>
      </c>
      <c r="D39" s="62">
        <f t="shared" si="1"/>
        <v>-0.00538930648135016</v>
      </c>
    </row>
  </sheetData>
  <mergeCells count="1">
    <mergeCell ref="A1:D1"/>
  </mergeCells>
  <conditionalFormatting sqref="D2:G2">
    <cfRule type="cellIs" dxfId="0" priority="54" stopIfTrue="1" operator="lessThanOrEqual">
      <formula>-1</formula>
    </cfRule>
  </conditionalFormatting>
  <conditionalFormatting sqref="E24:G24">
    <cfRule type="expression" dxfId="2" priority="49" stopIfTrue="1">
      <formula>"len($A:$A)=3"</formula>
    </cfRule>
  </conditionalFormatting>
  <conditionalFormatting sqref="A31">
    <cfRule type="expression" dxfId="2" priority="39" stopIfTrue="1">
      <formula>"len($A:$A)=3"</formula>
    </cfRule>
  </conditionalFormatting>
  <conditionalFormatting sqref="B31:C31">
    <cfRule type="expression" dxfId="2" priority="32" stopIfTrue="1">
      <formula>"len($A:$A)=3"</formula>
    </cfRule>
  </conditionalFormatting>
  <conditionalFormatting sqref="C31">
    <cfRule type="expression" dxfId="2" priority="22" stopIfTrue="1">
      <formula>"len($A:$A)=3"</formula>
    </cfRule>
  </conditionalFormatting>
  <conditionalFormatting sqref="A32">
    <cfRule type="expression" dxfId="2" priority="19" stopIfTrue="1">
      <formula>"len($A:$A)=3"</formula>
    </cfRule>
    <cfRule type="expression" dxfId="2" priority="18" stopIfTrue="1">
      <formula>"len($A:$A)=3"</formula>
    </cfRule>
  </conditionalFormatting>
  <conditionalFormatting sqref="A35">
    <cfRule type="expression" dxfId="2" priority="12" stopIfTrue="1">
      <formula>"len($A:$A)=3"</formula>
    </cfRule>
  </conditionalFormatting>
  <conditionalFormatting sqref="A38">
    <cfRule type="expression" dxfId="2" priority="8" stopIfTrue="1">
      <formula>"len($A:$A)=3"</formula>
    </cfRule>
    <cfRule type="expression" dxfId="2" priority="9" stopIfTrue="1">
      <formula>"len($A:$A)=3"</formula>
    </cfRule>
    <cfRule type="expression" dxfId="2" priority="7" stopIfTrue="1">
      <formula>"len($A:$A)=3"</formula>
    </cfRule>
  </conditionalFormatting>
  <conditionalFormatting sqref="A39">
    <cfRule type="expression" dxfId="2" priority="14" stopIfTrue="1">
      <formula>"len($A:$A)=3"</formula>
    </cfRule>
    <cfRule type="expression" dxfId="2" priority="15" stopIfTrue="1">
      <formula>"len($A:$A)=3"</formula>
    </cfRule>
  </conditionalFormatting>
  <conditionalFormatting sqref="A4:A29">
    <cfRule type="expression" dxfId="2" priority="40" stopIfTrue="1">
      <formula>"len($A:$A)=3"</formula>
    </cfRule>
  </conditionalFormatting>
  <conditionalFormatting sqref="A7:A9">
    <cfRule type="expression" dxfId="2" priority="41" stopIfTrue="1">
      <formula>"len($A:$A)=3"</formula>
    </cfRule>
  </conditionalFormatting>
  <conditionalFormatting sqref="A33:A34">
    <cfRule type="expression" dxfId="2" priority="11" stopIfTrue="1">
      <formula>"len($A:$A)=3"</formula>
    </cfRule>
  </conditionalFormatting>
  <conditionalFormatting sqref="A36:A38">
    <cfRule type="expression" dxfId="2" priority="10" stopIfTrue="1">
      <formula>"len($A:$A)=3"</formula>
    </cfRule>
  </conditionalFormatting>
  <conditionalFormatting sqref="B7:B9">
    <cfRule type="expression" dxfId="2" priority="34" stopIfTrue="1">
      <formula>"len($A:$A)=3"</formula>
    </cfRule>
  </conditionalFormatting>
  <conditionalFormatting sqref="C7:C9">
    <cfRule type="expression" dxfId="2" priority="5" stopIfTrue="1">
      <formula>"len($A:$A)=3"</formula>
    </cfRule>
    <cfRule type="expression" dxfId="2" priority="2" stopIfTrue="1">
      <formula>"len($A:$A)=3"</formula>
    </cfRule>
  </conditionalFormatting>
  <conditionalFormatting sqref="C33:C36">
    <cfRule type="expression" dxfId="2" priority="21" stopIfTrue="1">
      <formula>"len($A:$A)=3"</formula>
    </cfRule>
  </conditionalFormatting>
  <conditionalFormatting sqref="C36:C38">
    <cfRule type="expression" dxfId="2" priority="20" stopIfTrue="1">
      <formula>"len($A:$A)=3"</formula>
    </cfRule>
  </conditionalFormatting>
  <conditionalFormatting sqref="D4:D39">
    <cfRule type="expression" dxfId="2" priority="26" stopIfTrue="1">
      <formula>"len($A:$A)=3"</formula>
    </cfRule>
  </conditionalFormatting>
  <conditionalFormatting sqref="A4:A7 A31 A39">
    <cfRule type="expression" dxfId="2" priority="43" stopIfTrue="1">
      <formula>"len($A:$A)=3"</formula>
    </cfRule>
  </conditionalFormatting>
  <conditionalFormatting sqref="B4:B7 D4:D39">
    <cfRule type="expression" dxfId="2" priority="36" stopIfTrue="1">
      <formula>"len($A:$A)=3"</formula>
    </cfRule>
  </conditionalFormatting>
  <conditionalFormatting sqref="B4:B28 D4:D39 B29:C29">
    <cfRule type="expression" dxfId="2" priority="33" stopIfTrue="1">
      <formula>"len($A:$A)=3"</formula>
    </cfRule>
  </conditionalFormatting>
  <conditionalFormatting sqref="C4 C5:C7">
    <cfRule type="expression" dxfId="2" priority="6" stopIfTrue="1">
      <formula>"len($A:$A)=3"</formula>
    </cfRule>
    <cfRule type="expression" dxfId="2" priority="3" stopIfTrue="1">
      <formula>"len($A:$A)=3"</formula>
    </cfRule>
  </conditionalFormatting>
  <conditionalFormatting sqref="C4 C5:C28">
    <cfRule type="expression" dxfId="2" priority="4" stopIfTrue="1">
      <formula>"len($A:$A)=3"</formula>
    </cfRule>
    <cfRule type="expression" dxfId="2" priority="1" stopIfTrue="1">
      <formula>"len($A:$A)=3"</formula>
    </cfRule>
  </conditionalFormatting>
  <conditionalFormatting sqref="D4:D39 C29">
    <cfRule type="expression" dxfId="2" priority="23" stopIfTrue="1">
      <formula>"len($A:$A)=3"</formula>
    </cfRule>
  </conditionalFormatting>
  <conditionalFormatting sqref="E4:G7">
    <cfRule type="expression" dxfId="2" priority="53" stopIfTrue="1">
      <formula>"len($A:$A)=3"</formula>
    </cfRule>
  </conditionalFormatting>
  <conditionalFormatting sqref="E4:G18">
    <cfRule type="expression" dxfId="2" priority="51" stopIfTrue="1">
      <formula>"len($A:$A)=3"</formula>
    </cfRule>
  </conditionalFormatting>
  <conditionalFormatting sqref="E7:G8">
    <cfRule type="expression" dxfId="2" priority="52" stopIfTrue="1">
      <formula>"len($A:$A)=3"</formula>
    </cfRule>
  </conditionalFormatting>
  <conditionalFormatting sqref="E18:G18 A40:G46">
    <cfRule type="expression" dxfId="2" priority="59" stopIfTrue="1">
      <formula>"len($A:$A)=3"</formula>
    </cfRule>
  </conditionalFormatting>
  <conditionalFormatting sqref="E18:G18 E27:G27 E20:G24">
    <cfRule type="expression" dxfId="2" priority="60" stopIfTrue="1">
      <formula>"len($A:$A)=3"</formula>
    </cfRule>
  </conditionalFormatting>
  <conditionalFormatting sqref="E20:G20 E27:G39 A39:C39 B38:C38">
    <cfRule type="expression" dxfId="2" priority="58" stopIfTrue="1">
      <formula>"len($A:$A)=3"</formula>
    </cfRule>
  </conditionalFormatting>
  <conditionalFormatting sqref="E21:G24">
    <cfRule type="expression" dxfId="2" priority="57" stopIfTrue="1">
      <formula>"len($A:$A)=3"</formula>
    </cfRule>
  </conditionalFormatting>
  <conditionalFormatting sqref="E22:G24">
    <cfRule type="expression" dxfId="2" priority="56" stopIfTrue="1">
      <formula>"len($A:$A)=3"</formula>
    </cfRule>
  </conditionalFormatting>
  <conditionalFormatting sqref="E25:G27">
    <cfRule type="expression" dxfId="2" priority="55" stopIfTrue="1">
      <formula>"len($A:$A)=3"</formula>
    </cfRule>
  </conditionalFormatting>
  <conditionalFormatting sqref="B31:C36">
    <cfRule type="expression" dxfId="2" priority="37" stopIfTrue="1">
      <formula>"len($A:$A)=3"</formula>
    </cfRule>
  </conditionalFormatting>
  <conditionalFormatting sqref="C31 C33:C36">
    <cfRule type="expression" dxfId="2" priority="27" stopIfTrue="1">
      <formula>"len($A:$A)=3"</formula>
    </cfRule>
  </conditionalFormatting>
  <conditionalFormatting sqref="B32:C36">
    <cfRule type="expression" dxfId="2" priority="31" stopIfTrue="1">
      <formula>"len($A:$A)=3"</formula>
    </cfRule>
  </conditionalFormatting>
  <conditionalFormatting sqref="A38 A33:A34">
    <cfRule type="expression" dxfId="2" priority="13" stopIfTrue="1">
      <formula>"len($A:$A)=3"</formula>
    </cfRule>
  </conditionalFormatting>
  <conditionalFormatting sqref="B33:C36">
    <cfRule type="expression" dxfId="2" priority="30" stopIfTrue="1">
      <formula>"len($A:$A)=3"</formula>
    </cfRule>
  </conditionalFormatting>
  <conditionalFormatting sqref="A39 B36:C36">
    <cfRule type="expression" dxfId="2" priority="42" stopIfTrue="1">
      <formula>"len($A:$A)=3"</formula>
    </cfRule>
  </conditionalFormatting>
  <conditionalFormatting sqref="B36:C38">
    <cfRule type="expression" dxfId="2" priority="29" stopIfTrue="1">
      <formula>"len($A:$A)=3"</formula>
    </cfRule>
  </conditionalFormatting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G1263"/>
  <sheetViews>
    <sheetView showZeros="0" topLeftCell="B1" workbookViewId="0">
      <pane ySplit="3" topLeftCell="A1249" activePane="bottomLeft" state="frozen"/>
      <selection/>
      <selection pane="bottomLeft" activeCell="E509" sqref="E509"/>
    </sheetView>
  </sheetViews>
  <sheetFormatPr defaultColWidth="9" defaultRowHeight="14.25" outlineLevelCol="6"/>
  <cols>
    <col min="1" max="1" width="15.25" style="20" hidden="1" customWidth="1"/>
    <col min="2" max="2" width="37.5083333333333" style="20" customWidth="1"/>
    <col min="3" max="4" width="21.625" style="20" customWidth="1"/>
    <col min="5" max="5" width="27.875" style="20" customWidth="1"/>
    <col min="6" max="6" width="9" style="20"/>
    <col min="7" max="7" width="12.625" style="21"/>
    <col min="8" max="16384" width="9" style="20"/>
  </cols>
  <sheetData>
    <row r="1" s="19" customFormat="1" ht="45" customHeight="1" spans="2:7">
      <c r="B1" s="22" t="s">
        <v>12</v>
      </c>
      <c r="C1" s="22"/>
      <c r="D1" s="22"/>
      <c r="E1" s="22"/>
      <c r="G1" s="23"/>
    </row>
    <row r="2" s="19" customFormat="1" ht="20.1" customHeight="1" spans="2:7">
      <c r="B2" s="24"/>
      <c r="C2" s="25"/>
      <c r="D2" s="25"/>
      <c r="E2" s="26" t="s">
        <v>48</v>
      </c>
      <c r="G2" s="23"/>
    </row>
    <row r="3" ht="18.75" spans="2:5">
      <c r="B3" s="27" t="s">
        <v>49</v>
      </c>
      <c r="C3" s="28" t="s">
        <v>126</v>
      </c>
      <c r="D3" s="28" t="s">
        <v>127</v>
      </c>
      <c r="E3" s="28" t="s">
        <v>123</v>
      </c>
    </row>
    <row r="4" ht="18.75" spans="2:5">
      <c r="B4" s="29" t="s">
        <v>88</v>
      </c>
      <c r="C4" s="30">
        <v>66023</v>
      </c>
      <c r="D4" s="31">
        <v>54582</v>
      </c>
      <c r="E4" s="32">
        <f t="shared" ref="E4:E67" si="0">(D4-C4)/C4</f>
        <v>-0.173288096572407</v>
      </c>
    </row>
    <row r="5" ht="18.75" spans="2:5">
      <c r="B5" s="29" t="s">
        <v>128</v>
      </c>
      <c r="C5" s="30">
        <v>1018</v>
      </c>
      <c r="D5" s="30">
        <v>1035</v>
      </c>
      <c r="E5" s="32">
        <f t="shared" si="0"/>
        <v>0.0166994106090373</v>
      </c>
    </row>
    <row r="6" ht="18.75" spans="2:5">
      <c r="B6" s="33" t="s">
        <v>129</v>
      </c>
      <c r="C6" s="34">
        <v>636</v>
      </c>
      <c r="D6" s="34">
        <v>622</v>
      </c>
      <c r="E6" s="32">
        <f t="shared" si="0"/>
        <v>-0.0220125786163522</v>
      </c>
    </row>
    <row r="7" ht="18.75" spans="2:5">
      <c r="B7" s="33" t="s">
        <v>130</v>
      </c>
      <c r="C7" s="34">
        <v>37</v>
      </c>
      <c r="D7" s="34">
        <v>32</v>
      </c>
      <c r="E7" s="32">
        <f t="shared" si="0"/>
        <v>-0.135135135135135</v>
      </c>
    </row>
    <row r="8" ht="18.75" spans="2:5">
      <c r="B8" s="33" t="s">
        <v>131</v>
      </c>
      <c r="C8" s="34">
        <v>0</v>
      </c>
      <c r="D8" s="34">
        <v>0</v>
      </c>
      <c r="E8" s="32"/>
    </row>
    <row r="9" ht="18.75" spans="2:5">
      <c r="B9" s="33" t="s">
        <v>132</v>
      </c>
      <c r="C9" s="34">
        <v>75</v>
      </c>
      <c r="D9" s="34">
        <v>75</v>
      </c>
      <c r="E9" s="32">
        <f t="shared" si="0"/>
        <v>0</v>
      </c>
    </row>
    <row r="10" ht="18.75" spans="2:5">
      <c r="B10" s="33" t="s">
        <v>133</v>
      </c>
      <c r="C10" s="34">
        <v>0</v>
      </c>
      <c r="D10" s="34">
        <v>0</v>
      </c>
      <c r="E10" s="32"/>
    </row>
    <row r="11" ht="18.75" spans="2:5">
      <c r="B11" s="33" t="s">
        <v>134</v>
      </c>
      <c r="C11" s="34">
        <v>0</v>
      </c>
      <c r="D11" s="34">
        <v>0</v>
      </c>
      <c r="E11" s="32"/>
    </row>
    <row r="12" ht="18.75" spans="2:5">
      <c r="B12" s="33" t="s">
        <v>135</v>
      </c>
      <c r="C12" s="34">
        <v>0</v>
      </c>
      <c r="D12" s="34">
        <v>0</v>
      </c>
      <c r="E12" s="32"/>
    </row>
    <row r="13" ht="18.75" spans="2:5">
      <c r="B13" s="33" t="s">
        <v>136</v>
      </c>
      <c r="C13" s="34">
        <v>177</v>
      </c>
      <c r="D13" s="34">
        <v>213</v>
      </c>
      <c r="E13" s="32">
        <f t="shared" si="0"/>
        <v>0.203389830508475</v>
      </c>
    </row>
    <row r="14" ht="18.75" spans="2:5">
      <c r="B14" s="33" t="s">
        <v>137</v>
      </c>
      <c r="C14" s="34"/>
      <c r="D14" s="34"/>
      <c r="E14" s="32"/>
    </row>
    <row r="15" ht="18.75" spans="2:5">
      <c r="B15" s="33" t="s">
        <v>138</v>
      </c>
      <c r="C15" s="34"/>
      <c r="D15" s="34"/>
      <c r="E15" s="32"/>
    </row>
    <row r="16" ht="18.75" spans="2:5">
      <c r="B16" s="33" t="s">
        <v>139</v>
      </c>
      <c r="C16" s="34">
        <v>93</v>
      </c>
      <c r="D16" s="34">
        <v>93</v>
      </c>
      <c r="E16" s="32">
        <f t="shared" si="0"/>
        <v>0</v>
      </c>
    </row>
    <row r="17" ht="18.75" spans="2:5">
      <c r="B17" s="29" t="s">
        <v>140</v>
      </c>
      <c r="C17" s="30">
        <v>609</v>
      </c>
      <c r="D17" s="30">
        <v>605</v>
      </c>
      <c r="E17" s="32">
        <f t="shared" si="0"/>
        <v>-0.00656814449917898</v>
      </c>
    </row>
    <row r="18" ht="18.75" spans="2:5">
      <c r="B18" s="33" t="s">
        <v>129</v>
      </c>
      <c r="C18" s="34">
        <v>402</v>
      </c>
      <c r="D18" s="34">
        <v>398</v>
      </c>
      <c r="E18" s="32">
        <f t="shared" si="0"/>
        <v>-0.00995024875621891</v>
      </c>
    </row>
    <row r="19" ht="18.75" spans="2:5">
      <c r="B19" s="33" t="s">
        <v>130</v>
      </c>
      <c r="C19" s="34">
        <v>51</v>
      </c>
      <c r="D19" s="34">
        <v>51</v>
      </c>
      <c r="E19" s="32">
        <f t="shared" si="0"/>
        <v>0</v>
      </c>
    </row>
    <row r="20" ht="18.75" spans="2:5">
      <c r="B20" s="33" t="s">
        <v>131</v>
      </c>
      <c r="C20" s="34"/>
      <c r="D20" s="34"/>
      <c r="E20" s="32"/>
    </row>
    <row r="21" ht="18.75" spans="2:5">
      <c r="B21" s="33" t="s">
        <v>141</v>
      </c>
      <c r="C21" s="34">
        <v>52</v>
      </c>
      <c r="D21" s="34">
        <v>52</v>
      </c>
      <c r="E21" s="32">
        <f t="shared" si="0"/>
        <v>0</v>
      </c>
    </row>
    <row r="22" ht="18.75" spans="2:5">
      <c r="B22" s="33" t="s">
        <v>142</v>
      </c>
      <c r="C22" s="34"/>
      <c r="D22" s="34"/>
      <c r="E22" s="32"/>
    </row>
    <row r="23" ht="18.75" spans="2:5">
      <c r="B23" s="33" t="s">
        <v>143</v>
      </c>
      <c r="C23" s="34">
        <v>104</v>
      </c>
      <c r="D23" s="34">
        <v>104</v>
      </c>
      <c r="E23" s="32">
        <f t="shared" si="0"/>
        <v>0</v>
      </c>
    </row>
    <row r="24" ht="18.75" spans="2:5">
      <c r="B24" s="33" t="s">
        <v>138</v>
      </c>
      <c r="C24" s="34"/>
      <c r="D24" s="34"/>
      <c r="E24" s="32"/>
    </row>
    <row r="25" ht="18.75" spans="2:5">
      <c r="B25" s="33" t="s">
        <v>144</v>
      </c>
      <c r="C25" s="34"/>
      <c r="D25" s="34"/>
      <c r="E25" s="32"/>
    </row>
    <row r="26" ht="18.75" spans="2:5">
      <c r="B26" s="35" t="s">
        <v>145</v>
      </c>
      <c r="C26" s="30">
        <v>29450</v>
      </c>
      <c r="D26" s="30">
        <v>24022</v>
      </c>
      <c r="E26" s="32">
        <f t="shared" si="0"/>
        <v>-0.184312393887946</v>
      </c>
    </row>
    <row r="27" ht="18.75" spans="2:5">
      <c r="B27" s="33" t="s">
        <v>129</v>
      </c>
      <c r="C27" s="34">
        <v>8647</v>
      </c>
      <c r="D27" s="34">
        <v>7040</v>
      </c>
      <c r="E27" s="32">
        <f t="shared" si="0"/>
        <v>-0.185844801665317</v>
      </c>
    </row>
    <row r="28" ht="18.75" spans="2:5">
      <c r="B28" s="33" t="s">
        <v>130</v>
      </c>
      <c r="C28" s="34">
        <v>271</v>
      </c>
      <c r="D28" s="34">
        <v>271</v>
      </c>
      <c r="E28" s="32">
        <f t="shared" si="0"/>
        <v>0</v>
      </c>
    </row>
    <row r="29" ht="18.75" spans="2:5">
      <c r="B29" s="33" t="s">
        <v>131</v>
      </c>
      <c r="C29" s="34">
        <v>12907</v>
      </c>
      <c r="D29" s="34">
        <v>10859</v>
      </c>
      <c r="E29" s="32">
        <f t="shared" si="0"/>
        <v>-0.158673587975517</v>
      </c>
    </row>
    <row r="30" ht="18.75" spans="2:5">
      <c r="B30" s="33" t="s">
        <v>146</v>
      </c>
      <c r="C30" s="34">
        <v>5</v>
      </c>
      <c r="D30" s="34">
        <v>5</v>
      </c>
      <c r="E30" s="32">
        <f t="shared" si="0"/>
        <v>0</v>
      </c>
    </row>
    <row r="31" ht="18.75" spans="2:5">
      <c r="B31" s="33" t="s">
        <v>147</v>
      </c>
      <c r="C31" s="34"/>
      <c r="D31" s="34"/>
      <c r="E31" s="32"/>
    </row>
    <row r="32" ht="18.75" spans="2:5">
      <c r="B32" s="33" t="s">
        <v>148</v>
      </c>
      <c r="C32" s="34">
        <v>661</v>
      </c>
      <c r="D32" s="34">
        <v>661</v>
      </c>
      <c r="E32" s="32">
        <f t="shared" si="0"/>
        <v>0</v>
      </c>
    </row>
    <row r="33" ht="18.75" spans="2:5">
      <c r="B33" s="33" t="s">
        <v>149</v>
      </c>
      <c r="C33" s="34">
        <v>55</v>
      </c>
      <c r="D33" s="34">
        <v>55</v>
      </c>
      <c r="E33" s="32">
        <f t="shared" si="0"/>
        <v>0</v>
      </c>
    </row>
    <row r="34" ht="18.75" spans="2:5">
      <c r="B34" s="33" t="s">
        <v>150</v>
      </c>
      <c r="C34" s="34"/>
      <c r="D34" s="34"/>
      <c r="E34" s="32"/>
    </row>
    <row r="35" ht="18.75" spans="2:5">
      <c r="B35" s="33" t="s">
        <v>138</v>
      </c>
      <c r="C35" s="34"/>
      <c r="D35" s="34"/>
      <c r="E35" s="32"/>
    </row>
    <row r="36" ht="37.5" spans="2:5">
      <c r="B36" s="33" t="s">
        <v>151</v>
      </c>
      <c r="C36" s="34">
        <v>6904</v>
      </c>
      <c r="D36" s="34">
        <v>5131</v>
      </c>
      <c r="E36" s="32">
        <f t="shared" si="0"/>
        <v>-0.25680764774044</v>
      </c>
    </row>
    <row r="37" ht="18.75" spans="2:5">
      <c r="B37" s="29" t="s">
        <v>152</v>
      </c>
      <c r="C37" s="30">
        <v>1015</v>
      </c>
      <c r="D37" s="30">
        <v>958</v>
      </c>
      <c r="E37" s="32">
        <f t="shared" si="0"/>
        <v>-0.0561576354679803</v>
      </c>
    </row>
    <row r="38" ht="18.75" spans="2:5">
      <c r="B38" s="33" t="s">
        <v>129</v>
      </c>
      <c r="C38" s="34">
        <v>489</v>
      </c>
      <c r="D38" s="34">
        <v>432</v>
      </c>
      <c r="E38" s="32">
        <f t="shared" si="0"/>
        <v>-0.116564417177914</v>
      </c>
    </row>
    <row r="39" ht="18.75" spans="2:5">
      <c r="B39" s="33" t="s">
        <v>130</v>
      </c>
      <c r="C39" s="34"/>
      <c r="D39" s="34"/>
      <c r="E39" s="32"/>
    </row>
    <row r="40" ht="18.75" spans="2:5">
      <c r="B40" s="33" t="s">
        <v>131</v>
      </c>
      <c r="C40" s="34"/>
      <c r="D40" s="34"/>
      <c r="E40" s="32"/>
    </row>
    <row r="41" ht="18.75" spans="2:5">
      <c r="B41" s="33" t="s">
        <v>153</v>
      </c>
      <c r="C41" s="34">
        <v>15</v>
      </c>
      <c r="D41" s="34">
        <v>15</v>
      </c>
      <c r="E41" s="32">
        <f t="shared" si="0"/>
        <v>0</v>
      </c>
    </row>
    <row r="42" ht="18.75" spans="2:5">
      <c r="B42" s="33" t="s">
        <v>154</v>
      </c>
      <c r="C42" s="34"/>
      <c r="D42" s="34"/>
      <c r="E42" s="32"/>
    </row>
    <row r="43" ht="18.75" spans="2:5">
      <c r="B43" s="33" t="s">
        <v>155</v>
      </c>
      <c r="C43" s="34"/>
      <c r="D43" s="34"/>
      <c r="E43" s="32"/>
    </row>
    <row r="44" ht="18.75" spans="2:5">
      <c r="B44" s="33" t="s">
        <v>156</v>
      </c>
      <c r="C44" s="34"/>
      <c r="D44" s="34"/>
      <c r="E44" s="32"/>
    </row>
    <row r="45" ht="18.75" spans="2:5">
      <c r="B45" s="33" t="s">
        <v>157</v>
      </c>
      <c r="C45" s="34"/>
      <c r="D45" s="34"/>
      <c r="E45" s="32"/>
    </row>
    <row r="46" ht="18.75" spans="2:5">
      <c r="B46" s="33" t="s">
        <v>138</v>
      </c>
      <c r="C46" s="34"/>
      <c r="D46" s="34"/>
      <c r="E46" s="32"/>
    </row>
    <row r="47" ht="18.75" spans="2:5">
      <c r="B47" s="33" t="s">
        <v>158</v>
      </c>
      <c r="C47" s="34">
        <v>511</v>
      </c>
      <c r="D47" s="34">
        <v>511</v>
      </c>
      <c r="E47" s="32">
        <f t="shared" si="0"/>
        <v>0</v>
      </c>
    </row>
    <row r="48" ht="18.75" spans="2:5">
      <c r="B48" s="29" t="s">
        <v>159</v>
      </c>
      <c r="C48" s="30">
        <v>1892</v>
      </c>
      <c r="D48" s="30">
        <v>1693</v>
      </c>
      <c r="E48" s="32">
        <f t="shared" si="0"/>
        <v>-0.105179704016913</v>
      </c>
    </row>
    <row r="49" ht="18.75" spans="2:5">
      <c r="B49" s="33" t="s">
        <v>129</v>
      </c>
      <c r="C49" s="34">
        <v>804</v>
      </c>
      <c r="D49" s="34">
        <v>804</v>
      </c>
      <c r="E49" s="32">
        <f t="shared" si="0"/>
        <v>0</v>
      </c>
    </row>
    <row r="50" ht="18.75" spans="2:5">
      <c r="B50" s="33" t="s">
        <v>130</v>
      </c>
      <c r="C50" s="34">
        <v>2</v>
      </c>
      <c r="D50" s="34">
        <v>2</v>
      </c>
      <c r="E50" s="32">
        <f t="shared" si="0"/>
        <v>0</v>
      </c>
    </row>
    <row r="51" ht="18.75" spans="2:5">
      <c r="B51" s="33" t="s">
        <v>131</v>
      </c>
      <c r="C51" s="34"/>
      <c r="D51" s="34"/>
      <c r="E51" s="32"/>
    </row>
    <row r="52" ht="18.75" spans="2:5">
      <c r="B52" s="33" t="s">
        <v>160</v>
      </c>
      <c r="C52" s="34"/>
      <c r="D52" s="34"/>
      <c r="E52" s="32"/>
    </row>
    <row r="53" ht="18.75" spans="2:5">
      <c r="B53" s="33" t="s">
        <v>161</v>
      </c>
      <c r="C53" s="34">
        <v>577</v>
      </c>
      <c r="D53" s="34">
        <v>477</v>
      </c>
      <c r="E53" s="32">
        <f t="shared" si="0"/>
        <v>-0.173310225303293</v>
      </c>
    </row>
    <row r="54" ht="18.75" spans="2:5">
      <c r="B54" s="33" t="s">
        <v>162</v>
      </c>
      <c r="C54" s="34"/>
      <c r="D54" s="34"/>
      <c r="E54" s="32"/>
    </row>
    <row r="55" ht="18.75" spans="2:5">
      <c r="B55" s="33" t="s">
        <v>163</v>
      </c>
      <c r="C55" s="34">
        <v>510</v>
      </c>
      <c r="D55" s="34">
        <v>410</v>
      </c>
      <c r="E55" s="32">
        <f t="shared" si="0"/>
        <v>-0.196078431372549</v>
      </c>
    </row>
    <row r="56" ht="18.75" spans="2:5">
      <c r="B56" s="33" t="s">
        <v>164</v>
      </c>
      <c r="C56" s="34"/>
      <c r="D56" s="34"/>
      <c r="E56" s="32"/>
    </row>
    <row r="57" ht="18.75" spans="2:5">
      <c r="B57" s="33" t="s">
        <v>138</v>
      </c>
      <c r="C57" s="34"/>
      <c r="D57" s="34"/>
      <c r="E57" s="32"/>
    </row>
    <row r="58" ht="18.75" spans="2:5">
      <c r="B58" s="33" t="s">
        <v>165</v>
      </c>
      <c r="C58" s="34"/>
      <c r="D58" s="34"/>
      <c r="E58" s="32"/>
    </row>
    <row r="59" ht="18.75" spans="2:5">
      <c r="B59" s="29" t="s">
        <v>166</v>
      </c>
      <c r="C59" s="30">
        <v>1548</v>
      </c>
      <c r="D59" s="30">
        <v>1547</v>
      </c>
      <c r="E59" s="32">
        <f t="shared" si="0"/>
        <v>-0.000645994832041344</v>
      </c>
    </row>
    <row r="60" ht="18.75" spans="2:5">
      <c r="B60" s="33" t="s">
        <v>129</v>
      </c>
      <c r="C60" s="34">
        <v>710</v>
      </c>
      <c r="D60" s="34">
        <v>710</v>
      </c>
      <c r="E60" s="32">
        <f t="shared" si="0"/>
        <v>0</v>
      </c>
    </row>
    <row r="61" ht="18.75" spans="2:5">
      <c r="B61" s="33" t="s">
        <v>130</v>
      </c>
      <c r="C61" s="34">
        <v>817</v>
      </c>
      <c r="D61" s="34">
        <v>817</v>
      </c>
      <c r="E61" s="32">
        <f t="shared" si="0"/>
        <v>0</v>
      </c>
    </row>
    <row r="62" ht="18.75" spans="2:5">
      <c r="B62" s="33" t="s">
        <v>131</v>
      </c>
      <c r="C62" s="34"/>
      <c r="D62" s="34"/>
      <c r="E62" s="32"/>
    </row>
    <row r="63" ht="18.75" spans="2:5">
      <c r="B63" s="33" t="s">
        <v>167</v>
      </c>
      <c r="C63" s="34"/>
      <c r="D63" s="34"/>
      <c r="E63" s="32"/>
    </row>
    <row r="64" ht="18.75" spans="2:5">
      <c r="B64" s="33" t="s">
        <v>168</v>
      </c>
      <c r="C64" s="34"/>
      <c r="D64" s="34"/>
      <c r="E64" s="32"/>
    </row>
    <row r="65" ht="18.75" spans="2:5">
      <c r="B65" s="33" t="s">
        <v>169</v>
      </c>
      <c r="C65" s="34"/>
      <c r="D65" s="34"/>
      <c r="E65" s="32"/>
    </row>
    <row r="66" ht="18.75" spans="2:5">
      <c r="B66" s="33" t="s">
        <v>170</v>
      </c>
      <c r="C66" s="34"/>
      <c r="D66" s="34"/>
      <c r="E66" s="32"/>
    </row>
    <row r="67" ht="18.75" spans="2:5">
      <c r="B67" s="33" t="s">
        <v>171</v>
      </c>
      <c r="C67" s="34"/>
      <c r="D67" s="34"/>
      <c r="E67" s="32"/>
    </row>
    <row r="68" ht="18.75" spans="2:5">
      <c r="B68" s="33" t="s">
        <v>138</v>
      </c>
      <c r="C68" s="34"/>
      <c r="D68" s="34"/>
      <c r="E68" s="32"/>
    </row>
    <row r="69" ht="18.75" spans="2:5">
      <c r="B69" s="33" t="s">
        <v>172</v>
      </c>
      <c r="C69" s="34">
        <v>20</v>
      </c>
      <c r="D69" s="34">
        <v>20</v>
      </c>
      <c r="E69" s="32">
        <f>(D69-C69)/C69</f>
        <v>0</v>
      </c>
    </row>
    <row r="70" ht="18.75" spans="2:5">
      <c r="B70" s="29" t="s">
        <v>173</v>
      </c>
      <c r="C70" s="30">
        <v>9043</v>
      </c>
      <c r="D70" s="30">
        <v>8017</v>
      </c>
      <c r="E70" s="32">
        <f>(D70-C70)/C70</f>
        <v>-0.113457923255557</v>
      </c>
    </row>
    <row r="71" ht="18.75" spans="2:5">
      <c r="B71" s="33" t="s">
        <v>129</v>
      </c>
      <c r="C71" s="34">
        <v>5000</v>
      </c>
      <c r="D71" s="34">
        <v>4500</v>
      </c>
      <c r="E71" s="32">
        <f>(D71-C71)/C71</f>
        <v>-0.1</v>
      </c>
    </row>
    <row r="72" ht="18.75" spans="2:5">
      <c r="B72" s="33" t="s">
        <v>130</v>
      </c>
      <c r="C72" s="34"/>
      <c r="D72" s="34"/>
      <c r="E72" s="32"/>
    </row>
    <row r="73" ht="18.75" spans="2:5">
      <c r="B73" s="33" t="s">
        <v>131</v>
      </c>
      <c r="C73" s="34"/>
      <c r="D73" s="34"/>
      <c r="E73" s="32"/>
    </row>
    <row r="74" ht="18.75" spans="2:5">
      <c r="B74" s="33" t="s">
        <v>174</v>
      </c>
      <c r="C74" s="34"/>
      <c r="D74" s="34"/>
      <c r="E74" s="32"/>
    </row>
    <row r="75" ht="18.75" spans="2:5">
      <c r="B75" s="33" t="s">
        <v>175</v>
      </c>
      <c r="C75" s="34"/>
      <c r="D75" s="34"/>
      <c r="E75" s="32"/>
    </row>
    <row r="76" ht="18.75" spans="2:5">
      <c r="B76" s="33" t="s">
        <v>176</v>
      </c>
      <c r="C76" s="34"/>
      <c r="D76" s="34"/>
      <c r="E76" s="32"/>
    </row>
    <row r="77" ht="18.75" spans="2:5">
      <c r="B77" s="33" t="s">
        <v>177</v>
      </c>
      <c r="C77" s="34"/>
      <c r="D77" s="34"/>
      <c r="E77" s="32"/>
    </row>
    <row r="78" ht="18.75" spans="2:5">
      <c r="B78" s="33" t="s">
        <v>178</v>
      </c>
      <c r="C78" s="34">
        <v>4017</v>
      </c>
      <c r="D78" s="34">
        <v>3517</v>
      </c>
      <c r="E78" s="32">
        <f>(D78-C78)/C78</f>
        <v>-0.124470998257406</v>
      </c>
    </row>
    <row r="79" ht="18.75" spans="2:5">
      <c r="B79" s="33" t="s">
        <v>170</v>
      </c>
      <c r="C79" s="34"/>
      <c r="D79" s="34"/>
      <c r="E79" s="32"/>
    </row>
    <row r="80" ht="18.75" spans="2:5">
      <c r="B80" s="33" t="s">
        <v>138</v>
      </c>
      <c r="C80" s="34"/>
      <c r="D80" s="34"/>
      <c r="E80" s="32"/>
    </row>
    <row r="81" ht="18.75" spans="2:5">
      <c r="B81" s="33" t="s">
        <v>179</v>
      </c>
      <c r="C81" s="34">
        <v>26</v>
      </c>
      <c r="D81" s="34">
        <v>0</v>
      </c>
      <c r="E81" s="32"/>
    </row>
    <row r="82" ht="18.75" spans="2:5">
      <c r="B82" s="29" t="s">
        <v>180</v>
      </c>
      <c r="C82" s="30">
        <v>111</v>
      </c>
      <c r="D82" s="30">
        <v>111</v>
      </c>
      <c r="E82" s="32">
        <f>(D82-C82)/C82</f>
        <v>0</v>
      </c>
    </row>
    <row r="83" ht="18.75" spans="2:5">
      <c r="B83" s="33" t="s">
        <v>129</v>
      </c>
      <c r="C83" s="34">
        <v>111</v>
      </c>
      <c r="D83" s="34">
        <v>111</v>
      </c>
      <c r="E83" s="32">
        <f>(D83-C83)/C83</f>
        <v>0</v>
      </c>
    </row>
    <row r="84" ht="18.75" spans="2:5">
      <c r="B84" s="33" t="s">
        <v>130</v>
      </c>
      <c r="C84" s="34"/>
      <c r="D84" s="34"/>
      <c r="E84" s="32"/>
    </row>
    <row r="85" ht="18.75" spans="2:5">
      <c r="B85" s="33" t="s">
        <v>131</v>
      </c>
      <c r="C85" s="34"/>
      <c r="D85" s="34"/>
      <c r="E85" s="32"/>
    </row>
    <row r="86" ht="18.75" spans="2:5">
      <c r="B86" s="33" t="s">
        <v>181</v>
      </c>
      <c r="C86" s="34"/>
      <c r="D86" s="34"/>
      <c r="E86" s="32"/>
    </row>
    <row r="87" ht="18.75" spans="2:5">
      <c r="B87" s="33" t="s">
        <v>182</v>
      </c>
      <c r="C87" s="34"/>
      <c r="D87" s="34"/>
      <c r="E87" s="32"/>
    </row>
    <row r="88" ht="18.75" spans="2:5">
      <c r="B88" s="33" t="s">
        <v>170</v>
      </c>
      <c r="C88" s="34"/>
      <c r="D88" s="34"/>
      <c r="E88" s="32"/>
    </row>
    <row r="89" ht="18.75" spans="2:5">
      <c r="B89" s="33" t="s">
        <v>138</v>
      </c>
      <c r="C89" s="34"/>
      <c r="D89" s="34"/>
      <c r="E89" s="32"/>
    </row>
    <row r="90" ht="18.75" spans="2:5">
      <c r="B90" s="33" t="s">
        <v>183</v>
      </c>
      <c r="C90" s="34"/>
      <c r="D90" s="34"/>
      <c r="E90" s="32"/>
    </row>
    <row r="91" ht="18.75" spans="2:5">
      <c r="B91" s="29" t="s">
        <v>184</v>
      </c>
      <c r="C91" s="34"/>
      <c r="D91" s="34"/>
      <c r="E91" s="32"/>
    </row>
    <row r="92" ht="18.75" spans="2:5">
      <c r="B92" s="33" t="s">
        <v>129</v>
      </c>
      <c r="C92" s="34"/>
      <c r="D92" s="34"/>
      <c r="E92" s="32"/>
    </row>
    <row r="93" ht="18.75" spans="2:5">
      <c r="B93" s="33" t="s">
        <v>130</v>
      </c>
      <c r="C93" s="34"/>
      <c r="D93" s="34"/>
      <c r="E93" s="32"/>
    </row>
    <row r="94" ht="18.75" spans="2:5">
      <c r="B94" s="33" t="s">
        <v>131</v>
      </c>
      <c r="C94" s="34"/>
      <c r="D94" s="34"/>
      <c r="E94" s="32"/>
    </row>
    <row r="95" ht="18.75" spans="2:5">
      <c r="B95" s="33" t="s">
        <v>185</v>
      </c>
      <c r="C95" s="34"/>
      <c r="D95" s="34"/>
      <c r="E95" s="32"/>
    </row>
    <row r="96" ht="18.75" spans="2:5">
      <c r="B96" s="33" t="s">
        <v>186</v>
      </c>
      <c r="C96" s="34"/>
      <c r="D96" s="34"/>
      <c r="E96" s="32"/>
    </row>
    <row r="97" ht="18.75" spans="2:5">
      <c r="B97" s="33" t="s">
        <v>170</v>
      </c>
      <c r="C97" s="34"/>
      <c r="D97" s="34"/>
      <c r="E97" s="32"/>
    </row>
    <row r="98" ht="18.75" spans="2:5">
      <c r="B98" s="33" t="s">
        <v>187</v>
      </c>
      <c r="C98" s="34"/>
      <c r="D98" s="34"/>
      <c r="E98" s="32"/>
    </row>
    <row r="99" ht="18.75" spans="2:5">
      <c r="B99" s="33" t="s">
        <v>188</v>
      </c>
      <c r="C99" s="34"/>
      <c r="D99" s="34"/>
      <c r="E99" s="32"/>
    </row>
    <row r="100" ht="18.75" spans="2:5">
      <c r="B100" s="33" t="s">
        <v>189</v>
      </c>
      <c r="C100" s="34"/>
      <c r="D100" s="34"/>
      <c r="E100" s="32"/>
    </row>
    <row r="101" ht="18.75" spans="2:5">
      <c r="B101" s="33" t="s">
        <v>190</v>
      </c>
      <c r="C101" s="34"/>
      <c r="D101" s="34"/>
      <c r="E101" s="32"/>
    </row>
    <row r="102" ht="18.75" spans="2:5">
      <c r="B102" s="33" t="s">
        <v>138</v>
      </c>
      <c r="C102" s="34"/>
      <c r="D102" s="34"/>
      <c r="E102" s="32"/>
    </row>
    <row r="103" ht="18.75" spans="2:5">
      <c r="B103" s="33" t="s">
        <v>191</v>
      </c>
      <c r="C103" s="34"/>
      <c r="D103" s="34"/>
      <c r="E103" s="32"/>
    </row>
    <row r="104" ht="18.75" spans="2:5">
      <c r="B104" s="29" t="s">
        <v>192</v>
      </c>
      <c r="C104" s="30">
        <v>1016</v>
      </c>
      <c r="D104" s="30">
        <v>1016</v>
      </c>
      <c r="E104" s="32">
        <f>(D104-C104)/C104</f>
        <v>0</v>
      </c>
    </row>
    <row r="105" ht="18.75" spans="2:5">
      <c r="B105" s="33" t="s">
        <v>129</v>
      </c>
      <c r="C105" s="34">
        <v>745</v>
      </c>
      <c r="D105" s="34">
        <v>745</v>
      </c>
      <c r="E105" s="32">
        <f>(D105-C105)/C105</f>
        <v>0</v>
      </c>
    </row>
    <row r="106" ht="18.75" spans="2:5">
      <c r="B106" s="33" t="s">
        <v>130</v>
      </c>
      <c r="C106" s="34">
        <v>142</v>
      </c>
      <c r="D106" s="34">
        <v>142</v>
      </c>
      <c r="E106" s="32">
        <f>(D106-C106)/C106</f>
        <v>0</v>
      </c>
    </row>
    <row r="107" ht="18.75" spans="2:5">
      <c r="B107" s="33" t="s">
        <v>131</v>
      </c>
      <c r="C107" s="34"/>
      <c r="D107" s="34"/>
      <c r="E107" s="32"/>
    </row>
    <row r="108" ht="18.75" spans="2:5">
      <c r="B108" s="33" t="s">
        <v>193</v>
      </c>
      <c r="C108" s="34"/>
      <c r="D108" s="34"/>
      <c r="E108" s="32"/>
    </row>
    <row r="109" ht="18.75" spans="2:5">
      <c r="B109" s="33" t="s">
        <v>194</v>
      </c>
      <c r="C109" s="34"/>
      <c r="D109" s="34"/>
      <c r="E109" s="32"/>
    </row>
    <row r="110" ht="18.75" spans="2:5">
      <c r="B110" s="33" t="s">
        <v>195</v>
      </c>
      <c r="C110" s="34"/>
      <c r="D110" s="34"/>
      <c r="E110" s="32"/>
    </row>
    <row r="111" ht="18.75" spans="2:5">
      <c r="B111" s="33" t="s">
        <v>196</v>
      </c>
      <c r="C111" s="34"/>
      <c r="D111" s="34"/>
      <c r="E111" s="32"/>
    </row>
    <row r="112" ht="18.75" spans="2:5">
      <c r="B112" s="33" t="s">
        <v>138</v>
      </c>
      <c r="C112" s="34"/>
      <c r="D112" s="34"/>
      <c r="E112" s="32"/>
    </row>
    <row r="113" ht="18.75" spans="2:5">
      <c r="B113" s="33" t="s">
        <v>197</v>
      </c>
      <c r="C113" s="34">
        <v>129</v>
      </c>
      <c r="D113" s="34">
        <v>129</v>
      </c>
      <c r="E113" s="32">
        <f>(D113-C113)/C113</f>
        <v>0</v>
      </c>
    </row>
    <row r="114" ht="18.75" spans="2:5">
      <c r="B114" s="29" t="s">
        <v>198</v>
      </c>
      <c r="C114" s="30">
        <v>2422</v>
      </c>
      <c r="D114" s="30">
        <v>1922</v>
      </c>
      <c r="E114" s="32">
        <f>(D114-C114)/C114</f>
        <v>-0.206440957886045</v>
      </c>
    </row>
    <row r="115" ht="18.75" spans="2:5">
      <c r="B115" s="33" t="s">
        <v>129</v>
      </c>
      <c r="C115" s="34">
        <v>1343</v>
      </c>
      <c r="D115" s="34">
        <v>1043</v>
      </c>
      <c r="E115" s="32">
        <f>(D115-C115)/C115</f>
        <v>-0.223380491437081</v>
      </c>
    </row>
    <row r="116" ht="18.75" spans="2:5">
      <c r="B116" s="33" t="s">
        <v>130</v>
      </c>
      <c r="C116" s="34">
        <v>1077</v>
      </c>
      <c r="D116" s="34">
        <v>877</v>
      </c>
      <c r="E116" s="32">
        <f>(D116-C116)/C116</f>
        <v>-0.185701021355617</v>
      </c>
    </row>
    <row r="117" ht="18.75" spans="2:5">
      <c r="B117" s="33" t="s">
        <v>131</v>
      </c>
      <c r="C117" s="34"/>
      <c r="D117" s="34"/>
      <c r="E117" s="32"/>
    </row>
    <row r="118" ht="18.75" spans="2:5">
      <c r="B118" s="33" t="s">
        <v>199</v>
      </c>
      <c r="C118" s="34"/>
      <c r="D118" s="34"/>
      <c r="E118" s="32"/>
    </row>
    <row r="119" ht="18.75" spans="2:5">
      <c r="B119" s="33" t="s">
        <v>200</v>
      </c>
      <c r="C119" s="34"/>
      <c r="D119" s="34"/>
      <c r="E119" s="32"/>
    </row>
    <row r="120" ht="18.75" spans="2:5">
      <c r="B120" s="33" t="s">
        <v>201</v>
      </c>
      <c r="C120" s="34"/>
      <c r="D120" s="34"/>
      <c r="E120" s="32"/>
    </row>
    <row r="121" ht="18.75" spans="2:5">
      <c r="B121" s="33" t="s">
        <v>138</v>
      </c>
      <c r="C121" s="34"/>
      <c r="D121" s="34"/>
      <c r="E121" s="32"/>
    </row>
    <row r="122" ht="18.75" spans="2:5">
      <c r="B122" s="33" t="s">
        <v>202</v>
      </c>
      <c r="C122" s="34">
        <v>2</v>
      </c>
      <c r="D122" s="34">
        <v>2</v>
      </c>
      <c r="E122" s="32">
        <f>(D122-C122)/C122</f>
        <v>0</v>
      </c>
    </row>
    <row r="123" ht="18.75" spans="2:5">
      <c r="B123" s="29" t="s">
        <v>203</v>
      </c>
      <c r="C123" s="30">
        <v>234</v>
      </c>
      <c r="D123" s="30">
        <v>234</v>
      </c>
      <c r="E123" s="32">
        <f>(D123-C123)/C123</f>
        <v>0</v>
      </c>
    </row>
    <row r="124" ht="18.75" spans="2:5">
      <c r="B124" s="33" t="s">
        <v>129</v>
      </c>
      <c r="C124" s="34">
        <v>56</v>
      </c>
      <c r="D124" s="34">
        <v>56</v>
      </c>
      <c r="E124" s="32">
        <f>(D124-C124)/C124</f>
        <v>0</v>
      </c>
    </row>
    <row r="125" ht="18.75" spans="2:5">
      <c r="B125" s="33" t="s">
        <v>130</v>
      </c>
      <c r="C125" s="34"/>
      <c r="D125" s="34"/>
      <c r="E125" s="32"/>
    </row>
    <row r="126" ht="18.75" spans="2:5">
      <c r="B126" s="33" t="s">
        <v>131</v>
      </c>
      <c r="C126" s="34"/>
      <c r="D126" s="34"/>
      <c r="E126" s="32"/>
    </row>
    <row r="127" ht="18.75" spans="2:5">
      <c r="B127" s="33" t="s">
        <v>204</v>
      </c>
      <c r="C127" s="34"/>
      <c r="D127" s="34"/>
      <c r="E127" s="32"/>
    </row>
    <row r="128" ht="18.75" spans="2:5">
      <c r="B128" s="33" t="s">
        <v>205</v>
      </c>
      <c r="C128" s="34"/>
      <c r="D128" s="34"/>
      <c r="E128" s="32"/>
    </row>
    <row r="129" ht="18.75" spans="2:5">
      <c r="B129" s="33" t="s">
        <v>206</v>
      </c>
      <c r="C129" s="34"/>
      <c r="D129" s="34"/>
      <c r="E129" s="32"/>
    </row>
    <row r="130" ht="18.75" spans="2:5">
      <c r="B130" s="33" t="s">
        <v>207</v>
      </c>
      <c r="C130" s="34"/>
      <c r="D130" s="34"/>
      <c r="E130" s="32"/>
    </row>
    <row r="131" ht="18.75" spans="2:5">
      <c r="B131" s="33" t="s">
        <v>208</v>
      </c>
      <c r="C131" s="34">
        <v>50</v>
      </c>
      <c r="D131" s="34">
        <v>50</v>
      </c>
      <c r="E131" s="32">
        <f>(D131-C131)/C131</f>
        <v>0</v>
      </c>
    </row>
    <row r="132" ht="18.75" spans="2:5">
      <c r="B132" s="33" t="s">
        <v>138</v>
      </c>
      <c r="C132" s="34"/>
      <c r="D132" s="34"/>
      <c r="E132" s="32"/>
    </row>
    <row r="133" ht="18.75" spans="2:5">
      <c r="B133" s="33" t="s">
        <v>209</v>
      </c>
      <c r="C133" s="34">
        <v>128</v>
      </c>
      <c r="D133" s="34">
        <v>128</v>
      </c>
      <c r="E133" s="32">
        <f>(D133-C133)/C133</f>
        <v>0</v>
      </c>
    </row>
    <row r="134" ht="18.75" spans="2:5">
      <c r="B134" s="29" t="s">
        <v>210</v>
      </c>
      <c r="C134" s="34"/>
      <c r="D134" s="34"/>
      <c r="E134" s="32"/>
    </row>
    <row r="135" ht="18.75" spans="2:5">
      <c r="B135" s="33" t="s">
        <v>129</v>
      </c>
      <c r="C135" s="34"/>
      <c r="D135" s="34"/>
      <c r="E135" s="32"/>
    </row>
    <row r="136" ht="18.75" spans="2:5">
      <c r="B136" s="33" t="s">
        <v>130</v>
      </c>
      <c r="C136" s="34"/>
      <c r="D136" s="34"/>
      <c r="E136" s="32"/>
    </row>
    <row r="137" ht="18.75" spans="2:5">
      <c r="B137" s="33" t="s">
        <v>131</v>
      </c>
      <c r="C137" s="34"/>
      <c r="D137" s="34"/>
      <c r="E137" s="32"/>
    </row>
    <row r="138" ht="18.75" spans="2:5">
      <c r="B138" s="33" t="s">
        <v>211</v>
      </c>
      <c r="C138" s="34"/>
      <c r="D138" s="34"/>
      <c r="E138" s="32"/>
    </row>
    <row r="139" ht="18.75" spans="2:5">
      <c r="B139" s="33" t="s">
        <v>212</v>
      </c>
      <c r="C139" s="34"/>
      <c r="D139" s="34"/>
      <c r="E139" s="32"/>
    </row>
    <row r="140" ht="18.75" spans="2:5">
      <c r="B140" s="33" t="s">
        <v>213</v>
      </c>
      <c r="C140" s="34"/>
      <c r="D140" s="34"/>
      <c r="E140" s="32"/>
    </row>
    <row r="141" ht="18.75" spans="2:5">
      <c r="B141" s="33" t="s">
        <v>214</v>
      </c>
      <c r="C141" s="34"/>
      <c r="D141" s="34"/>
      <c r="E141" s="32"/>
    </row>
    <row r="142" ht="18.75" spans="2:5">
      <c r="B142" s="33" t="s">
        <v>215</v>
      </c>
      <c r="C142" s="34"/>
      <c r="D142" s="34"/>
      <c r="E142" s="32"/>
    </row>
    <row r="143" ht="18.75" spans="2:5">
      <c r="B143" s="33" t="s">
        <v>216</v>
      </c>
      <c r="C143" s="34"/>
      <c r="D143" s="34"/>
      <c r="E143" s="32"/>
    </row>
    <row r="144" ht="18.75" spans="2:5">
      <c r="B144" s="33" t="s">
        <v>217</v>
      </c>
      <c r="C144" s="34"/>
      <c r="D144" s="34"/>
      <c r="E144" s="32"/>
    </row>
    <row r="145" ht="18.75" spans="2:5">
      <c r="B145" s="33" t="s">
        <v>138</v>
      </c>
      <c r="C145" s="34"/>
      <c r="D145" s="34"/>
      <c r="E145" s="32"/>
    </row>
    <row r="146" ht="18.75" spans="2:5">
      <c r="B146" s="33" t="s">
        <v>218</v>
      </c>
      <c r="C146" s="34"/>
      <c r="D146" s="34"/>
      <c r="E146" s="32"/>
    </row>
    <row r="147" ht="18.75" spans="2:5">
      <c r="B147" s="29" t="s">
        <v>219</v>
      </c>
      <c r="C147" s="30">
        <v>304</v>
      </c>
      <c r="D147" s="30">
        <v>305</v>
      </c>
      <c r="E147" s="32">
        <f>(D147-C147)/C147</f>
        <v>0.00328947368421053</v>
      </c>
    </row>
    <row r="148" ht="18.75" spans="2:5">
      <c r="B148" s="33" t="s">
        <v>129</v>
      </c>
      <c r="C148" s="34">
        <v>173</v>
      </c>
      <c r="D148" s="34">
        <v>173</v>
      </c>
      <c r="E148" s="32">
        <f>(D148-C148)/C148</f>
        <v>0</v>
      </c>
    </row>
    <row r="149" ht="18.75" spans="2:5">
      <c r="B149" s="33" t="s">
        <v>130</v>
      </c>
      <c r="C149" s="34">
        <v>21</v>
      </c>
      <c r="D149" s="34">
        <v>21</v>
      </c>
      <c r="E149" s="32">
        <f>(D149-C149)/C149</f>
        <v>0</v>
      </c>
    </row>
    <row r="150" ht="18.75" spans="2:5">
      <c r="B150" s="33" t="s">
        <v>131</v>
      </c>
      <c r="C150" s="34"/>
      <c r="D150" s="34"/>
      <c r="E150" s="32"/>
    </row>
    <row r="151" ht="18.75" spans="2:5">
      <c r="B151" s="33" t="s">
        <v>220</v>
      </c>
      <c r="C151" s="34">
        <v>50</v>
      </c>
      <c r="D151" s="34">
        <v>50</v>
      </c>
      <c r="E151" s="32">
        <f>(D151-C151)/C151</f>
        <v>0</v>
      </c>
    </row>
    <row r="152" ht="18.75" spans="2:5">
      <c r="B152" s="33" t="s">
        <v>138</v>
      </c>
      <c r="C152" s="34"/>
      <c r="D152" s="34"/>
      <c r="E152" s="32"/>
    </row>
    <row r="153" ht="18.75" spans="2:5">
      <c r="B153" s="33" t="s">
        <v>221</v>
      </c>
      <c r="C153" s="34">
        <v>61</v>
      </c>
      <c r="D153" s="34">
        <v>61</v>
      </c>
      <c r="E153" s="32">
        <f>(D153-C153)/C153</f>
        <v>0</v>
      </c>
    </row>
    <row r="154" ht="18.75" spans="2:5">
      <c r="B154" s="29" t="s">
        <v>222</v>
      </c>
      <c r="C154" s="30">
        <v>5</v>
      </c>
      <c r="D154" s="30">
        <v>5</v>
      </c>
      <c r="E154" s="32">
        <f>(D154-C154)/C154</f>
        <v>0</v>
      </c>
    </row>
    <row r="155" ht="18.75" spans="2:5">
      <c r="B155" s="33" t="s">
        <v>129</v>
      </c>
      <c r="C155" s="34"/>
      <c r="D155" s="34"/>
      <c r="E155" s="32"/>
    </row>
    <row r="156" ht="18.75" spans="2:5">
      <c r="B156" s="33" t="s">
        <v>130</v>
      </c>
      <c r="C156" s="34"/>
      <c r="D156" s="34"/>
      <c r="E156" s="32"/>
    </row>
    <row r="157" ht="18.75" spans="2:5">
      <c r="B157" s="33" t="s">
        <v>131</v>
      </c>
      <c r="C157" s="34"/>
      <c r="D157" s="34"/>
      <c r="E157" s="32"/>
    </row>
    <row r="158" ht="18.75" spans="2:5">
      <c r="B158" s="33" t="s">
        <v>223</v>
      </c>
      <c r="C158" s="34"/>
      <c r="D158" s="34"/>
      <c r="E158" s="32"/>
    </row>
    <row r="159" ht="18.75" spans="2:5">
      <c r="B159" s="33" t="s">
        <v>224</v>
      </c>
      <c r="C159" s="34">
        <v>5</v>
      </c>
      <c r="D159" s="34">
        <v>5</v>
      </c>
      <c r="E159" s="32">
        <f>(D159-C159)/C159</f>
        <v>0</v>
      </c>
    </row>
    <row r="160" ht="18.75" spans="2:5">
      <c r="B160" s="33" t="s">
        <v>138</v>
      </c>
      <c r="C160" s="34"/>
      <c r="D160" s="34"/>
      <c r="E160" s="32"/>
    </row>
    <row r="161" ht="18.75" spans="2:5">
      <c r="B161" s="33" t="s">
        <v>225</v>
      </c>
      <c r="C161" s="34"/>
      <c r="D161" s="34"/>
      <c r="E161" s="32"/>
    </row>
    <row r="162" ht="18.75" spans="2:5">
      <c r="B162" s="29" t="s">
        <v>226</v>
      </c>
      <c r="C162" s="30">
        <v>124</v>
      </c>
      <c r="D162" s="30">
        <v>124</v>
      </c>
      <c r="E162" s="32">
        <f>(D162-C162)/C162</f>
        <v>0</v>
      </c>
    </row>
    <row r="163" ht="18.75" spans="2:5">
      <c r="B163" s="33" t="s">
        <v>129</v>
      </c>
      <c r="C163" s="34"/>
      <c r="D163" s="34"/>
      <c r="E163" s="32"/>
    </row>
    <row r="164" ht="18.75" spans="2:5">
      <c r="B164" s="33" t="s">
        <v>130</v>
      </c>
      <c r="C164" s="34"/>
      <c r="D164" s="34"/>
      <c r="E164" s="32"/>
    </row>
    <row r="165" ht="18.75" spans="2:5">
      <c r="B165" s="33" t="s">
        <v>131</v>
      </c>
      <c r="C165" s="34"/>
      <c r="D165" s="34"/>
      <c r="E165" s="32"/>
    </row>
    <row r="166" ht="18.75" spans="2:5">
      <c r="B166" s="33" t="s">
        <v>227</v>
      </c>
      <c r="C166" s="34">
        <v>124</v>
      </c>
      <c r="D166" s="34">
        <v>124</v>
      </c>
      <c r="E166" s="32">
        <f>(D166-C166)/C166</f>
        <v>0</v>
      </c>
    </row>
    <row r="167" ht="18.75" spans="2:5">
      <c r="B167" s="33" t="s">
        <v>228</v>
      </c>
      <c r="C167" s="34"/>
      <c r="D167" s="34"/>
      <c r="E167" s="32"/>
    </row>
    <row r="168" ht="18.75" spans="2:5">
      <c r="B168" s="29" t="s">
        <v>229</v>
      </c>
      <c r="C168" s="30">
        <v>198</v>
      </c>
      <c r="D168" s="30">
        <v>199</v>
      </c>
      <c r="E168" s="32">
        <f>(D168-C168)/C168</f>
        <v>0.00505050505050505</v>
      </c>
    </row>
    <row r="169" ht="18.75" spans="2:5">
      <c r="B169" s="33" t="s">
        <v>129</v>
      </c>
      <c r="C169" s="34">
        <v>80</v>
      </c>
      <c r="D169" s="34">
        <v>80</v>
      </c>
      <c r="E169" s="32">
        <f>(D169-C169)/C169</f>
        <v>0</v>
      </c>
    </row>
    <row r="170" ht="18.75" spans="2:5">
      <c r="B170" s="33" t="s">
        <v>130</v>
      </c>
      <c r="C170" s="34">
        <v>106</v>
      </c>
      <c r="D170" s="34">
        <v>106</v>
      </c>
      <c r="E170" s="32">
        <f>(D170-C170)/C170</f>
        <v>0</v>
      </c>
    </row>
    <row r="171" ht="18.75" spans="2:5">
      <c r="B171" s="33" t="s">
        <v>131</v>
      </c>
      <c r="C171" s="34"/>
      <c r="D171" s="34"/>
      <c r="E171" s="32"/>
    </row>
    <row r="172" ht="18.75" spans="2:5">
      <c r="B172" s="33" t="s">
        <v>143</v>
      </c>
      <c r="C172" s="34"/>
      <c r="D172" s="34"/>
      <c r="E172" s="32"/>
    </row>
    <row r="173" ht="18.75" spans="2:5">
      <c r="B173" s="33" t="s">
        <v>138</v>
      </c>
      <c r="C173" s="34"/>
      <c r="D173" s="34"/>
      <c r="E173" s="32"/>
    </row>
    <row r="174" ht="37.5" spans="2:5">
      <c r="B174" s="33" t="s">
        <v>230</v>
      </c>
      <c r="C174" s="34">
        <v>13</v>
      </c>
      <c r="D174" s="34">
        <v>13</v>
      </c>
      <c r="E174" s="32">
        <f>(D174-C174)/C174</f>
        <v>0</v>
      </c>
    </row>
    <row r="175" ht="18.75" spans="2:5">
      <c r="B175" s="29" t="s">
        <v>231</v>
      </c>
      <c r="C175" s="30">
        <v>558</v>
      </c>
      <c r="D175" s="30">
        <v>558</v>
      </c>
      <c r="E175" s="32">
        <f>(D175-C175)/C175</f>
        <v>0</v>
      </c>
    </row>
    <row r="176" ht="18.75" spans="2:5">
      <c r="B176" s="33" t="s">
        <v>129</v>
      </c>
      <c r="C176" s="34">
        <v>294</v>
      </c>
      <c r="D176" s="34">
        <v>294</v>
      </c>
      <c r="E176" s="32">
        <f>(D176-C176)/C176</f>
        <v>0</v>
      </c>
    </row>
    <row r="177" ht="18.75" spans="2:5">
      <c r="B177" s="33" t="s">
        <v>130</v>
      </c>
      <c r="C177" s="34"/>
      <c r="D177" s="34"/>
      <c r="E177" s="32"/>
    </row>
    <row r="178" ht="18.75" spans="2:5">
      <c r="B178" s="33" t="s">
        <v>131</v>
      </c>
      <c r="C178" s="34"/>
      <c r="D178" s="34"/>
      <c r="E178" s="32"/>
    </row>
    <row r="179" ht="18.75" spans="2:5">
      <c r="B179" s="33" t="s">
        <v>232</v>
      </c>
      <c r="C179" s="34">
        <v>38</v>
      </c>
      <c r="D179" s="34">
        <v>38</v>
      </c>
      <c r="E179" s="32">
        <f>(D179-C179)/C179</f>
        <v>0</v>
      </c>
    </row>
    <row r="180" ht="18.75" spans="2:5">
      <c r="B180" s="33" t="s">
        <v>138</v>
      </c>
      <c r="C180" s="34"/>
      <c r="D180" s="34"/>
      <c r="E180" s="32"/>
    </row>
    <row r="181" ht="18.75" spans="2:5">
      <c r="B181" s="33" t="s">
        <v>233</v>
      </c>
      <c r="C181" s="34">
        <v>226</v>
      </c>
      <c r="D181" s="34">
        <v>226</v>
      </c>
      <c r="E181" s="32">
        <f>(D181-C181)/C181</f>
        <v>0</v>
      </c>
    </row>
    <row r="182" ht="37.5" spans="2:5">
      <c r="B182" s="29" t="s">
        <v>234</v>
      </c>
      <c r="C182" s="30">
        <v>1654</v>
      </c>
      <c r="D182" s="30">
        <v>1653</v>
      </c>
      <c r="E182" s="32">
        <f>(D182-C182)/C182</f>
        <v>-0.00060459492140266</v>
      </c>
    </row>
    <row r="183" ht="18.75" spans="2:5">
      <c r="B183" s="33" t="s">
        <v>129</v>
      </c>
      <c r="C183" s="34">
        <v>1061</v>
      </c>
      <c r="D183" s="34">
        <v>1061</v>
      </c>
      <c r="E183" s="32">
        <f>(D183-C183)/C183</f>
        <v>0</v>
      </c>
    </row>
    <row r="184" ht="18.75" spans="2:5">
      <c r="B184" s="33" t="s">
        <v>130</v>
      </c>
      <c r="C184" s="34">
        <v>420</v>
      </c>
      <c r="D184" s="34">
        <v>420</v>
      </c>
      <c r="E184" s="32">
        <f>(D184-C184)/C184</f>
        <v>0</v>
      </c>
    </row>
    <row r="185" ht="18.75" spans="2:5">
      <c r="B185" s="33" t="s">
        <v>131</v>
      </c>
      <c r="C185" s="34"/>
      <c r="D185" s="34"/>
      <c r="E185" s="32"/>
    </row>
    <row r="186" ht="18.75" spans="2:5">
      <c r="B186" s="33" t="s">
        <v>235</v>
      </c>
      <c r="C186" s="34"/>
      <c r="D186" s="34"/>
      <c r="E186" s="32"/>
    </row>
    <row r="187" ht="18.75" spans="2:5">
      <c r="B187" s="33" t="s">
        <v>138</v>
      </c>
      <c r="C187" s="34"/>
      <c r="D187" s="34"/>
      <c r="E187" s="32"/>
    </row>
    <row r="188" ht="37.5" spans="2:5">
      <c r="B188" s="33" t="s">
        <v>236</v>
      </c>
      <c r="C188" s="34">
        <v>172</v>
      </c>
      <c r="D188" s="34">
        <v>172</v>
      </c>
      <c r="E188" s="32">
        <f>(D188-C188)/C188</f>
        <v>0</v>
      </c>
    </row>
    <row r="189" ht="18.75" spans="2:5">
      <c r="B189" s="29" t="s">
        <v>237</v>
      </c>
      <c r="C189" s="30">
        <v>1441</v>
      </c>
      <c r="D189" s="30">
        <v>1441</v>
      </c>
      <c r="E189" s="32">
        <f>(D189-C189)/C189</f>
        <v>0</v>
      </c>
    </row>
    <row r="190" ht="18.75" spans="2:5">
      <c r="B190" s="33" t="s">
        <v>129</v>
      </c>
      <c r="C190" s="34">
        <v>428</v>
      </c>
      <c r="D190" s="34">
        <v>428</v>
      </c>
      <c r="E190" s="32">
        <f>(D190-C190)/C190</f>
        <v>0</v>
      </c>
    </row>
    <row r="191" ht="18.75" spans="2:5">
      <c r="B191" s="33" t="s">
        <v>130</v>
      </c>
      <c r="C191" s="34">
        <v>330</v>
      </c>
      <c r="D191" s="34">
        <v>330</v>
      </c>
      <c r="E191" s="32">
        <f>(D191-C191)/C191</f>
        <v>0</v>
      </c>
    </row>
    <row r="192" ht="18.75" spans="2:5">
      <c r="B192" s="33" t="s">
        <v>131</v>
      </c>
      <c r="C192" s="34"/>
      <c r="D192" s="34"/>
      <c r="E192" s="32"/>
    </row>
    <row r="193" ht="18.75" spans="2:5">
      <c r="B193" s="33" t="s">
        <v>238</v>
      </c>
      <c r="C193" s="34"/>
      <c r="D193" s="34"/>
      <c r="E193" s="32"/>
    </row>
    <row r="194" ht="18.75" spans="2:5">
      <c r="B194" s="33" t="s">
        <v>138</v>
      </c>
      <c r="C194" s="34"/>
      <c r="D194" s="34"/>
      <c r="E194" s="32"/>
    </row>
    <row r="195" ht="18.75" spans="2:5">
      <c r="B195" s="33" t="s">
        <v>239</v>
      </c>
      <c r="C195" s="34">
        <v>683</v>
      </c>
      <c r="D195" s="34">
        <v>683</v>
      </c>
      <c r="E195" s="32">
        <f>(D195-C195)/C195</f>
        <v>0</v>
      </c>
    </row>
    <row r="196" ht="18.75" spans="2:5">
      <c r="B196" s="29" t="s">
        <v>240</v>
      </c>
      <c r="C196" s="30">
        <v>1642</v>
      </c>
      <c r="D196" s="30">
        <v>1142</v>
      </c>
      <c r="E196" s="32">
        <f>(D196-C196)/C196</f>
        <v>-0.304506699147381</v>
      </c>
    </row>
    <row r="197" ht="18.75" spans="2:5">
      <c r="B197" s="33" t="s">
        <v>129</v>
      </c>
      <c r="C197" s="34">
        <v>232</v>
      </c>
      <c r="D197" s="34">
        <v>132</v>
      </c>
      <c r="E197" s="32">
        <f>(D197-C197)/C197</f>
        <v>-0.431034482758621</v>
      </c>
    </row>
    <row r="198" ht="18.75" spans="2:5">
      <c r="B198" s="33" t="s">
        <v>130</v>
      </c>
      <c r="C198" s="34"/>
      <c r="D198" s="34"/>
      <c r="E198" s="32"/>
    </row>
    <row r="199" ht="18.75" spans="2:5">
      <c r="B199" s="33" t="s">
        <v>131</v>
      </c>
      <c r="C199" s="34"/>
      <c r="D199" s="34"/>
      <c r="E199" s="32"/>
    </row>
    <row r="200" ht="18.75" spans="2:5">
      <c r="B200" s="33" t="s">
        <v>241</v>
      </c>
      <c r="C200" s="34"/>
      <c r="D200" s="34"/>
      <c r="E200" s="32"/>
    </row>
    <row r="201" ht="18.75" spans="2:5">
      <c r="B201" s="33" t="s">
        <v>138</v>
      </c>
      <c r="C201" s="34"/>
      <c r="D201" s="34"/>
      <c r="E201" s="32"/>
    </row>
    <row r="202" ht="18.75" spans="2:5">
      <c r="B202" s="33" t="s">
        <v>242</v>
      </c>
      <c r="C202" s="34">
        <v>1410</v>
      </c>
      <c r="D202" s="34">
        <v>1010</v>
      </c>
      <c r="E202" s="32">
        <f>(D202-C202)/C202</f>
        <v>-0.283687943262411</v>
      </c>
    </row>
    <row r="203" ht="18.75" spans="2:5">
      <c r="B203" s="29" t="s">
        <v>243</v>
      </c>
      <c r="C203" s="30">
        <v>292</v>
      </c>
      <c r="D203" s="30">
        <v>292</v>
      </c>
      <c r="E203" s="32">
        <f>(D203-C203)/C203</f>
        <v>0</v>
      </c>
    </row>
    <row r="204" ht="18.75" spans="2:5">
      <c r="B204" s="33" t="s">
        <v>129</v>
      </c>
      <c r="C204" s="34">
        <v>180</v>
      </c>
      <c r="D204" s="34">
        <v>180</v>
      </c>
      <c r="E204" s="32">
        <f>(D204-C204)/C204</f>
        <v>0</v>
      </c>
    </row>
    <row r="205" ht="18.75" spans="2:5">
      <c r="B205" s="33" t="s">
        <v>130</v>
      </c>
      <c r="C205" s="34">
        <v>7</v>
      </c>
      <c r="D205" s="34">
        <v>7</v>
      </c>
      <c r="E205" s="32">
        <f>(D205-C205)/C205</f>
        <v>0</v>
      </c>
    </row>
    <row r="206" ht="18.75" spans="2:5">
      <c r="B206" s="33" t="s">
        <v>131</v>
      </c>
      <c r="C206" s="34"/>
      <c r="D206" s="34"/>
      <c r="E206" s="32"/>
    </row>
    <row r="207" ht="18.75" spans="2:5">
      <c r="B207" s="33" t="s">
        <v>244</v>
      </c>
      <c r="C207" s="34">
        <v>87</v>
      </c>
      <c r="D207" s="34">
        <v>87</v>
      </c>
      <c r="E207" s="32">
        <f>(D207-C207)/C207</f>
        <v>0</v>
      </c>
    </row>
    <row r="208" ht="18.75" spans="2:5">
      <c r="B208" s="33" t="s">
        <v>245</v>
      </c>
      <c r="C208" s="34">
        <v>18</v>
      </c>
      <c r="D208" s="34">
        <v>18</v>
      </c>
      <c r="E208" s="32">
        <f>(D208-C208)/C208</f>
        <v>0</v>
      </c>
    </row>
    <row r="209" ht="18.75" spans="2:5">
      <c r="B209" s="33" t="s">
        <v>138</v>
      </c>
      <c r="C209" s="34"/>
      <c r="D209" s="34"/>
      <c r="E209" s="32"/>
    </row>
    <row r="210" ht="18.75" spans="2:5">
      <c r="B210" s="33" t="s">
        <v>246</v>
      </c>
      <c r="C210" s="34"/>
      <c r="D210" s="34"/>
      <c r="E210" s="32"/>
    </row>
    <row r="211" ht="18.75" spans="2:5">
      <c r="B211" s="29" t="s">
        <v>247</v>
      </c>
      <c r="C211" s="34"/>
      <c r="D211" s="34"/>
      <c r="E211" s="32"/>
    </row>
    <row r="212" ht="18.75" spans="2:5">
      <c r="B212" s="33" t="s">
        <v>129</v>
      </c>
      <c r="C212" s="34"/>
      <c r="D212" s="34"/>
      <c r="E212" s="32"/>
    </row>
    <row r="213" ht="18.75" spans="2:5">
      <c r="B213" s="33" t="s">
        <v>130</v>
      </c>
      <c r="C213" s="34"/>
      <c r="D213" s="34"/>
      <c r="E213" s="32"/>
    </row>
    <row r="214" ht="18.75" spans="2:5">
      <c r="B214" s="33" t="s">
        <v>131</v>
      </c>
      <c r="C214" s="34"/>
      <c r="D214" s="34"/>
      <c r="E214" s="32"/>
    </row>
    <row r="215" ht="18.75" spans="2:5">
      <c r="B215" s="33" t="s">
        <v>138</v>
      </c>
      <c r="C215" s="34"/>
      <c r="D215" s="34"/>
      <c r="E215" s="32"/>
    </row>
    <row r="216" ht="18.75" spans="2:5">
      <c r="B216" s="33" t="s">
        <v>248</v>
      </c>
      <c r="C216" s="34"/>
      <c r="D216" s="34"/>
      <c r="E216" s="32"/>
    </row>
    <row r="217" ht="18.75" spans="2:5">
      <c r="B217" s="29" t="s">
        <v>249</v>
      </c>
      <c r="C217" s="30">
        <v>1669</v>
      </c>
      <c r="D217" s="30">
        <v>1670</v>
      </c>
      <c r="E217" s="32">
        <f>(D217-C217)/C217</f>
        <v>0.000599161174355902</v>
      </c>
    </row>
    <row r="218" ht="18.75" spans="2:5">
      <c r="B218" s="33" t="s">
        <v>129</v>
      </c>
      <c r="C218" s="34">
        <v>920</v>
      </c>
      <c r="D218" s="34">
        <v>920</v>
      </c>
      <c r="E218" s="32">
        <f>(D218-C218)/C218</f>
        <v>0</v>
      </c>
    </row>
    <row r="219" ht="18.75" spans="2:5">
      <c r="B219" s="33" t="s">
        <v>130</v>
      </c>
      <c r="C219" s="34">
        <v>15</v>
      </c>
      <c r="D219" s="34">
        <v>15</v>
      </c>
      <c r="E219" s="32">
        <f>(D219-C219)/C219</f>
        <v>0</v>
      </c>
    </row>
    <row r="220" ht="18.75" spans="2:5">
      <c r="B220" s="33" t="s">
        <v>131</v>
      </c>
      <c r="C220" s="34"/>
      <c r="D220" s="34"/>
      <c r="E220" s="32"/>
    </row>
    <row r="221" ht="18.75" spans="2:5">
      <c r="B221" s="33" t="s">
        <v>138</v>
      </c>
      <c r="C221" s="34"/>
      <c r="D221" s="34"/>
      <c r="E221" s="32"/>
    </row>
    <row r="222" ht="18.75" spans="2:5">
      <c r="B222" s="33" t="s">
        <v>250</v>
      </c>
      <c r="C222" s="34">
        <v>735</v>
      </c>
      <c r="D222" s="34">
        <v>735</v>
      </c>
      <c r="E222" s="32">
        <f>(D222-C222)/C222</f>
        <v>0</v>
      </c>
    </row>
    <row r="223" ht="18.75" spans="2:5">
      <c r="B223" s="29" t="s">
        <v>251</v>
      </c>
      <c r="C223" s="34"/>
      <c r="D223" s="34"/>
      <c r="E223" s="32"/>
    </row>
    <row r="224" ht="18.75" spans="2:5">
      <c r="B224" s="33" t="s">
        <v>129</v>
      </c>
      <c r="C224" s="34"/>
      <c r="D224" s="34"/>
      <c r="E224" s="32"/>
    </row>
    <row r="225" ht="18.75" spans="2:5">
      <c r="B225" s="33" t="s">
        <v>130</v>
      </c>
      <c r="C225" s="34"/>
      <c r="D225" s="34"/>
      <c r="E225" s="32"/>
    </row>
    <row r="226" ht="18.75" spans="2:5">
      <c r="B226" s="33" t="s">
        <v>131</v>
      </c>
      <c r="C226" s="34"/>
      <c r="D226" s="34"/>
      <c r="E226" s="32"/>
    </row>
    <row r="227" ht="18.75" spans="2:5">
      <c r="B227" s="33" t="s">
        <v>252</v>
      </c>
      <c r="C227" s="34"/>
      <c r="D227" s="34"/>
      <c r="E227" s="32"/>
    </row>
    <row r="228" ht="18.75" spans="2:5">
      <c r="B228" s="33" t="s">
        <v>138</v>
      </c>
      <c r="C228" s="34"/>
      <c r="D228" s="34"/>
      <c r="E228" s="32"/>
    </row>
    <row r="229" ht="18.75" spans="2:5">
      <c r="B229" s="33" t="s">
        <v>253</v>
      </c>
      <c r="C229" s="34"/>
      <c r="D229" s="34"/>
      <c r="E229" s="32"/>
    </row>
    <row r="230" ht="18.75" spans="2:5">
      <c r="B230" s="29" t="s">
        <v>254</v>
      </c>
      <c r="C230" s="30">
        <v>5279</v>
      </c>
      <c r="D230" s="30">
        <v>3979</v>
      </c>
      <c r="E230" s="32">
        <f t="shared" ref="E230:E235" si="1">(D230-C230)/C230</f>
        <v>-0.246258761129002</v>
      </c>
    </row>
    <row r="231" ht="18.75" spans="2:5">
      <c r="B231" s="33" t="s">
        <v>129</v>
      </c>
      <c r="C231" s="34">
        <v>3918</v>
      </c>
      <c r="D231" s="34">
        <v>2718</v>
      </c>
      <c r="E231" s="32">
        <f t="shared" si="1"/>
        <v>-0.306278713629403</v>
      </c>
    </row>
    <row r="232" ht="18.75" spans="2:5">
      <c r="B232" s="33" t="s">
        <v>130</v>
      </c>
      <c r="C232" s="34">
        <v>2</v>
      </c>
      <c r="D232" s="34">
        <v>2</v>
      </c>
      <c r="E232" s="32">
        <f t="shared" si="1"/>
        <v>0</v>
      </c>
    </row>
    <row r="233" ht="18.75" spans="2:5">
      <c r="B233" s="33" t="s">
        <v>131</v>
      </c>
      <c r="C233" s="34">
        <v>178</v>
      </c>
      <c r="D233" s="34">
        <v>178</v>
      </c>
      <c r="E233" s="32">
        <f t="shared" si="1"/>
        <v>0</v>
      </c>
    </row>
    <row r="234" ht="18.75" spans="2:5">
      <c r="B234" s="33" t="s">
        <v>255</v>
      </c>
      <c r="C234" s="34">
        <v>417</v>
      </c>
      <c r="D234" s="34">
        <v>417</v>
      </c>
      <c r="E234" s="32">
        <f t="shared" si="1"/>
        <v>0</v>
      </c>
    </row>
    <row r="235" ht="18.75" spans="2:5">
      <c r="B235" s="33" t="s">
        <v>256</v>
      </c>
      <c r="C235" s="34">
        <v>607</v>
      </c>
      <c r="D235" s="34">
        <v>507</v>
      </c>
      <c r="E235" s="32">
        <f t="shared" si="1"/>
        <v>-0.164744645799012</v>
      </c>
    </row>
    <row r="236" ht="18.75" spans="2:5">
      <c r="B236" s="33" t="s">
        <v>170</v>
      </c>
      <c r="C236" s="34"/>
      <c r="D236" s="34"/>
      <c r="E236" s="32"/>
    </row>
    <row r="237" ht="18.75" spans="2:5">
      <c r="B237" s="33" t="s">
        <v>257</v>
      </c>
      <c r="C237" s="34">
        <v>6</v>
      </c>
      <c r="D237" s="34">
        <v>6</v>
      </c>
      <c r="E237" s="32">
        <f>(D237-C237)/C237</f>
        <v>0</v>
      </c>
    </row>
    <row r="238" ht="18.75" spans="2:5">
      <c r="B238" s="33" t="s">
        <v>258</v>
      </c>
      <c r="C238" s="34">
        <v>10</v>
      </c>
      <c r="D238" s="34">
        <v>10</v>
      </c>
      <c r="E238" s="32">
        <f>(D238-C238)/C238</f>
        <v>0</v>
      </c>
    </row>
    <row r="239" ht="18.75" spans="2:5">
      <c r="B239" s="33" t="s">
        <v>259</v>
      </c>
      <c r="C239" s="34"/>
      <c r="D239" s="34"/>
      <c r="E239" s="32"/>
    </row>
    <row r="240" ht="18.75" spans="2:5">
      <c r="B240" s="33" t="s">
        <v>260</v>
      </c>
      <c r="C240" s="34"/>
      <c r="D240" s="34"/>
      <c r="E240" s="32"/>
    </row>
    <row r="241" ht="18.75" spans="2:5">
      <c r="B241" s="33" t="s">
        <v>261</v>
      </c>
      <c r="C241" s="34"/>
      <c r="D241" s="34"/>
      <c r="E241" s="32"/>
    </row>
    <row r="242" ht="18.75" spans="2:5">
      <c r="B242" s="33" t="s">
        <v>262</v>
      </c>
      <c r="C242" s="34">
        <v>141</v>
      </c>
      <c r="D242" s="34">
        <v>141</v>
      </c>
      <c r="E242" s="32">
        <f>(D242-C242)/C242</f>
        <v>0</v>
      </c>
    </row>
    <row r="243" ht="18.75" spans="2:5">
      <c r="B243" s="33" t="s">
        <v>138</v>
      </c>
      <c r="C243" s="34"/>
      <c r="D243" s="34"/>
      <c r="E243" s="32"/>
    </row>
    <row r="244" ht="18.75" spans="2:5">
      <c r="B244" s="33" t="s">
        <v>263</v>
      </c>
      <c r="C244" s="34"/>
      <c r="D244" s="34"/>
      <c r="E244" s="32"/>
    </row>
    <row r="245" ht="18.75" spans="2:5">
      <c r="B245" s="29" t="s">
        <v>264</v>
      </c>
      <c r="C245" s="30">
        <v>4497</v>
      </c>
      <c r="D245" s="30">
        <v>2054</v>
      </c>
      <c r="E245" s="32">
        <f>(D245-C245)/C245</f>
        <v>-0.543251056259729</v>
      </c>
    </row>
    <row r="246" ht="18.75" spans="2:5">
      <c r="B246" s="33" t="s">
        <v>265</v>
      </c>
      <c r="C246" s="34"/>
      <c r="D246" s="34"/>
      <c r="E246" s="32"/>
    </row>
    <row r="247" ht="18.75" spans="2:5">
      <c r="B247" s="33" t="s">
        <v>266</v>
      </c>
      <c r="C247" s="34">
        <v>4497</v>
      </c>
      <c r="D247" s="34">
        <v>2054</v>
      </c>
      <c r="E247" s="32">
        <f>(D247-C247)/C247</f>
        <v>-0.543251056259729</v>
      </c>
    </row>
    <row r="248" ht="18.75" spans="2:5">
      <c r="B248" s="29" t="s">
        <v>89</v>
      </c>
      <c r="C248" s="30"/>
      <c r="D248" s="36"/>
      <c r="E248" s="32"/>
    </row>
    <row r="249" ht="18.75" spans="2:5">
      <c r="B249" s="29" t="s">
        <v>90</v>
      </c>
      <c r="C249" s="30">
        <v>395</v>
      </c>
      <c r="D249" s="31">
        <v>485</v>
      </c>
      <c r="E249" s="32">
        <f>(D249-C249)/C249</f>
        <v>0.227848101265823</v>
      </c>
    </row>
    <row r="250" ht="18.75" spans="2:5">
      <c r="B250" s="37" t="s">
        <v>267</v>
      </c>
      <c r="C250" s="34">
        <v>6</v>
      </c>
      <c r="D250" s="34">
        <v>6</v>
      </c>
      <c r="E250" s="32">
        <f>(D250-C250)/C250</f>
        <v>0</v>
      </c>
    </row>
    <row r="251" ht="18.75" spans="2:5">
      <c r="B251" s="38" t="s">
        <v>268</v>
      </c>
      <c r="C251" s="34"/>
      <c r="D251" s="34"/>
      <c r="E251" s="32"/>
    </row>
    <row r="252" ht="18.75" spans="2:5">
      <c r="B252" s="38" t="s">
        <v>269</v>
      </c>
      <c r="C252" s="34"/>
      <c r="D252" s="34"/>
      <c r="E252" s="32"/>
    </row>
    <row r="253" ht="18.75" spans="2:5">
      <c r="B253" s="38" t="s">
        <v>270</v>
      </c>
      <c r="C253" s="34"/>
      <c r="D253" s="34"/>
      <c r="E253" s="32"/>
    </row>
    <row r="254" ht="18.75" spans="2:5">
      <c r="B254" s="38" t="s">
        <v>271</v>
      </c>
      <c r="C254" s="34">
        <v>6</v>
      </c>
      <c r="D254" s="34">
        <v>6</v>
      </c>
      <c r="E254" s="32">
        <f>(D254-C254)/C254</f>
        <v>0</v>
      </c>
    </row>
    <row r="255" ht="18.75" spans="2:5">
      <c r="B255" s="38" t="s">
        <v>272</v>
      </c>
      <c r="C255" s="34"/>
      <c r="D255" s="34"/>
      <c r="E255" s="32"/>
    </row>
    <row r="256" ht="18.75" spans="2:5">
      <c r="B256" s="37" t="s">
        <v>273</v>
      </c>
      <c r="C256" s="34">
        <v>389</v>
      </c>
      <c r="D256" s="34">
        <v>479</v>
      </c>
      <c r="E256" s="32">
        <f>(D256-C256)/C256</f>
        <v>0.231362467866324</v>
      </c>
    </row>
    <row r="257" ht="18.75" spans="2:5">
      <c r="B257" s="38" t="s">
        <v>274</v>
      </c>
      <c r="C257" s="34">
        <v>389</v>
      </c>
      <c r="D257" s="34">
        <v>479</v>
      </c>
      <c r="E257" s="32">
        <f>(D257-C257)/C257</f>
        <v>0.231362467866324</v>
      </c>
    </row>
    <row r="258" ht="18.75" spans="2:5">
      <c r="B258" s="29" t="s">
        <v>91</v>
      </c>
      <c r="C258" s="30">
        <v>51729</v>
      </c>
      <c r="D258" s="36">
        <v>60115</v>
      </c>
      <c r="E258" s="32">
        <f>(D258-C258)/C258</f>
        <v>0.16211409460844</v>
      </c>
    </row>
    <row r="259" ht="18.75" spans="2:5">
      <c r="B259" s="37" t="s">
        <v>275</v>
      </c>
      <c r="C259" s="34"/>
      <c r="D259" s="34"/>
      <c r="E259" s="32"/>
    </row>
    <row r="260" ht="18.75" spans="2:5">
      <c r="B260" s="38" t="s">
        <v>276</v>
      </c>
      <c r="C260" s="34"/>
      <c r="D260" s="34"/>
      <c r="E260" s="32"/>
    </row>
    <row r="261" ht="18.75" spans="2:5">
      <c r="B261" s="38" t="s">
        <v>277</v>
      </c>
      <c r="C261" s="34"/>
      <c r="D261" s="34"/>
      <c r="E261" s="32"/>
    </row>
    <row r="262" ht="18.75" spans="2:5">
      <c r="B262" s="37" t="s">
        <v>278</v>
      </c>
      <c r="C262" s="30">
        <v>48684</v>
      </c>
      <c r="D262" s="30">
        <v>56570</v>
      </c>
      <c r="E262" s="32">
        <f>(D262-C262)/C262</f>
        <v>0.161983403171473</v>
      </c>
    </row>
    <row r="263" ht="18.75" spans="2:5">
      <c r="B263" s="38" t="s">
        <v>129</v>
      </c>
      <c r="C263" s="34">
        <v>29765</v>
      </c>
      <c r="D263" s="34">
        <v>29765</v>
      </c>
      <c r="E263" s="32">
        <f>(D263-C263)/C263</f>
        <v>0</v>
      </c>
    </row>
    <row r="264" ht="18.75" spans="2:5">
      <c r="B264" s="38" t="s">
        <v>130</v>
      </c>
      <c r="C264" s="34">
        <v>17900</v>
      </c>
      <c r="D264" s="34">
        <v>25786</v>
      </c>
      <c r="E264" s="32">
        <f>(D264-C264)/C264</f>
        <v>0.440558659217877</v>
      </c>
    </row>
    <row r="265" ht="18.75" spans="2:5">
      <c r="B265" s="38" t="s">
        <v>170</v>
      </c>
      <c r="C265" s="34"/>
      <c r="D265" s="34"/>
      <c r="E265" s="32"/>
    </row>
    <row r="266" ht="18.75" spans="2:5">
      <c r="B266" s="38" t="s">
        <v>279</v>
      </c>
      <c r="C266" s="34">
        <v>1005</v>
      </c>
      <c r="D266" s="34">
        <v>1005</v>
      </c>
      <c r="E266" s="32"/>
    </row>
    <row r="267" ht="18.75" spans="2:5">
      <c r="B267" s="38" t="s">
        <v>280</v>
      </c>
      <c r="C267" s="34"/>
      <c r="D267" s="34"/>
      <c r="E267" s="32"/>
    </row>
    <row r="268" ht="18.75" spans="2:5">
      <c r="B268" s="38" t="s">
        <v>281</v>
      </c>
      <c r="C268" s="34"/>
      <c r="D268" s="34"/>
      <c r="E268" s="32"/>
    </row>
    <row r="269" ht="18.75" spans="2:5">
      <c r="B269" s="38" t="s">
        <v>282</v>
      </c>
      <c r="C269" s="34"/>
      <c r="D269" s="34"/>
      <c r="E269" s="32"/>
    </row>
    <row r="270" ht="18.75" spans="2:5">
      <c r="B270" s="38" t="s">
        <v>138</v>
      </c>
      <c r="C270" s="34"/>
      <c r="D270" s="34"/>
      <c r="E270" s="32"/>
    </row>
    <row r="271" ht="18.75" spans="2:5">
      <c r="B271" s="38" t="s">
        <v>283</v>
      </c>
      <c r="C271" s="34">
        <v>14</v>
      </c>
      <c r="D271" s="34">
        <v>14</v>
      </c>
      <c r="E271" s="32">
        <f>(D271-C271)/C271</f>
        <v>0</v>
      </c>
    </row>
    <row r="272" ht="18.75" spans="2:5">
      <c r="B272" s="37" t="s">
        <v>284</v>
      </c>
      <c r="C272" s="34"/>
      <c r="D272" s="34"/>
      <c r="E272" s="32"/>
    </row>
    <row r="273" ht="18.75" spans="2:5">
      <c r="B273" s="38" t="s">
        <v>129</v>
      </c>
      <c r="C273" s="34"/>
      <c r="D273" s="34"/>
      <c r="E273" s="32"/>
    </row>
    <row r="274" ht="18.75" spans="2:5">
      <c r="B274" s="38" t="s">
        <v>285</v>
      </c>
      <c r="C274" s="34"/>
      <c r="D274" s="34"/>
      <c r="E274" s="32"/>
    </row>
    <row r="275" ht="18.75" spans="2:5">
      <c r="B275" s="38" t="s">
        <v>138</v>
      </c>
      <c r="C275" s="34"/>
      <c r="D275" s="34"/>
      <c r="E275" s="32"/>
    </row>
    <row r="276" ht="18.75" spans="2:5">
      <c r="B276" s="38" t="s">
        <v>286</v>
      </c>
      <c r="C276" s="34"/>
      <c r="D276" s="34"/>
      <c r="E276" s="32"/>
    </row>
    <row r="277" ht="18.75" spans="2:5">
      <c r="B277" s="37" t="s">
        <v>287</v>
      </c>
      <c r="C277" s="30">
        <v>451</v>
      </c>
      <c r="D277" s="30">
        <v>651</v>
      </c>
      <c r="E277" s="32">
        <f>(D277-C277)/C277</f>
        <v>0.443458980044346</v>
      </c>
    </row>
    <row r="278" ht="18.75" spans="2:5">
      <c r="B278" s="38" t="s">
        <v>129</v>
      </c>
      <c r="C278" s="34">
        <v>451</v>
      </c>
      <c r="D278" s="34">
        <v>651</v>
      </c>
      <c r="E278" s="32">
        <f>(D278-C278)/C278</f>
        <v>0.443458980044346</v>
      </c>
    </row>
    <row r="279" ht="18.75" spans="2:5">
      <c r="B279" s="38" t="s">
        <v>130</v>
      </c>
      <c r="C279" s="34"/>
      <c r="D279" s="34"/>
      <c r="E279" s="32"/>
    </row>
    <row r="280" ht="18.75" spans="2:5">
      <c r="B280" s="38" t="s">
        <v>131</v>
      </c>
      <c r="C280" s="34"/>
      <c r="D280" s="34"/>
      <c r="E280" s="32"/>
    </row>
    <row r="281" ht="18.75" spans="2:5">
      <c r="B281" s="38" t="s">
        <v>288</v>
      </c>
      <c r="C281" s="34"/>
      <c r="D281" s="34"/>
      <c r="E281" s="32"/>
    </row>
    <row r="282" ht="18.75" spans="2:5">
      <c r="B282" s="38" t="s">
        <v>289</v>
      </c>
      <c r="C282" s="34"/>
      <c r="D282" s="34"/>
      <c r="E282" s="32"/>
    </row>
    <row r="283" ht="18.75" spans="2:5">
      <c r="B283" s="38" t="s">
        <v>138</v>
      </c>
      <c r="C283" s="34"/>
      <c r="D283" s="34"/>
      <c r="E283" s="32"/>
    </row>
    <row r="284" ht="18.75" spans="2:5">
      <c r="B284" s="38" t="s">
        <v>290</v>
      </c>
      <c r="C284" s="34"/>
      <c r="D284" s="34"/>
      <c r="E284" s="32"/>
    </row>
    <row r="285" ht="18.75" spans="2:5">
      <c r="B285" s="37" t="s">
        <v>291</v>
      </c>
      <c r="C285" s="30">
        <v>809</v>
      </c>
      <c r="D285" s="30">
        <v>1109</v>
      </c>
      <c r="E285" s="32">
        <f>(D285-C285)/C285</f>
        <v>0.370828182941904</v>
      </c>
    </row>
    <row r="286" ht="18.75" spans="2:5">
      <c r="B286" s="38" t="s">
        <v>129</v>
      </c>
      <c r="C286" s="34">
        <v>809</v>
      </c>
      <c r="D286" s="34">
        <v>1109</v>
      </c>
      <c r="E286" s="32">
        <f>(D286-C286)/C286</f>
        <v>0.370828182941904</v>
      </c>
    </row>
    <row r="287" ht="18.75" spans="2:5">
      <c r="B287" s="38" t="s">
        <v>130</v>
      </c>
      <c r="C287" s="34"/>
      <c r="D287" s="34"/>
      <c r="E287" s="32"/>
    </row>
    <row r="288" ht="18.75" spans="2:5">
      <c r="B288" s="38" t="s">
        <v>292</v>
      </c>
      <c r="C288" s="34"/>
      <c r="D288" s="34"/>
      <c r="E288" s="32"/>
    </row>
    <row r="289" ht="18.75" spans="2:5">
      <c r="B289" s="38" t="s">
        <v>293</v>
      </c>
      <c r="C289" s="34"/>
      <c r="D289" s="34"/>
      <c r="E289" s="32"/>
    </row>
    <row r="290" ht="18.75" spans="2:5">
      <c r="B290" s="38" t="s">
        <v>294</v>
      </c>
      <c r="C290" s="34"/>
      <c r="D290" s="34"/>
      <c r="E290" s="32"/>
    </row>
    <row r="291" ht="18.75" spans="2:5">
      <c r="B291" s="38" t="s">
        <v>138</v>
      </c>
      <c r="C291" s="34"/>
      <c r="D291" s="34"/>
      <c r="E291" s="32"/>
    </row>
    <row r="292" ht="18.75" spans="2:5">
      <c r="B292" s="38" t="s">
        <v>295</v>
      </c>
      <c r="C292" s="34"/>
      <c r="D292" s="34"/>
      <c r="E292" s="32"/>
    </row>
    <row r="293" ht="18.75" spans="2:5">
      <c r="B293" s="37" t="s">
        <v>296</v>
      </c>
      <c r="C293" s="30">
        <v>1666</v>
      </c>
      <c r="D293" s="30">
        <v>1667</v>
      </c>
      <c r="E293" s="32">
        <f>(D293-C293)/C293</f>
        <v>0.000600240096038415</v>
      </c>
    </row>
    <row r="294" ht="18.75" spans="2:5">
      <c r="B294" s="38" t="s">
        <v>129</v>
      </c>
      <c r="C294" s="34">
        <v>1006</v>
      </c>
      <c r="D294" s="34">
        <v>1006</v>
      </c>
      <c r="E294" s="32">
        <f>(D294-C294)/C294</f>
        <v>0</v>
      </c>
    </row>
    <row r="295" ht="18.75" spans="2:5">
      <c r="B295" s="38" t="s">
        <v>297</v>
      </c>
      <c r="C295" s="34"/>
      <c r="D295" s="34"/>
      <c r="E295" s="32"/>
    </row>
    <row r="296" ht="18.75" spans="2:5">
      <c r="B296" s="38" t="s">
        <v>298</v>
      </c>
      <c r="C296" s="34">
        <v>406</v>
      </c>
      <c r="D296" s="34">
        <v>406</v>
      </c>
      <c r="E296" s="32">
        <f>(D296-C296)/C296</f>
        <v>0</v>
      </c>
    </row>
    <row r="297" ht="18.75" spans="2:5">
      <c r="B297" s="38" t="s">
        <v>299</v>
      </c>
      <c r="C297" s="34">
        <v>25</v>
      </c>
      <c r="D297" s="34">
        <v>25</v>
      </c>
      <c r="E297" s="32">
        <f>(D297-C297)/C297</f>
        <v>0</v>
      </c>
    </row>
    <row r="298" ht="18.75" spans="2:5">
      <c r="B298" s="38" t="s">
        <v>300</v>
      </c>
      <c r="C298" s="39">
        <v>16</v>
      </c>
      <c r="D298" s="39">
        <v>16</v>
      </c>
      <c r="E298" s="32">
        <f>(D298-C298)/C298</f>
        <v>0</v>
      </c>
    </row>
    <row r="299" ht="18.75" spans="2:5">
      <c r="B299" s="38" t="s">
        <v>301</v>
      </c>
      <c r="C299" s="39">
        <v>77</v>
      </c>
      <c r="D299" s="39">
        <v>77</v>
      </c>
      <c r="E299" s="32">
        <f>(D299-C299)/C299</f>
        <v>0</v>
      </c>
    </row>
    <row r="300" ht="20.25" spans="2:5">
      <c r="B300" s="40" t="s">
        <v>302</v>
      </c>
      <c r="C300" s="41"/>
      <c r="D300" s="41"/>
      <c r="E300" s="32"/>
    </row>
    <row r="301" ht="18.75" spans="2:5">
      <c r="B301" s="38" t="s">
        <v>303</v>
      </c>
      <c r="C301" s="34"/>
      <c r="D301" s="34"/>
      <c r="E301" s="32"/>
    </row>
    <row r="302" ht="18.75" spans="2:5">
      <c r="B302" s="38" t="s">
        <v>304</v>
      </c>
      <c r="C302" s="34"/>
      <c r="D302" s="34"/>
      <c r="E302" s="32"/>
    </row>
    <row r="303" ht="18.75" spans="2:5">
      <c r="B303" s="38" t="s">
        <v>305</v>
      </c>
      <c r="C303" s="34"/>
      <c r="D303" s="34"/>
      <c r="E303" s="32"/>
    </row>
    <row r="304" ht="18.75" spans="2:5">
      <c r="B304" s="38" t="s">
        <v>306</v>
      </c>
      <c r="C304" s="34">
        <v>42</v>
      </c>
      <c r="D304" s="34">
        <v>42</v>
      </c>
      <c r="E304" s="32">
        <f>(D304-C304)/C304</f>
        <v>0</v>
      </c>
    </row>
    <row r="305" ht="18.75" spans="2:5">
      <c r="B305" s="38" t="s">
        <v>170</v>
      </c>
      <c r="C305" s="34"/>
      <c r="D305" s="34"/>
      <c r="E305" s="32"/>
    </row>
    <row r="306" ht="18.75" spans="2:5">
      <c r="B306" s="38" t="s">
        <v>138</v>
      </c>
      <c r="C306" s="34"/>
      <c r="D306" s="34"/>
      <c r="E306" s="32"/>
    </row>
    <row r="307" ht="18.75" spans="2:5">
      <c r="B307" s="38" t="s">
        <v>307</v>
      </c>
      <c r="C307" s="34">
        <v>95</v>
      </c>
      <c r="D307" s="34">
        <v>95</v>
      </c>
      <c r="E307" s="32">
        <f>(D307-C307)/C307</f>
        <v>0</v>
      </c>
    </row>
    <row r="308" ht="18.75" spans="2:5">
      <c r="B308" s="37" t="s">
        <v>308</v>
      </c>
      <c r="C308" s="34"/>
      <c r="D308" s="34"/>
      <c r="E308" s="32"/>
    </row>
    <row r="309" ht="18.75" spans="2:5">
      <c r="B309" s="38" t="s">
        <v>129</v>
      </c>
      <c r="C309" s="34"/>
      <c r="D309" s="34"/>
      <c r="E309" s="32"/>
    </row>
    <row r="310" ht="18.75" spans="2:5">
      <c r="B310" s="38" t="s">
        <v>309</v>
      </c>
      <c r="C310" s="34"/>
      <c r="D310" s="34"/>
      <c r="E310" s="32"/>
    </row>
    <row r="311" ht="18.75" spans="2:5">
      <c r="B311" s="38" t="s">
        <v>310</v>
      </c>
      <c r="C311" s="34"/>
      <c r="D311" s="34"/>
      <c r="E311" s="32"/>
    </row>
    <row r="312" ht="18.75" spans="2:5">
      <c r="B312" s="38" t="s">
        <v>311</v>
      </c>
      <c r="C312" s="34"/>
      <c r="D312" s="34"/>
      <c r="E312" s="32"/>
    </row>
    <row r="313" ht="18.75" spans="2:5">
      <c r="B313" s="38" t="s">
        <v>170</v>
      </c>
      <c r="C313" s="34"/>
      <c r="D313" s="34"/>
      <c r="E313" s="32"/>
    </row>
    <row r="314" ht="18.75" spans="2:5">
      <c r="B314" s="38" t="s">
        <v>312</v>
      </c>
      <c r="C314" s="34"/>
      <c r="D314" s="34"/>
      <c r="E314" s="32"/>
    </row>
    <row r="315" ht="18.75" spans="2:5">
      <c r="B315" s="37" t="s">
        <v>313</v>
      </c>
      <c r="C315" s="34"/>
      <c r="D315" s="34"/>
      <c r="E315" s="32"/>
    </row>
    <row r="316" ht="18.75" spans="2:5">
      <c r="B316" s="38" t="s">
        <v>129</v>
      </c>
      <c r="C316" s="34"/>
      <c r="D316" s="34"/>
      <c r="E316" s="32"/>
    </row>
    <row r="317" ht="18.75" spans="2:5">
      <c r="B317" s="38" t="s">
        <v>314</v>
      </c>
      <c r="C317" s="34"/>
      <c r="D317" s="34"/>
      <c r="E317" s="32"/>
    </row>
    <row r="318" ht="18.75" spans="2:5">
      <c r="B318" s="38" t="s">
        <v>315</v>
      </c>
      <c r="C318" s="34"/>
      <c r="D318" s="34"/>
      <c r="E318" s="32"/>
    </row>
    <row r="319" ht="18.75" spans="2:5">
      <c r="B319" s="38" t="s">
        <v>316</v>
      </c>
      <c r="C319" s="34"/>
      <c r="D319" s="34"/>
      <c r="E319" s="32"/>
    </row>
    <row r="320" ht="18.75" spans="2:5">
      <c r="B320" s="38" t="s">
        <v>170</v>
      </c>
      <c r="C320" s="34"/>
      <c r="D320" s="34"/>
      <c r="E320" s="32"/>
    </row>
    <row r="321" ht="18.75" spans="2:5">
      <c r="B321" s="38" t="s">
        <v>317</v>
      </c>
      <c r="C321" s="34"/>
      <c r="D321" s="34"/>
      <c r="E321" s="32"/>
    </row>
    <row r="322" ht="18.75" spans="2:5">
      <c r="B322" s="37" t="s">
        <v>318</v>
      </c>
      <c r="C322" s="30">
        <v>35</v>
      </c>
      <c r="D322" s="30">
        <v>35</v>
      </c>
      <c r="E322" s="32">
        <f>(D322-C322)/C322</f>
        <v>0</v>
      </c>
    </row>
    <row r="323" ht="18.75" spans="2:5">
      <c r="B323" s="38" t="s">
        <v>130</v>
      </c>
      <c r="C323" s="34">
        <v>12</v>
      </c>
      <c r="D323" s="34">
        <v>12</v>
      </c>
      <c r="E323" s="32">
        <f>(D323-C323)/C323</f>
        <v>0</v>
      </c>
    </row>
    <row r="324" ht="18.75" spans="2:5">
      <c r="B324" s="38" t="s">
        <v>319</v>
      </c>
      <c r="C324" s="34">
        <v>23</v>
      </c>
      <c r="D324" s="34">
        <v>23</v>
      </c>
      <c r="E324" s="32">
        <f>(D324-C324)/C324</f>
        <v>0</v>
      </c>
    </row>
    <row r="325" ht="18.75" spans="2:5">
      <c r="B325" s="38" t="s">
        <v>129</v>
      </c>
      <c r="C325" s="34"/>
      <c r="D325" s="34"/>
      <c r="E325" s="32"/>
    </row>
    <row r="326" ht="18.75" spans="2:5">
      <c r="B326" s="38" t="s">
        <v>138</v>
      </c>
      <c r="C326" s="34"/>
      <c r="D326" s="34"/>
      <c r="E326" s="32"/>
    </row>
    <row r="327" ht="18.75" spans="2:5">
      <c r="B327" s="37" t="s">
        <v>320</v>
      </c>
      <c r="C327" s="30">
        <v>84</v>
      </c>
      <c r="D327" s="30">
        <v>83</v>
      </c>
      <c r="E327" s="32">
        <f>(D327-C327)/C327</f>
        <v>-0.0119047619047619</v>
      </c>
    </row>
    <row r="328" ht="18.75" spans="2:5">
      <c r="B328" s="38" t="s">
        <v>321</v>
      </c>
      <c r="C328" s="34"/>
      <c r="D328" s="34"/>
      <c r="E328" s="32"/>
    </row>
    <row r="329" ht="18.75" spans="2:5">
      <c r="B329" s="38" t="s">
        <v>322</v>
      </c>
      <c r="C329" s="34">
        <v>84</v>
      </c>
      <c r="D329" s="34">
        <v>83</v>
      </c>
      <c r="E329" s="32">
        <f>(D329-C329)/C329</f>
        <v>-0.0119047619047619</v>
      </c>
    </row>
    <row r="330" ht="18.75" spans="2:5">
      <c r="B330" s="29" t="s">
        <v>92</v>
      </c>
      <c r="C330" s="30">
        <v>96249</v>
      </c>
      <c r="D330" s="36">
        <v>104167</v>
      </c>
      <c r="E330" s="32">
        <f>(D330-C330)/C330</f>
        <v>0.0822657897744392</v>
      </c>
    </row>
    <row r="331" ht="18.75" spans="2:5">
      <c r="B331" s="29" t="s">
        <v>323</v>
      </c>
      <c r="C331" s="34">
        <v>1935</v>
      </c>
      <c r="D331" s="34">
        <v>2135</v>
      </c>
      <c r="E331" s="32">
        <f>(D331-C331)/C331</f>
        <v>0.103359173126615</v>
      </c>
    </row>
    <row r="332" ht="18.75" spans="2:5">
      <c r="B332" s="33" t="s">
        <v>129</v>
      </c>
      <c r="C332" s="34">
        <v>643</v>
      </c>
      <c r="D332" s="34">
        <v>743</v>
      </c>
      <c r="E332" s="32">
        <f>(D332-C332)/C332</f>
        <v>0.15552099533437</v>
      </c>
    </row>
    <row r="333" ht="18.75" spans="2:5">
      <c r="B333" s="33" t="s">
        <v>130</v>
      </c>
      <c r="C333" s="34">
        <v>1292</v>
      </c>
      <c r="D333" s="34">
        <v>1392</v>
      </c>
      <c r="E333" s="32">
        <f>(D333-C333)/C333</f>
        <v>0.0773993808049536</v>
      </c>
    </row>
    <row r="334" ht="18.75" spans="2:5">
      <c r="B334" s="33" t="s">
        <v>131</v>
      </c>
      <c r="C334" s="34"/>
      <c r="D334" s="34"/>
      <c r="E334" s="32"/>
    </row>
    <row r="335" ht="18.75" spans="2:5">
      <c r="B335" s="33" t="s">
        <v>324</v>
      </c>
      <c r="C335" s="34"/>
      <c r="D335" s="34"/>
      <c r="E335" s="32"/>
    </row>
    <row r="336" ht="18.75" spans="2:5">
      <c r="B336" s="29" t="s">
        <v>325</v>
      </c>
      <c r="C336" s="30">
        <v>75791</v>
      </c>
      <c r="D336" s="30">
        <v>80190</v>
      </c>
      <c r="E336" s="32">
        <f>(D336-C336)/C336</f>
        <v>0.0580411922259899</v>
      </c>
    </row>
    <row r="337" ht="18.75" spans="2:5">
      <c r="B337" s="33" t="s">
        <v>326</v>
      </c>
      <c r="C337" s="34">
        <v>5432</v>
      </c>
      <c r="D337" s="34">
        <v>5482</v>
      </c>
      <c r="E337" s="32">
        <f>(D337-C337)/C337</f>
        <v>0.00920471281296024</v>
      </c>
    </row>
    <row r="338" ht="18.75" spans="2:5">
      <c r="B338" s="33" t="s">
        <v>327</v>
      </c>
      <c r="C338" s="34">
        <v>27264</v>
      </c>
      <c r="D338" s="34">
        <v>29264</v>
      </c>
      <c r="E338" s="32">
        <f>(D338-C338)/C338</f>
        <v>0.0733568075117371</v>
      </c>
    </row>
    <row r="339" ht="18.75" spans="2:5">
      <c r="B339" s="33" t="s">
        <v>328</v>
      </c>
      <c r="C339" s="34">
        <v>13749</v>
      </c>
      <c r="D339" s="34">
        <v>14949</v>
      </c>
      <c r="E339" s="32">
        <f>(D339-C339)/C339</f>
        <v>0.0872790748418067</v>
      </c>
    </row>
    <row r="340" ht="18.75" spans="2:5">
      <c r="B340" s="33" t="s">
        <v>329</v>
      </c>
      <c r="C340" s="34">
        <v>9942</v>
      </c>
      <c r="D340" s="34">
        <v>9992</v>
      </c>
      <c r="E340" s="32">
        <f>(D340-C340)/C340</f>
        <v>0.00502916918125126</v>
      </c>
    </row>
    <row r="341" ht="18.75" spans="2:5">
      <c r="B341" s="33" t="s">
        <v>330</v>
      </c>
      <c r="C341" s="34"/>
      <c r="D341" s="34"/>
      <c r="E341" s="32"/>
    </row>
    <row r="342" ht="18.75" spans="2:5">
      <c r="B342" s="33" t="s">
        <v>331</v>
      </c>
      <c r="C342" s="34"/>
      <c r="D342" s="34"/>
      <c r="E342" s="32"/>
    </row>
    <row r="343" ht="18.75" spans="2:5">
      <c r="B343" s="33" t="s">
        <v>332</v>
      </c>
      <c r="C343" s="34"/>
      <c r="D343" s="34"/>
      <c r="E343" s="32"/>
    </row>
    <row r="344" ht="18.75" spans="2:5">
      <c r="B344" s="33" t="s">
        <v>333</v>
      </c>
      <c r="C344" s="34">
        <v>19403</v>
      </c>
      <c r="D344" s="34">
        <v>20503</v>
      </c>
      <c r="E344" s="32">
        <f>(D344-C344)/C344</f>
        <v>0.0566922640828738</v>
      </c>
    </row>
    <row r="345" ht="18.75" spans="2:5">
      <c r="B345" s="29" t="s">
        <v>334</v>
      </c>
      <c r="C345" s="30">
        <v>1466</v>
      </c>
      <c r="D345" s="30">
        <v>1716</v>
      </c>
      <c r="E345" s="32">
        <f>(D345-C345)/C345</f>
        <v>0.170532060027285</v>
      </c>
    </row>
    <row r="346" ht="18.75" spans="2:5">
      <c r="B346" s="33" t="s">
        <v>335</v>
      </c>
      <c r="C346" s="34"/>
      <c r="D346" s="34"/>
      <c r="E346" s="32"/>
    </row>
    <row r="347" ht="18.75" spans="2:5">
      <c r="B347" s="33" t="s">
        <v>336</v>
      </c>
      <c r="C347" s="34">
        <v>1466</v>
      </c>
      <c r="D347" s="34">
        <v>1716</v>
      </c>
      <c r="E347" s="32">
        <f>(D347-C347)/C347</f>
        <v>0.170532060027285</v>
      </c>
    </row>
    <row r="348" ht="18.75" spans="2:5">
      <c r="B348" s="33" t="s">
        <v>337</v>
      </c>
      <c r="C348" s="34"/>
      <c r="D348" s="34"/>
      <c r="E348" s="32"/>
    </row>
    <row r="349" ht="18.75" spans="2:5">
      <c r="B349" s="33" t="s">
        <v>338</v>
      </c>
      <c r="C349" s="34"/>
      <c r="D349" s="34"/>
      <c r="E349" s="32"/>
    </row>
    <row r="350" ht="18.75" spans="2:5">
      <c r="B350" s="33" t="s">
        <v>339</v>
      </c>
      <c r="C350" s="34"/>
      <c r="D350" s="34"/>
      <c r="E350" s="32"/>
    </row>
    <row r="351" ht="18.75" spans="2:5">
      <c r="B351" s="29" t="s">
        <v>340</v>
      </c>
      <c r="C351" s="34"/>
      <c r="D351" s="34"/>
      <c r="E351" s="32"/>
    </row>
    <row r="352" ht="18.75" spans="2:5">
      <c r="B352" s="33" t="s">
        <v>341</v>
      </c>
      <c r="C352" s="34"/>
      <c r="D352" s="34"/>
      <c r="E352" s="32"/>
    </row>
    <row r="353" ht="18.75" spans="2:5">
      <c r="B353" s="33" t="s">
        <v>342</v>
      </c>
      <c r="C353" s="34"/>
      <c r="D353" s="34"/>
      <c r="E353" s="32"/>
    </row>
    <row r="354" ht="18.75" spans="2:5">
      <c r="B354" s="33" t="s">
        <v>343</v>
      </c>
      <c r="C354" s="34"/>
      <c r="D354" s="34"/>
      <c r="E354" s="32"/>
    </row>
    <row r="355" ht="18.75" spans="2:5">
      <c r="B355" s="33" t="s">
        <v>344</v>
      </c>
      <c r="C355" s="34"/>
      <c r="D355" s="34"/>
      <c r="E355" s="32"/>
    </row>
    <row r="356" ht="18.75" spans="2:5">
      <c r="B356" s="33" t="s">
        <v>345</v>
      </c>
      <c r="C356" s="34"/>
      <c r="D356" s="34"/>
      <c r="E356" s="32"/>
    </row>
    <row r="357" ht="18.75" spans="2:5">
      <c r="B357" s="29" t="s">
        <v>346</v>
      </c>
      <c r="C357" s="34"/>
      <c r="D357" s="34"/>
      <c r="E357" s="32"/>
    </row>
    <row r="358" ht="18.75" spans="2:5">
      <c r="B358" s="33" t="s">
        <v>347</v>
      </c>
      <c r="C358" s="34"/>
      <c r="D358" s="34"/>
      <c r="E358" s="32"/>
    </row>
    <row r="359" ht="18.75" spans="2:5">
      <c r="B359" s="33" t="s">
        <v>348</v>
      </c>
      <c r="C359" s="34"/>
      <c r="D359" s="34"/>
      <c r="E359" s="32"/>
    </row>
    <row r="360" ht="18.75" spans="2:5">
      <c r="B360" s="33" t="s">
        <v>349</v>
      </c>
      <c r="C360" s="34"/>
      <c r="D360" s="34"/>
      <c r="E360" s="32"/>
    </row>
    <row r="361" ht="18.75" spans="2:5">
      <c r="B361" s="29" t="s">
        <v>350</v>
      </c>
      <c r="C361" s="34"/>
      <c r="D361" s="34"/>
      <c r="E361" s="32"/>
    </row>
    <row r="362" ht="18.75" spans="2:5">
      <c r="B362" s="33" t="s">
        <v>351</v>
      </c>
      <c r="C362" s="34"/>
      <c r="D362" s="34"/>
      <c r="E362" s="32"/>
    </row>
    <row r="363" ht="18.75" spans="2:5">
      <c r="B363" s="33" t="s">
        <v>352</v>
      </c>
      <c r="C363" s="34"/>
      <c r="D363" s="34"/>
      <c r="E363" s="32"/>
    </row>
    <row r="364" ht="18.75" spans="2:5">
      <c r="B364" s="33" t="s">
        <v>353</v>
      </c>
      <c r="C364" s="34"/>
      <c r="D364" s="34"/>
      <c r="E364" s="32"/>
    </row>
    <row r="365" ht="18.75" spans="2:5">
      <c r="B365" s="29" t="s">
        <v>354</v>
      </c>
      <c r="C365" s="30">
        <v>547</v>
      </c>
      <c r="D365" s="30">
        <v>597</v>
      </c>
      <c r="E365" s="32">
        <f>(D365-C365)/C365</f>
        <v>0.0914076782449726</v>
      </c>
    </row>
    <row r="366" ht="18.75" spans="2:5">
      <c r="B366" s="33" t="s">
        <v>355</v>
      </c>
      <c r="C366" s="34">
        <v>547</v>
      </c>
      <c r="D366" s="34">
        <v>597</v>
      </c>
      <c r="E366" s="32">
        <f>(D366-C366)/C366</f>
        <v>0.0914076782449726</v>
      </c>
    </row>
    <row r="367" ht="18.75" spans="2:5">
      <c r="B367" s="33" t="s">
        <v>356</v>
      </c>
      <c r="C367" s="34"/>
      <c r="D367" s="34"/>
      <c r="E367" s="32"/>
    </row>
    <row r="368" ht="18.75" spans="2:5">
      <c r="B368" s="33" t="s">
        <v>357</v>
      </c>
      <c r="C368" s="34"/>
      <c r="D368" s="34"/>
      <c r="E368" s="32"/>
    </row>
    <row r="369" ht="18.75" spans="2:5">
      <c r="B369" s="29" t="s">
        <v>358</v>
      </c>
      <c r="C369" s="30">
        <v>697</v>
      </c>
      <c r="D369" s="30">
        <v>907</v>
      </c>
      <c r="E369" s="32">
        <f>(D369-C369)/C369</f>
        <v>0.3012912482066</v>
      </c>
    </row>
    <row r="370" ht="18.75" spans="2:5">
      <c r="B370" s="33" t="s">
        <v>359</v>
      </c>
      <c r="C370" s="34">
        <v>697</v>
      </c>
      <c r="D370" s="34">
        <v>907</v>
      </c>
      <c r="E370" s="32">
        <f>(D370-C370)/C370</f>
        <v>0.3012912482066</v>
      </c>
    </row>
    <row r="371" ht="18.75" spans="2:5">
      <c r="B371" s="33" t="s">
        <v>360</v>
      </c>
      <c r="C371" s="34"/>
      <c r="D371" s="34"/>
      <c r="E371" s="32"/>
    </row>
    <row r="372" ht="18.75" spans="2:5">
      <c r="B372" s="33" t="s">
        <v>361</v>
      </c>
      <c r="C372" s="34"/>
      <c r="D372" s="34"/>
      <c r="E372" s="32"/>
    </row>
    <row r="373" ht="18.75" spans="2:5">
      <c r="B373" s="33" t="s">
        <v>362</v>
      </c>
      <c r="C373" s="34"/>
      <c r="D373" s="34"/>
      <c r="E373" s="32"/>
    </row>
    <row r="374" ht="18.75" spans="2:5">
      <c r="B374" s="33" t="s">
        <v>363</v>
      </c>
      <c r="C374" s="34"/>
      <c r="D374" s="34"/>
      <c r="E374" s="32"/>
    </row>
    <row r="375" ht="18.75" spans="2:5">
      <c r="B375" s="29" t="s">
        <v>364</v>
      </c>
      <c r="C375" s="30">
        <v>15804</v>
      </c>
      <c r="D375" s="30">
        <v>18604</v>
      </c>
      <c r="E375" s="32">
        <f>(D375-C375)/C375</f>
        <v>0.17717033662364</v>
      </c>
    </row>
    <row r="376" ht="18.75" spans="2:5">
      <c r="B376" s="33" t="s">
        <v>365</v>
      </c>
      <c r="C376" s="34"/>
      <c r="D376" s="34"/>
      <c r="E376" s="32"/>
    </row>
    <row r="377" ht="18.75" spans="2:5">
      <c r="B377" s="33" t="s">
        <v>366</v>
      </c>
      <c r="C377" s="34"/>
      <c r="D377" s="34"/>
      <c r="E377" s="32"/>
    </row>
    <row r="378" ht="18.75" spans="2:5">
      <c r="B378" s="33" t="s">
        <v>367</v>
      </c>
      <c r="C378" s="34"/>
      <c r="D378" s="34"/>
      <c r="E378" s="32"/>
    </row>
    <row r="379" ht="18.75" spans="2:5">
      <c r="B379" s="33" t="s">
        <v>368</v>
      </c>
      <c r="C379" s="34"/>
      <c r="D379" s="34"/>
      <c r="E379" s="32"/>
    </row>
    <row r="380" ht="18.75" spans="2:5">
      <c r="B380" s="33" t="s">
        <v>369</v>
      </c>
      <c r="C380" s="34"/>
      <c r="D380" s="34"/>
      <c r="E380" s="32"/>
    </row>
    <row r="381" ht="18.75" spans="2:5">
      <c r="B381" s="33" t="s">
        <v>370</v>
      </c>
      <c r="C381" s="34">
        <v>15804</v>
      </c>
      <c r="D381" s="34">
        <v>18604</v>
      </c>
      <c r="E381" s="32">
        <f t="shared" ref="E381:E387" si="2">(D381-C381)/C381</f>
        <v>0.17717033662364</v>
      </c>
    </row>
    <row r="382" ht="18.75" spans="2:5">
      <c r="B382" s="29" t="s">
        <v>371</v>
      </c>
      <c r="C382" s="30">
        <v>10</v>
      </c>
      <c r="D382" s="30">
        <v>18</v>
      </c>
      <c r="E382" s="32">
        <f t="shared" si="2"/>
        <v>0.8</v>
      </c>
    </row>
    <row r="383" ht="18.75" spans="2:5">
      <c r="B383" s="33" t="s">
        <v>372</v>
      </c>
      <c r="C383" s="34">
        <v>10</v>
      </c>
      <c r="D383" s="34">
        <v>18</v>
      </c>
      <c r="E383" s="32">
        <f t="shared" si="2"/>
        <v>0.8</v>
      </c>
    </row>
    <row r="384" ht="18.75" spans="2:5">
      <c r="B384" s="29" t="s">
        <v>93</v>
      </c>
      <c r="C384" s="30">
        <v>11788</v>
      </c>
      <c r="D384" s="36">
        <v>11010</v>
      </c>
      <c r="E384" s="32">
        <f t="shared" si="2"/>
        <v>-0.0659993213437394</v>
      </c>
    </row>
    <row r="385" ht="18.75" spans="2:5">
      <c r="B385" s="29" t="s">
        <v>373</v>
      </c>
      <c r="C385" s="34">
        <v>2084</v>
      </c>
      <c r="D385" s="34">
        <v>2024</v>
      </c>
      <c r="E385" s="32">
        <f t="shared" si="2"/>
        <v>-0.0287907869481766</v>
      </c>
    </row>
    <row r="386" ht="18.75" spans="2:5">
      <c r="B386" s="33" t="s">
        <v>129</v>
      </c>
      <c r="C386" s="34">
        <v>1987</v>
      </c>
      <c r="D386" s="34">
        <v>1937</v>
      </c>
      <c r="E386" s="32">
        <f t="shared" si="2"/>
        <v>-0.0251635631605435</v>
      </c>
    </row>
    <row r="387" ht="18.75" spans="2:5">
      <c r="B387" s="33" t="s">
        <v>130</v>
      </c>
      <c r="C387" s="34">
        <v>97</v>
      </c>
      <c r="D387" s="34">
        <v>87</v>
      </c>
      <c r="E387" s="32">
        <f t="shared" si="2"/>
        <v>-0.103092783505155</v>
      </c>
    </row>
    <row r="388" ht="18.75" spans="2:5">
      <c r="B388" s="33" t="s">
        <v>131</v>
      </c>
      <c r="C388" s="34"/>
      <c r="D388" s="34"/>
      <c r="E388" s="32"/>
    </row>
    <row r="389" ht="18.75" spans="2:5">
      <c r="B389" s="33" t="s">
        <v>374</v>
      </c>
      <c r="C389" s="34"/>
      <c r="D389" s="34"/>
      <c r="E389" s="32"/>
    </row>
    <row r="390" ht="18.75" spans="2:5">
      <c r="B390" s="29" t="s">
        <v>375</v>
      </c>
      <c r="C390" s="34"/>
      <c r="D390" s="34"/>
      <c r="E390" s="32"/>
    </row>
    <row r="391" ht="18.75" spans="2:5">
      <c r="B391" s="33" t="s">
        <v>376</v>
      </c>
      <c r="C391" s="34"/>
      <c r="D391" s="34"/>
      <c r="E391" s="32"/>
    </row>
    <row r="392" ht="18.75" spans="2:5">
      <c r="B392" s="33" t="s">
        <v>377</v>
      </c>
      <c r="C392" s="34"/>
      <c r="D392" s="34"/>
      <c r="E392" s="32"/>
    </row>
    <row r="393" ht="18.75" spans="2:5">
      <c r="B393" s="33" t="s">
        <v>378</v>
      </c>
      <c r="C393" s="34"/>
      <c r="D393" s="34"/>
      <c r="E393" s="32"/>
    </row>
    <row r="394" ht="18.75" spans="2:5">
      <c r="B394" s="33" t="s">
        <v>379</v>
      </c>
      <c r="C394" s="34"/>
      <c r="D394" s="34"/>
      <c r="E394" s="32"/>
    </row>
    <row r="395" ht="18.75" spans="2:5">
      <c r="B395" s="33" t="s">
        <v>380</v>
      </c>
      <c r="C395" s="34"/>
      <c r="D395" s="34"/>
      <c r="E395" s="32"/>
    </row>
    <row r="396" ht="18.75" spans="2:5">
      <c r="B396" s="33" t="s">
        <v>381</v>
      </c>
      <c r="C396" s="34"/>
      <c r="D396" s="34"/>
      <c r="E396" s="32"/>
    </row>
    <row r="397" ht="18.75" spans="2:5">
      <c r="B397" s="33" t="s">
        <v>382</v>
      </c>
      <c r="C397" s="34"/>
      <c r="D397" s="34"/>
      <c r="E397" s="32"/>
    </row>
    <row r="398" ht="18.75" spans="2:5">
      <c r="B398" s="29" t="s">
        <v>383</v>
      </c>
      <c r="C398" s="34"/>
      <c r="D398" s="34"/>
      <c r="E398" s="32"/>
    </row>
    <row r="399" ht="18.75" spans="2:5">
      <c r="B399" s="33" t="s">
        <v>376</v>
      </c>
      <c r="C399" s="34"/>
      <c r="D399" s="34"/>
      <c r="E399" s="32"/>
    </row>
    <row r="400" ht="18.75" spans="2:5">
      <c r="B400" s="33" t="s">
        <v>384</v>
      </c>
      <c r="C400" s="34"/>
      <c r="D400" s="34"/>
      <c r="E400" s="32"/>
    </row>
    <row r="401" ht="18.75" spans="2:5">
      <c r="B401" s="33" t="s">
        <v>385</v>
      </c>
      <c r="C401" s="34"/>
      <c r="D401" s="34"/>
      <c r="E401" s="32"/>
    </row>
    <row r="402" ht="18.75" spans="2:5">
      <c r="B402" s="33" t="s">
        <v>386</v>
      </c>
      <c r="C402" s="34"/>
      <c r="D402" s="34"/>
      <c r="E402" s="32"/>
    </row>
    <row r="403" ht="18.75" spans="2:5">
      <c r="B403" s="33" t="s">
        <v>387</v>
      </c>
      <c r="C403" s="34"/>
      <c r="D403" s="34"/>
      <c r="E403" s="32"/>
    </row>
    <row r="404" ht="18.75" spans="2:5">
      <c r="B404" s="29" t="s">
        <v>388</v>
      </c>
      <c r="C404" s="34"/>
      <c r="D404" s="34"/>
      <c r="E404" s="32"/>
    </row>
    <row r="405" ht="18.75" spans="2:5">
      <c r="B405" s="33" t="s">
        <v>376</v>
      </c>
      <c r="C405" s="34"/>
      <c r="D405" s="34"/>
      <c r="E405" s="32"/>
    </row>
    <row r="406" ht="18.75" spans="2:5">
      <c r="B406" s="33" t="s">
        <v>389</v>
      </c>
      <c r="C406" s="34"/>
      <c r="D406" s="34"/>
      <c r="E406" s="32"/>
    </row>
    <row r="407" ht="18.75" spans="2:5">
      <c r="B407" s="33" t="s">
        <v>390</v>
      </c>
      <c r="C407" s="34"/>
      <c r="D407" s="34"/>
      <c r="E407" s="32"/>
    </row>
    <row r="408" ht="18.75" spans="2:5">
      <c r="B408" s="29" t="s">
        <v>391</v>
      </c>
      <c r="C408" s="34"/>
      <c r="D408" s="34"/>
      <c r="E408" s="32"/>
    </row>
    <row r="409" ht="18.75" spans="2:5">
      <c r="B409" s="33" t="s">
        <v>376</v>
      </c>
      <c r="C409" s="34"/>
      <c r="D409" s="34"/>
      <c r="E409" s="32"/>
    </row>
    <row r="410" ht="18.75" spans="2:5">
      <c r="B410" s="33" t="s">
        <v>392</v>
      </c>
      <c r="C410" s="34"/>
      <c r="D410" s="34"/>
      <c r="E410" s="32"/>
    </row>
    <row r="411" ht="18.75" spans="2:5">
      <c r="B411" s="33" t="s">
        <v>393</v>
      </c>
      <c r="C411" s="34"/>
      <c r="D411" s="34"/>
      <c r="E411" s="32"/>
    </row>
    <row r="412" ht="18.75" spans="2:5">
      <c r="B412" s="33" t="s">
        <v>394</v>
      </c>
      <c r="C412" s="34"/>
      <c r="D412" s="34"/>
      <c r="E412" s="32"/>
    </row>
    <row r="413" ht="18.75" spans="2:5">
      <c r="B413" s="29" t="s">
        <v>395</v>
      </c>
      <c r="C413" s="34"/>
      <c r="D413" s="34"/>
      <c r="E413" s="32"/>
    </row>
    <row r="414" ht="18.75" spans="2:5">
      <c r="B414" s="33" t="s">
        <v>396</v>
      </c>
      <c r="C414" s="34"/>
      <c r="D414" s="34"/>
      <c r="E414" s="32"/>
    </row>
    <row r="415" ht="18.75" spans="2:5">
      <c r="B415" s="33" t="s">
        <v>397</v>
      </c>
      <c r="C415" s="34"/>
      <c r="D415" s="34"/>
      <c r="E415" s="32"/>
    </row>
    <row r="416" ht="18.75" spans="2:5">
      <c r="B416" s="33" t="s">
        <v>398</v>
      </c>
      <c r="C416" s="34"/>
      <c r="D416" s="34"/>
      <c r="E416" s="32"/>
    </row>
    <row r="417" ht="18.75" spans="2:5">
      <c r="B417" s="33" t="s">
        <v>399</v>
      </c>
      <c r="C417" s="34"/>
      <c r="D417" s="34"/>
      <c r="E417" s="32"/>
    </row>
    <row r="418" ht="18.75" spans="2:5">
      <c r="B418" s="29" t="s">
        <v>400</v>
      </c>
      <c r="C418" s="30">
        <v>309</v>
      </c>
      <c r="D418" s="30">
        <v>267</v>
      </c>
      <c r="E418" s="32">
        <f>(D418-C418)/C418</f>
        <v>-0.135922330097087</v>
      </c>
    </row>
    <row r="419" ht="18.75" spans="2:5">
      <c r="B419" s="33" t="s">
        <v>376</v>
      </c>
      <c r="C419" s="34">
        <v>107</v>
      </c>
      <c r="D419" s="34">
        <v>72</v>
      </c>
      <c r="E419" s="32">
        <f>(D419-C419)/C419</f>
        <v>-0.327102803738318</v>
      </c>
    </row>
    <row r="420" ht="18.75" spans="2:5">
      <c r="B420" s="33" t="s">
        <v>401</v>
      </c>
      <c r="C420" s="34">
        <v>202</v>
      </c>
      <c r="D420" s="34">
        <v>195</v>
      </c>
      <c r="E420" s="32">
        <f>(D420-C420)/C420</f>
        <v>-0.0346534653465347</v>
      </c>
    </row>
    <row r="421" ht="18.75" spans="2:5">
      <c r="B421" s="33" t="s">
        <v>402</v>
      </c>
      <c r="C421" s="34"/>
      <c r="D421" s="34"/>
      <c r="E421" s="32"/>
    </row>
    <row r="422" ht="18.75" spans="2:5">
      <c r="B422" s="33" t="s">
        <v>403</v>
      </c>
      <c r="C422" s="34"/>
      <c r="D422" s="34"/>
      <c r="E422" s="32"/>
    </row>
    <row r="423" ht="18.75" spans="2:5">
      <c r="B423" s="33" t="s">
        <v>404</v>
      </c>
      <c r="C423" s="34"/>
      <c r="D423" s="34"/>
      <c r="E423" s="32"/>
    </row>
    <row r="424" ht="18.75" spans="2:5">
      <c r="B424" s="33" t="s">
        <v>405</v>
      </c>
      <c r="C424" s="34"/>
      <c r="D424" s="34"/>
      <c r="E424" s="32"/>
    </row>
    <row r="425" ht="18.75" spans="2:5">
      <c r="B425" s="29" t="s">
        <v>406</v>
      </c>
      <c r="C425" s="34"/>
      <c r="D425" s="34"/>
      <c r="E425" s="32"/>
    </row>
    <row r="426" ht="18.75" spans="2:5">
      <c r="B426" s="33" t="s">
        <v>407</v>
      </c>
      <c r="C426" s="34"/>
      <c r="D426" s="34"/>
      <c r="E426" s="32"/>
    </row>
    <row r="427" ht="18.75" spans="2:5">
      <c r="B427" s="33" t="s">
        <v>408</v>
      </c>
      <c r="C427" s="34"/>
      <c r="D427" s="34"/>
      <c r="E427" s="32"/>
    </row>
    <row r="428" ht="18.75" spans="2:5">
      <c r="B428" s="33" t="s">
        <v>409</v>
      </c>
      <c r="C428" s="34"/>
      <c r="D428" s="34"/>
      <c r="E428" s="32"/>
    </row>
    <row r="429" ht="18.75" spans="2:5">
      <c r="B429" s="29" t="s">
        <v>410</v>
      </c>
      <c r="C429" s="34"/>
      <c r="D429" s="34"/>
      <c r="E429" s="32"/>
    </row>
    <row r="430" ht="18.75" spans="2:5">
      <c r="B430" s="33" t="s">
        <v>411</v>
      </c>
      <c r="C430" s="34"/>
      <c r="D430" s="34"/>
      <c r="E430" s="32"/>
    </row>
    <row r="431" ht="18.75" spans="2:5">
      <c r="B431" s="33" t="s">
        <v>412</v>
      </c>
      <c r="C431" s="34"/>
      <c r="D431" s="34"/>
      <c r="E431" s="32"/>
    </row>
    <row r="432" ht="18.75" spans="2:5">
      <c r="B432" s="33" t="s">
        <v>413</v>
      </c>
      <c r="C432" s="34"/>
      <c r="D432" s="34"/>
      <c r="E432" s="32"/>
    </row>
    <row r="433" ht="18.75" spans="2:5">
      <c r="B433" s="29" t="s">
        <v>414</v>
      </c>
      <c r="C433" s="30">
        <v>9395</v>
      </c>
      <c r="D433" s="30">
        <v>8719</v>
      </c>
      <c r="E433" s="32">
        <f>(D433-C433)/C433</f>
        <v>-0.071953166577967</v>
      </c>
    </row>
    <row r="434" ht="18.75" spans="2:5">
      <c r="B434" s="33" t="s">
        <v>415</v>
      </c>
      <c r="C434" s="34"/>
      <c r="D434" s="34"/>
      <c r="E434" s="32"/>
    </row>
    <row r="435" ht="18.75" spans="2:5">
      <c r="B435" s="33" t="s">
        <v>416</v>
      </c>
      <c r="C435" s="34"/>
      <c r="D435" s="34"/>
      <c r="E435" s="32"/>
    </row>
    <row r="436" ht="18.75" spans="2:5">
      <c r="B436" s="33" t="s">
        <v>417</v>
      </c>
      <c r="C436" s="34"/>
      <c r="D436" s="34"/>
      <c r="E436" s="32"/>
    </row>
    <row r="437" ht="18.75" spans="2:5">
      <c r="B437" s="33" t="s">
        <v>418</v>
      </c>
      <c r="C437" s="34">
        <v>9395</v>
      </c>
      <c r="D437" s="34">
        <v>8719</v>
      </c>
      <c r="E437" s="32">
        <f>(D437-C437)/C437</f>
        <v>-0.071953166577967</v>
      </c>
    </row>
    <row r="438" ht="18.75" spans="2:5">
      <c r="B438" s="29" t="s">
        <v>94</v>
      </c>
      <c r="C438" s="30">
        <v>5357</v>
      </c>
      <c r="D438" s="36">
        <v>6569</v>
      </c>
      <c r="E438" s="32">
        <f>(D438-C438)/C438</f>
        <v>0.226246033227553</v>
      </c>
    </row>
    <row r="439" ht="18.75" spans="2:5">
      <c r="B439" s="29" t="s">
        <v>419</v>
      </c>
      <c r="C439" s="30">
        <v>4438</v>
      </c>
      <c r="D439" s="30">
        <v>5502</v>
      </c>
      <c r="E439" s="32">
        <f>(D439-C439)/C439</f>
        <v>0.239747634069401</v>
      </c>
    </row>
    <row r="440" ht="18.75" spans="2:5">
      <c r="B440" s="33" t="s">
        <v>129</v>
      </c>
      <c r="C440" s="34">
        <v>578</v>
      </c>
      <c r="D440" s="34">
        <v>583</v>
      </c>
      <c r="E440" s="32">
        <f>(D440-C440)/C440</f>
        <v>0.00865051903114187</v>
      </c>
    </row>
    <row r="441" ht="18.75" spans="2:5">
      <c r="B441" s="33" t="s">
        <v>130</v>
      </c>
      <c r="C441" s="34"/>
      <c r="D441" s="34"/>
      <c r="E441" s="32"/>
    </row>
    <row r="442" ht="18.75" spans="2:5">
      <c r="B442" s="33" t="s">
        <v>131</v>
      </c>
      <c r="C442" s="34"/>
      <c r="D442" s="34"/>
      <c r="E442" s="32"/>
    </row>
    <row r="443" ht="18.75" spans="2:5">
      <c r="B443" s="33" t="s">
        <v>420</v>
      </c>
      <c r="C443" s="34">
        <v>230</v>
      </c>
      <c r="D443" s="34">
        <v>237</v>
      </c>
      <c r="E443" s="32">
        <f>(D443-C443)/C443</f>
        <v>0.0304347826086957</v>
      </c>
    </row>
    <row r="444" ht="18.75" spans="2:5">
      <c r="B444" s="33" t="s">
        <v>421</v>
      </c>
      <c r="C444" s="34"/>
      <c r="D444" s="34"/>
      <c r="E444" s="32"/>
    </row>
    <row r="445" ht="18.75" spans="2:5">
      <c r="B445" s="33" t="s">
        <v>422</v>
      </c>
      <c r="C445" s="34"/>
      <c r="D445" s="34"/>
      <c r="E445" s="32"/>
    </row>
    <row r="446" ht="18.75" spans="2:5">
      <c r="B446" s="33" t="s">
        <v>423</v>
      </c>
      <c r="C446" s="34"/>
      <c r="D446" s="34"/>
      <c r="E446" s="32"/>
    </row>
    <row r="447" ht="18.75" spans="2:5">
      <c r="B447" s="33" t="s">
        <v>424</v>
      </c>
      <c r="C447" s="42"/>
      <c r="D447" s="42"/>
      <c r="E447" s="32"/>
    </row>
    <row r="448" ht="18.75" spans="2:5">
      <c r="B448" s="33" t="s">
        <v>425</v>
      </c>
      <c r="C448" s="42">
        <v>1871</v>
      </c>
      <c r="D448" s="42">
        <v>2281</v>
      </c>
      <c r="E448" s="32">
        <f>(D448-C448)/C448</f>
        <v>0.219134152859433</v>
      </c>
    </row>
    <row r="449" ht="18.75" spans="2:5">
      <c r="B449" s="33" t="s">
        <v>426</v>
      </c>
      <c r="C449" s="42"/>
      <c r="D449" s="42"/>
      <c r="E449" s="32"/>
    </row>
    <row r="450" ht="18.75" spans="2:5">
      <c r="B450" s="33" t="s">
        <v>427</v>
      </c>
      <c r="C450" s="43"/>
      <c r="D450" s="43"/>
      <c r="E450" s="32"/>
    </row>
    <row r="451" ht="18.75" spans="2:5">
      <c r="B451" s="33" t="s">
        <v>428</v>
      </c>
      <c r="C451" s="42">
        <v>26</v>
      </c>
      <c r="D451" s="42">
        <v>30</v>
      </c>
      <c r="E451" s="32">
        <f>(D451-C451)/C451</f>
        <v>0.153846153846154</v>
      </c>
    </row>
    <row r="452" ht="18.75" spans="2:5">
      <c r="B452" s="33" t="s">
        <v>429</v>
      </c>
      <c r="C452" s="42">
        <v>110</v>
      </c>
      <c r="D452" s="42">
        <v>126</v>
      </c>
      <c r="E452" s="32">
        <f>(D452-C452)/C452</f>
        <v>0.145454545454545</v>
      </c>
    </row>
    <row r="453" ht="18.75" spans="2:5">
      <c r="B453" s="33" t="s">
        <v>430</v>
      </c>
      <c r="C453" s="42"/>
      <c r="D453" s="42"/>
      <c r="E453" s="32"/>
    </row>
    <row r="454" ht="18.75" spans="2:5">
      <c r="B454" s="33" t="s">
        <v>431</v>
      </c>
      <c r="C454" s="42">
        <v>1623</v>
      </c>
      <c r="D454" s="42">
        <v>2245</v>
      </c>
      <c r="E454" s="32">
        <f>(D454-C454)/C454</f>
        <v>0.383240911891559</v>
      </c>
    </row>
    <row r="455" ht="18.75" spans="2:5">
      <c r="B455" s="29" t="s">
        <v>432</v>
      </c>
      <c r="C455" s="31">
        <v>278</v>
      </c>
      <c r="D455" s="31">
        <v>310</v>
      </c>
      <c r="E455" s="32">
        <f>(D455-C455)/C455</f>
        <v>0.115107913669065</v>
      </c>
    </row>
    <row r="456" ht="18.75" spans="2:5">
      <c r="B456" s="33" t="s">
        <v>129</v>
      </c>
      <c r="C456" s="42"/>
      <c r="D456" s="42"/>
      <c r="E456" s="32"/>
    </row>
    <row r="457" ht="18.75" spans="2:5">
      <c r="B457" s="33" t="s">
        <v>130</v>
      </c>
      <c r="C457" s="42"/>
      <c r="D457" s="42"/>
      <c r="E457" s="32"/>
    </row>
    <row r="458" ht="18.75" spans="2:5">
      <c r="B458" s="33" t="s">
        <v>131</v>
      </c>
      <c r="C458" s="42"/>
      <c r="D458" s="42"/>
      <c r="E458" s="32"/>
    </row>
    <row r="459" ht="18.75" spans="2:5">
      <c r="B459" s="33" t="s">
        <v>433</v>
      </c>
      <c r="C459" s="42">
        <v>176</v>
      </c>
      <c r="D459" s="42">
        <v>198</v>
      </c>
      <c r="E459" s="32">
        <f>(D459-C459)/C459</f>
        <v>0.125</v>
      </c>
    </row>
    <row r="460" ht="18.75" spans="2:5">
      <c r="B460" s="33" t="s">
        <v>434</v>
      </c>
      <c r="C460" s="42">
        <v>102</v>
      </c>
      <c r="D460" s="42">
        <v>112</v>
      </c>
      <c r="E460" s="32">
        <f>(D460-C460)/C460</f>
        <v>0.0980392156862745</v>
      </c>
    </row>
    <row r="461" ht="18.75" spans="2:5">
      <c r="B461" s="33" t="s">
        <v>435</v>
      </c>
      <c r="C461" s="42"/>
      <c r="D461" s="42"/>
      <c r="E461" s="32"/>
    </row>
    <row r="462" ht="18.75" spans="2:5">
      <c r="B462" s="33" t="s">
        <v>436</v>
      </c>
      <c r="C462" s="43"/>
      <c r="D462" s="43"/>
      <c r="E462" s="32"/>
    </row>
    <row r="463" ht="18.75" spans="2:5">
      <c r="B463" s="29" t="s">
        <v>437</v>
      </c>
      <c r="C463" s="36">
        <v>211</v>
      </c>
      <c r="D463" s="36">
        <v>268</v>
      </c>
      <c r="E463" s="32">
        <f>(D463-C463)/C463</f>
        <v>0.270142180094787</v>
      </c>
    </row>
    <row r="464" ht="18.75" spans="2:5">
      <c r="B464" s="33" t="s">
        <v>129</v>
      </c>
      <c r="C464" s="42"/>
      <c r="D464" s="42"/>
      <c r="E464" s="32"/>
    </row>
    <row r="465" ht="18.75" spans="2:5">
      <c r="B465" s="33" t="s">
        <v>130</v>
      </c>
      <c r="C465" s="42"/>
      <c r="D465" s="42"/>
      <c r="E465" s="32"/>
    </row>
    <row r="466" ht="18.75" spans="2:5">
      <c r="B466" s="33" t="s">
        <v>131</v>
      </c>
      <c r="C466" s="43"/>
      <c r="D466" s="43"/>
      <c r="E466" s="32"/>
    </row>
    <row r="467" ht="18.75" spans="2:5">
      <c r="B467" s="33" t="s">
        <v>438</v>
      </c>
      <c r="C467" s="42"/>
      <c r="D467" s="42"/>
      <c r="E467" s="32"/>
    </row>
    <row r="468" ht="18.75" spans="2:5">
      <c r="B468" s="33" t="s">
        <v>439</v>
      </c>
      <c r="C468" s="42"/>
      <c r="D468" s="42"/>
      <c r="E468" s="32"/>
    </row>
    <row r="469" ht="18.75" spans="2:5">
      <c r="B469" s="33" t="s">
        <v>440</v>
      </c>
      <c r="C469" s="43">
        <v>211</v>
      </c>
      <c r="D469" s="43">
        <v>268</v>
      </c>
      <c r="E469" s="32">
        <f>(D469-C469)/C469</f>
        <v>0.270142180094787</v>
      </c>
    </row>
    <row r="470" ht="18.75" spans="2:5">
      <c r="B470" s="33" t="s">
        <v>441</v>
      </c>
      <c r="C470" s="42"/>
      <c r="D470" s="42"/>
      <c r="E470" s="32"/>
    </row>
    <row r="471" ht="18.75" spans="2:5">
      <c r="B471" s="33" t="s">
        <v>442</v>
      </c>
      <c r="C471" s="42"/>
      <c r="D471" s="42"/>
      <c r="E471" s="32"/>
    </row>
    <row r="472" ht="18.75" spans="2:5">
      <c r="B472" s="33" t="s">
        <v>443</v>
      </c>
      <c r="C472" s="42"/>
      <c r="D472" s="42"/>
      <c r="E472" s="32"/>
    </row>
    <row r="473" ht="18.75" spans="2:5">
      <c r="B473" s="33" t="s">
        <v>444</v>
      </c>
      <c r="C473" s="42"/>
      <c r="D473" s="42"/>
      <c r="E473" s="32"/>
    </row>
    <row r="474" ht="18.75" spans="2:5">
      <c r="B474" s="29" t="s">
        <v>445</v>
      </c>
      <c r="C474" s="31">
        <v>189</v>
      </c>
      <c r="D474" s="31">
        <v>192</v>
      </c>
      <c r="E474" s="32">
        <f>(D474-C474)/C474</f>
        <v>0.0158730158730159</v>
      </c>
    </row>
    <row r="475" ht="18.75" spans="2:5">
      <c r="B475" s="33" t="s">
        <v>129</v>
      </c>
      <c r="C475" s="43">
        <v>189</v>
      </c>
      <c r="D475" s="43">
        <v>192</v>
      </c>
      <c r="E475" s="32">
        <f>(D475-C475)/C475</f>
        <v>0.0158730158730159</v>
      </c>
    </row>
    <row r="476" ht="18.75" spans="2:5">
      <c r="B476" s="33" t="s">
        <v>130</v>
      </c>
      <c r="C476" s="42"/>
      <c r="D476" s="42"/>
      <c r="E476" s="32"/>
    </row>
    <row r="477" ht="18.75" spans="2:5">
      <c r="B477" s="33" t="s">
        <v>131</v>
      </c>
      <c r="C477" s="42"/>
      <c r="D477" s="42"/>
      <c r="E477" s="32"/>
    </row>
    <row r="478" ht="18.75" spans="2:5">
      <c r="B478" s="33" t="s">
        <v>446</v>
      </c>
      <c r="C478" s="42"/>
      <c r="D478" s="42"/>
      <c r="E478" s="32"/>
    </row>
    <row r="479" ht="18.75" spans="2:5">
      <c r="B479" s="33" t="s">
        <v>447</v>
      </c>
      <c r="C479" s="42"/>
      <c r="D479" s="42"/>
      <c r="E479" s="32"/>
    </row>
    <row r="480" ht="18.75" spans="2:5">
      <c r="B480" s="33" t="s">
        <v>448</v>
      </c>
      <c r="C480" s="42"/>
      <c r="D480" s="42"/>
      <c r="E480" s="32"/>
    </row>
    <row r="481" ht="18.75" spans="2:5">
      <c r="B481" s="33" t="s">
        <v>449</v>
      </c>
      <c r="C481" s="42"/>
      <c r="D481" s="42"/>
      <c r="E481" s="32"/>
    </row>
    <row r="482" ht="18.75" spans="2:5">
      <c r="B482" s="33" t="s">
        <v>450</v>
      </c>
      <c r="C482" s="42"/>
      <c r="D482" s="42"/>
      <c r="E482" s="32"/>
    </row>
    <row r="483" ht="18.75" spans="2:5">
      <c r="B483" s="29" t="s">
        <v>451</v>
      </c>
      <c r="C483" s="36"/>
      <c r="D483" s="36"/>
      <c r="E483" s="32"/>
    </row>
    <row r="484" ht="18.75" spans="2:5">
      <c r="B484" s="33" t="s">
        <v>129</v>
      </c>
      <c r="C484" s="42"/>
      <c r="D484" s="42"/>
      <c r="E484" s="32"/>
    </row>
    <row r="485" ht="18.75" spans="2:5">
      <c r="B485" s="33" t="s">
        <v>130</v>
      </c>
      <c r="C485" s="42"/>
      <c r="D485" s="42"/>
      <c r="E485" s="32"/>
    </row>
    <row r="486" ht="18.75" spans="2:5">
      <c r="B486" s="33" t="s">
        <v>131</v>
      </c>
      <c r="C486" s="42"/>
      <c r="D486" s="42"/>
      <c r="E486" s="32"/>
    </row>
    <row r="487" ht="18.75" spans="2:5">
      <c r="B487" s="33" t="s">
        <v>452</v>
      </c>
      <c r="C487" s="42"/>
      <c r="D487" s="42"/>
      <c r="E487" s="32"/>
    </row>
    <row r="488" ht="18.75" spans="2:5">
      <c r="B488" s="33" t="s">
        <v>453</v>
      </c>
      <c r="C488" s="42"/>
      <c r="D488" s="42"/>
      <c r="E488" s="32"/>
    </row>
    <row r="489" ht="18.75" spans="2:5">
      <c r="B489" s="33" t="s">
        <v>454</v>
      </c>
      <c r="C489" s="42"/>
      <c r="D489" s="42"/>
      <c r="E489" s="32"/>
    </row>
    <row r="490" ht="18.75" spans="2:5">
      <c r="B490" s="33" t="s">
        <v>455</v>
      </c>
      <c r="C490" s="43"/>
      <c r="D490" s="43"/>
      <c r="E490" s="32"/>
    </row>
    <row r="491" ht="18.75" spans="2:5">
      <c r="B491" s="29" t="s">
        <v>456</v>
      </c>
      <c r="C491" s="36">
        <v>242</v>
      </c>
      <c r="D491" s="36">
        <v>297</v>
      </c>
      <c r="E491" s="32">
        <f>(D491-C491)/C491</f>
        <v>0.227272727272727</v>
      </c>
    </row>
    <row r="492" ht="18.75" spans="2:5">
      <c r="B492" s="33" t="s">
        <v>457</v>
      </c>
      <c r="C492" s="42">
        <v>65</v>
      </c>
      <c r="D492" s="42">
        <v>87</v>
      </c>
      <c r="E492" s="32">
        <f>(D492-C492)/C492</f>
        <v>0.338461538461538</v>
      </c>
    </row>
    <row r="493" ht="18.75" spans="2:5">
      <c r="B493" s="33" t="s">
        <v>458</v>
      </c>
      <c r="C493" s="42"/>
      <c r="D493" s="42"/>
      <c r="E493" s="32"/>
    </row>
    <row r="494" ht="37.5" spans="2:5">
      <c r="B494" s="33" t="s">
        <v>459</v>
      </c>
      <c r="C494" s="42">
        <v>177</v>
      </c>
      <c r="D494" s="42">
        <v>210</v>
      </c>
      <c r="E494" s="32">
        <f>(D494-C494)/C494</f>
        <v>0.186440677966102</v>
      </c>
    </row>
    <row r="495" ht="18.75" spans="2:5">
      <c r="B495" s="29" t="s">
        <v>95</v>
      </c>
      <c r="C495" s="36">
        <v>124521</v>
      </c>
      <c r="D495" s="36">
        <v>120932</v>
      </c>
      <c r="E495" s="32">
        <f>(D495-C495)/C495</f>
        <v>-0.0288224476192771</v>
      </c>
    </row>
    <row r="496" ht="18.75" spans="2:5">
      <c r="B496" s="29" t="s">
        <v>460</v>
      </c>
      <c r="C496" s="36">
        <v>1407</v>
      </c>
      <c r="D496" s="36">
        <v>1376</v>
      </c>
      <c r="E496" s="32">
        <f>(D496-C496)/C496</f>
        <v>-0.0220326936744847</v>
      </c>
    </row>
    <row r="497" ht="18.75" spans="2:5">
      <c r="B497" s="33" t="s">
        <v>129</v>
      </c>
      <c r="C497" s="42">
        <v>1024</v>
      </c>
      <c r="D497" s="42">
        <v>988</v>
      </c>
      <c r="E497" s="32">
        <f>(D497-C497)/C497</f>
        <v>-0.03515625</v>
      </c>
    </row>
    <row r="498" ht="18.75" spans="2:5">
      <c r="B498" s="33" t="s">
        <v>130</v>
      </c>
      <c r="C498" s="43">
        <v>75</v>
      </c>
      <c r="D498" s="43">
        <v>73</v>
      </c>
      <c r="E498" s="32">
        <f>(D498-C498)/C498</f>
        <v>-0.0266666666666667</v>
      </c>
    </row>
    <row r="499" ht="18.75" spans="2:5">
      <c r="B499" s="33" t="s">
        <v>131</v>
      </c>
      <c r="C499" s="42"/>
      <c r="D499" s="42"/>
      <c r="E499" s="32"/>
    </row>
    <row r="500" ht="18.75" spans="2:5">
      <c r="B500" s="33" t="s">
        <v>461</v>
      </c>
      <c r="C500" s="42">
        <v>20</v>
      </c>
      <c r="D500" s="42">
        <v>23</v>
      </c>
      <c r="E500" s="32">
        <f>(D500-C500)/C500</f>
        <v>0.15</v>
      </c>
    </row>
    <row r="501" ht="18.75" spans="2:5">
      <c r="B501" s="33" t="s">
        <v>462</v>
      </c>
      <c r="C501" s="42"/>
      <c r="D501" s="42"/>
      <c r="E501" s="32"/>
    </row>
    <row r="502" ht="18.75" spans="2:5">
      <c r="B502" s="33" t="s">
        <v>463</v>
      </c>
      <c r="C502" s="42"/>
      <c r="D502" s="42"/>
      <c r="E502" s="32"/>
    </row>
    <row r="503" ht="18.75" spans="2:5">
      <c r="B503" s="33" t="s">
        <v>464</v>
      </c>
      <c r="C503" s="42"/>
      <c r="D503" s="42"/>
      <c r="E503" s="32"/>
    </row>
    <row r="504" ht="18.75" spans="2:5">
      <c r="B504" s="33" t="s">
        <v>170</v>
      </c>
      <c r="C504" s="42">
        <v>11</v>
      </c>
      <c r="D504" s="42">
        <v>9</v>
      </c>
      <c r="E504" s="32">
        <f>(D504-C504)/C504</f>
        <v>-0.181818181818182</v>
      </c>
    </row>
    <row r="505" ht="18.75" spans="2:5">
      <c r="B505" s="33" t="s">
        <v>465</v>
      </c>
      <c r="C505" s="42">
        <v>81</v>
      </c>
      <c r="D505" s="42">
        <v>89</v>
      </c>
      <c r="E505" s="32">
        <f>(D505-C505)/C505</f>
        <v>0.0987654320987654</v>
      </c>
    </row>
    <row r="506" ht="18.75" spans="2:5">
      <c r="B506" s="33" t="s">
        <v>466</v>
      </c>
      <c r="C506" s="42">
        <v>105</v>
      </c>
      <c r="D506" s="42">
        <v>94</v>
      </c>
      <c r="E506" s="32">
        <f>(D506-C506)/C506</f>
        <v>-0.104761904761905</v>
      </c>
    </row>
    <row r="507" ht="37.5" spans="2:5">
      <c r="B507" s="33" t="s">
        <v>467</v>
      </c>
      <c r="C507" s="42"/>
      <c r="D507" s="42"/>
      <c r="E507" s="32"/>
    </row>
    <row r="508" ht="18.75" spans="2:5">
      <c r="B508" s="33" t="s">
        <v>468</v>
      </c>
      <c r="C508" s="42"/>
      <c r="D508" s="42"/>
      <c r="E508" s="32"/>
    </row>
    <row r="509" ht="37.5" spans="2:5">
      <c r="B509" s="33" t="s">
        <v>469</v>
      </c>
      <c r="C509" s="43">
        <v>91</v>
      </c>
      <c r="D509" s="43">
        <v>100</v>
      </c>
      <c r="E509" s="32">
        <f>(D509-C509)/C509</f>
        <v>0.0989010989010989</v>
      </c>
    </row>
    <row r="510" ht="18.75" spans="2:5">
      <c r="B510" s="29" t="s">
        <v>470</v>
      </c>
      <c r="C510" s="36">
        <v>9352</v>
      </c>
      <c r="D510" s="36">
        <v>8702</v>
      </c>
      <c r="E510" s="32">
        <f>(D510-C510)/C510</f>
        <v>-0.0695038494439692</v>
      </c>
    </row>
    <row r="511" ht="18.75" spans="2:5">
      <c r="B511" s="33" t="s">
        <v>129</v>
      </c>
      <c r="C511" s="42">
        <v>684</v>
      </c>
      <c r="D511" s="42">
        <v>661</v>
      </c>
      <c r="E511" s="32">
        <f>(D511-C511)/C511</f>
        <v>-0.033625730994152</v>
      </c>
    </row>
    <row r="512" ht="18.75" spans="2:5">
      <c r="B512" s="33" t="s">
        <v>130</v>
      </c>
      <c r="C512" s="42"/>
      <c r="D512" s="42"/>
      <c r="E512" s="32"/>
    </row>
    <row r="513" ht="18.75" spans="2:5">
      <c r="B513" s="33" t="s">
        <v>131</v>
      </c>
      <c r="C513" s="42"/>
      <c r="D513" s="42"/>
      <c r="E513" s="32"/>
    </row>
    <row r="514" ht="18.75" spans="2:5">
      <c r="B514" s="33" t="s">
        <v>471</v>
      </c>
      <c r="C514" s="42">
        <v>96</v>
      </c>
      <c r="D514" s="42">
        <v>93</v>
      </c>
      <c r="E514" s="32">
        <f>(D514-C514)/C514</f>
        <v>-0.03125</v>
      </c>
    </row>
    <row r="515" ht="18.75" spans="2:5">
      <c r="B515" s="33" t="s">
        <v>472</v>
      </c>
      <c r="C515" s="42">
        <v>17</v>
      </c>
      <c r="D515" s="42">
        <v>15</v>
      </c>
      <c r="E515" s="32">
        <f>(D515-C515)/C515</f>
        <v>-0.117647058823529</v>
      </c>
    </row>
    <row r="516" ht="18.75" spans="2:5">
      <c r="B516" s="33" t="s">
        <v>473</v>
      </c>
      <c r="C516" s="42">
        <v>8237</v>
      </c>
      <c r="D516" s="42">
        <v>7627</v>
      </c>
      <c r="E516" s="32">
        <f t="shared" ref="E516:E580" si="3">(D516-C516)/C516</f>
        <v>-0.0740560883816924</v>
      </c>
    </row>
    <row r="517" ht="18.75" spans="2:5">
      <c r="B517" s="33" t="s">
        <v>474</v>
      </c>
      <c r="C517" s="42">
        <v>318</v>
      </c>
      <c r="D517" s="42">
        <v>306</v>
      </c>
      <c r="E517" s="32">
        <f t="shared" si="3"/>
        <v>-0.0377358490566038</v>
      </c>
    </row>
    <row r="518" ht="18.75" spans="2:5">
      <c r="B518" s="29" t="s">
        <v>475</v>
      </c>
      <c r="C518" s="36"/>
      <c r="D518" s="36"/>
      <c r="E518" s="32"/>
    </row>
    <row r="519" ht="18.75" spans="2:5">
      <c r="B519" s="33" t="s">
        <v>476</v>
      </c>
      <c r="C519" s="42"/>
      <c r="D519" s="42"/>
      <c r="E519" s="32"/>
    </row>
    <row r="520" ht="18.75" spans="2:5">
      <c r="B520" s="29" t="s">
        <v>477</v>
      </c>
      <c r="C520" s="31">
        <v>43239</v>
      </c>
      <c r="D520" s="31">
        <v>43619</v>
      </c>
      <c r="E520" s="32">
        <f t="shared" si="3"/>
        <v>0.00878836235805638</v>
      </c>
    </row>
    <row r="521" ht="18.75" spans="2:5">
      <c r="B521" s="33" t="s">
        <v>478</v>
      </c>
      <c r="C521" s="42">
        <v>4887</v>
      </c>
      <c r="D521" s="42">
        <v>4997</v>
      </c>
      <c r="E521" s="32">
        <f t="shared" si="3"/>
        <v>0.0225086965418457</v>
      </c>
    </row>
    <row r="522" ht="18.75" spans="2:5">
      <c r="B522" s="33" t="s">
        <v>479</v>
      </c>
      <c r="C522" s="42">
        <v>8257</v>
      </c>
      <c r="D522" s="42">
        <v>8297</v>
      </c>
      <c r="E522" s="32">
        <f t="shared" si="3"/>
        <v>0.00484437447014654</v>
      </c>
    </row>
    <row r="523" ht="18.75" spans="2:5">
      <c r="B523" s="33" t="s">
        <v>480</v>
      </c>
      <c r="C523" s="42"/>
      <c r="D523" s="42"/>
      <c r="E523" s="32"/>
    </row>
    <row r="524" ht="37.5" spans="2:5">
      <c r="B524" s="33" t="s">
        <v>481</v>
      </c>
      <c r="C524" s="43">
        <v>11055</v>
      </c>
      <c r="D524" s="43">
        <v>11085</v>
      </c>
      <c r="E524" s="32">
        <f t="shared" si="3"/>
        <v>0.00271370420624152</v>
      </c>
    </row>
    <row r="525" ht="37.5" spans="2:5">
      <c r="B525" s="33" t="s">
        <v>482</v>
      </c>
      <c r="C525" s="42">
        <v>540</v>
      </c>
      <c r="D525" s="42">
        <v>560</v>
      </c>
      <c r="E525" s="32">
        <f t="shared" si="3"/>
        <v>0.037037037037037</v>
      </c>
    </row>
    <row r="526" ht="37.5" spans="2:5">
      <c r="B526" s="33" t="s">
        <v>483</v>
      </c>
      <c r="C526" s="42">
        <v>13300</v>
      </c>
      <c r="D526" s="42">
        <v>13420</v>
      </c>
      <c r="E526" s="32">
        <f t="shared" si="3"/>
        <v>0.00902255639097744</v>
      </c>
    </row>
    <row r="527" ht="18.75" spans="2:5">
      <c r="B527" s="33" t="s">
        <v>484</v>
      </c>
      <c r="C527" s="42">
        <v>5200</v>
      </c>
      <c r="D527" s="42">
        <v>5260</v>
      </c>
      <c r="E527" s="32">
        <f t="shared" si="3"/>
        <v>0.0115384615384615</v>
      </c>
    </row>
    <row r="528" ht="18.75" spans="2:5">
      <c r="B528" s="29" t="s">
        <v>485</v>
      </c>
      <c r="C528" s="36"/>
      <c r="D528" s="36"/>
      <c r="E528" s="32"/>
    </row>
    <row r="529" ht="18.75" spans="2:5">
      <c r="B529" s="33" t="s">
        <v>486</v>
      </c>
      <c r="C529" s="42"/>
      <c r="D529" s="42"/>
      <c r="E529" s="32"/>
    </row>
    <row r="530" ht="18.75" spans="2:5">
      <c r="B530" s="33" t="s">
        <v>487</v>
      </c>
      <c r="C530" s="42"/>
      <c r="D530" s="42"/>
      <c r="E530" s="32"/>
    </row>
    <row r="531" ht="18.75" spans="2:5">
      <c r="B531" s="33" t="s">
        <v>488</v>
      </c>
      <c r="C531" s="42"/>
      <c r="D531" s="42"/>
      <c r="E531" s="32"/>
    </row>
    <row r="532" ht="18.75" spans="2:5">
      <c r="B532" s="29" t="s">
        <v>489</v>
      </c>
      <c r="C532" s="36">
        <v>1520</v>
      </c>
      <c r="D532" s="36">
        <v>1496</v>
      </c>
      <c r="E532" s="32">
        <f t="shared" si="3"/>
        <v>-0.0157894736842105</v>
      </c>
    </row>
    <row r="533" ht="18.75" spans="2:5">
      <c r="B533" s="33" t="s">
        <v>490</v>
      </c>
      <c r="C533" s="42"/>
      <c r="D533" s="42"/>
      <c r="E533" s="32"/>
    </row>
    <row r="534" ht="18.75" spans="2:5">
      <c r="B534" s="33" t="s">
        <v>491</v>
      </c>
      <c r="C534" s="42">
        <v>37</v>
      </c>
      <c r="D534" s="42">
        <v>40</v>
      </c>
      <c r="E534" s="32">
        <f t="shared" si="3"/>
        <v>0.0810810810810811</v>
      </c>
    </row>
    <row r="535" ht="18.75" spans="2:5">
      <c r="B535" s="33" t="s">
        <v>492</v>
      </c>
      <c r="C535" s="42"/>
      <c r="D535" s="42"/>
      <c r="E535" s="32"/>
    </row>
    <row r="536" ht="18.75" spans="2:5">
      <c r="B536" s="33" t="s">
        <v>493</v>
      </c>
      <c r="C536" s="42"/>
      <c r="D536" s="42"/>
      <c r="E536" s="32"/>
    </row>
    <row r="537" ht="18.75" spans="2:5">
      <c r="B537" s="33" t="s">
        <v>494</v>
      </c>
      <c r="C537" s="42"/>
      <c r="D537" s="42"/>
      <c r="E537" s="32"/>
    </row>
    <row r="538" ht="18.75" spans="2:5">
      <c r="B538" s="33" t="s">
        <v>495</v>
      </c>
      <c r="C538" s="43">
        <v>199</v>
      </c>
      <c r="D538" s="43">
        <v>202</v>
      </c>
      <c r="E538" s="32">
        <f t="shared" si="3"/>
        <v>0.0150753768844221</v>
      </c>
    </row>
    <row r="539" ht="18.75" spans="2:5">
      <c r="B539" s="33" t="s">
        <v>496</v>
      </c>
      <c r="C539" s="42"/>
      <c r="D539" s="42"/>
      <c r="E539" s="32"/>
    </row>
    <row r="540" ht="18.75" spans="2:5">
      <c r="B540" s="33" t="s">
        <v>497</v>
      </c>
      <c r="C540" s="42"/>
      <c r="D540" s="42"/>
      <c r="E540" s="32"/>
    </row>
    <row r="541" ht="18.75" spans="2:5">
      <c r="B541" s="33" t="s">
        <v>498</v>
      </c>
      <c r="C541" s="42">
        <v>1284</v>
      </c>
      <c r="D541" s="42">
        <v>1254</v>
      </c>
      <c r="E541" s="32">
        <f t="shared" si="3"/>
        <v>-0.0233644859813084</v>
      </c>
    </row>
    <row r="542" ht="18.75" spans="2:5">
      <c r="B542" s="29" t="s">
        <v>499</v>
      </c>
      <c r="C542" s="36">
        <v>6852</v>
      </c>
      <c r="D542" s="36">
        <v>6786</v>
      </c>
      <c r="E542" s="32">
        <f t="shared" si="3"/>
        <v>-0.00963222416812609</v>
      </c>
    </row>
    <row r="543" ht="18.75" spans="2:5">
      <c r="B543" s="33" t="s">
        <v>500</v>
      </c>
      <c r="C543" s="42">
        <v>4500</v>
      </c>
      <c r="D543" s="42">
        <v>4372</v>
      </c>
      <c r="E543" s="32">
        <f t="shared" si="3"/>
        <v>-0.0284444444444444</v>
      </c>
    </row>
    <row r="544" ht="18.75" spans="2:5">
      <c r="B544" s="33" t="s">
        <v>501</v>
      </c>
      <c r="C544" s="42">
        <v>500</v>
      </c>
      <c r="D544" s="42">
        <v>524</v>
      </c>
      <c r="E544" s="32">
        <f t="shared" si="3"/>
        <v>0.048</v>
      </c>
    </row>
    <row r="545" ht="37.5" spans="2:5">
      <c r="B545" s="33" t="s">
        <v>502</v>
      </c>
      <c r="C545" s="42">
        <v>30</v>
      </c>
      <c r="D545" s="42">
        <v>33</v>
      </c>
      <c r="E545" s="32">
        <f t="shared" si="3"/>
        <v>0.1</v>
      </c>
    </row>
    <row r="546" ht="18.75" spans="2:5">
      <c r="B546" s="33" t="s">
        <v>503</v>
      </c>
      <c r="C546" s="42"/>
      <c r="D546" s="42"/>
      <c r="E546" s="32"/>
    </row>
    <row r="547" ht="18.75" spans="2:5">
      <c r="B547" s="33" t="s">
        <v>504</v>
      </c>
      <c r="C547" s="42">
        <v>1016</v>
      </c>
      <c r="D547" s="42">
        <v>1045</v>
      </c>
      <c r="E547" s="32">
        <f t="shared" si="3"/>
        <v>0.0285433070866142</v>
      </c>
    </row>
    <row r="548" ht="37.5" spans="2:5">
      <c r="B548" s="33" t="s">
        <v>505</v>
      </c>
      <c r="C548" s="42"/>
      <c r="D548" s="42"/>
      <c r="E548" s="32"/>
    </row>
    <row r="549" ht="18.75" spans="2:5">
      <c r="B549" s="33" t="s">
        <v>506</v>
      </c>
      <c r="C549" s="44">
        <v>806</v>
      </c>
      <c r="D549" s="44">
        <v>812</v>
      </c>
      <c r="E549" s="32">
        <f t="shared" si="3"/>
        <v>0.00744416873449132</v>
      </c>
    </row>
    <row r="550" ht="18.75" spans="2:5">
      <c r="B550" s="45" t="s">
        <v>507</v>
      </c>
      <c r="C550" s="36">
        <v>48169</v>
      </c>
      <c r="D550" s="36">
        <v>44802</v>
      </c>
      <c r="E550" s="32">
        <f t="shared" si="3"/>
        <v>-0.0698997280408561</v>
      </c>
    </row>
    <row r="551" ht="18.75" spans="2:5">
      <c r="B551" s="46" t="s">
        <v>508</v>
      </c>
      <c r="C551" s="43">
        <v>390</v>
      </c>
      <c r="D551" s="43">
        <v>376</v>
      </c>
      <c r="E551" s="32">
        <f t="shared" si="3"/>
        <v>-0.0358974358974359</v>
      </c>
    </row>
    <row r="552" ht="37.5" spans="2:5">
      <c r="B552" s="46" t="s">
        <v>509</v>
      </c>
      <c r="C552" s="42">
        <v>47260</v>
      </c>
      <c r="D552" s="42">
        <v>43958</v>
      </c>
      <c r="E552" s="32">
        <f t="shared" si="3"/>
        <v>-0.069868810833686</v>
      </c>
    </row>
    <row r="553" ht="37.5" spans="2:5">
      <c r="B553" s="46" t="s">
        <v>510</v>
      </c>
      <c r="C553" s="42"/>
      <c r="D553" s="42"/>
      <c r="E553" s="32"/>
    </row>
    <row r="554" ht="18.75" spans="2:5">
      <c r="B554" s="46" t="s">
        <v>511</v>
      </c>
      <c r="C554" s="42"/>
      <c r="D554" s="42"/>
      <c r="E554" s="32"/>
    </row>
    <row r="555" ht="18.75" spans="2:5">
      <c r="B555" s="46" t="s">
        <v>512</v>
      </c>
      <c r="C555" s="42">
        <v>519</v>
      </c>
      <c r="D555" s="42">
        <v>468</v>
      </c>
      <c r="E555" s="32">
        <f t="shared" si="3"/>
        <v>-0.0982658959537572</v>
      </c>
    </row>
    <row r="556" ht="18.75" spans="2:5">
      <c r="B556" s="46" t="s">
        <v>513</v>
      </c>
      <c r="C556" s="42"/>
      <c r="D556" s="42"/>
      <c r="E556" s="32"/>
    </row>
    <row r="557" ht="18.75" spans="2:5">
      <c r="B557" s="45" t="s">
        <v>514</v>
      </c>
      <c r="C557" s="36">
        <v>2193</v>
      </c>
      <c r="D557" s="36">
        <v>2220</v>
      </c>
      <c r="E557" s="32">
        <f t="shared" si="3"/>
        <v>0.012311901504788</v>
      </c>
    </row>
    <row r="558" ht="18.75" spans="2:5">
      <c r="B558" s="46" t="s">
        <v>515</v>
      </c>
      <c r="C558" s="42">
        <v>93</v>
      </c>
      <c r="D558" s="42">
        <v>98</v>
      </c>
      <c r="E558" s="32">
        <f t="shared" si="3"/>
        <v>0.0537634408602151</v>
      </c>
    </row>
    <row r="559" ht="18.75" spans="2:5">
      <c r="B559" s="46" t="s">
        <v>516</v>
      </c>
      <c r="C559" s="42">
        <v>1906</v>
      </c>
      <c r="D559" s="42">
        <v>1922</v>
      </c>
      <c r="E559" s="32">
        <f t="shared" si="3"/>
        <v>0.00839454354669465</v>
      </c>
    </row>
    <row r="560" ht="18.75" spans="2:5">
      <c r="B560" s="46" t="s">
        <v>517</v>
      </c>
      <c r="C560" s="43"/>
      <c r="D560" s="43"/>
      <c r="E560" s="32"/>
    </row>
    <row r="561" ht="18.75" spans="2:5">
      <c r="B561" s="46" t="s">
        <v>518</v>
      </c>
      <c r="C561" s="42">
        <v>185</v>
      </c>
      <c r="D561" s="42">
        <v>187</v>
      </c>
      <c r="E561" s="32">
        <f t="shared" si="3"/>
        <v>0.0108108108108108</v>
      </c>
    </row>
    <row r="562" ht="18.75" spans="2:5">
      <c r="B562" s="46" t="s">
        <v>519</v>
      </c>
      <c r="C562" s="42"/>
      <c r="D562" s="42"/>
      <c r="E562" s="32"/>
    </row>
    <row r="563" ht="18.75" spans="2:5">
      <c r="B563" s="46" t="s">
        <v>520</v>
      </c>
      <c r="C563" s="42">
        <v>8</v>
      </c>
      <c r="D563" s="42">
        <v>13</v>
      </c>
      <c r="E563" s="32">
        <f t="shared" si="3"/>
        <v>0.625</v>
      </c>
    </row>
    <row r="564" ht="18.75" spans="2:5">
      <c r="B564" s="46" t="s">
        <v>521</v>
      </c>
      <c r="C564" s="42"/>
      <c r="D564" s="42"/>
      <c r="E564" s="32"/>
    </row>
    <row r="565" ht="18.75" spans="2:5">
      <c r="B565" s="45" t="s">
        <v>522</v>
      </c>
      <c r="C565" s="31">
        <v>2019</v>
      </c>
      <c r="D565" s="31">
        <v>2010</v>
      </c>
      <c r="E565" s="32">
        <f t="shared" si="3"/>
        <v>-0.00445765230312036</v>
      </c>
    </row>
    <row r="566" ht="18.75" spans="2:5">
      <c r="B566" s="46" t="s">
        <v>129</v>
      </c>
      <c r="C566" s="42">
        <v>202</v>
      </c>
      <c r="D566" s="42">
        <v>186</v>
      </c>
      <c r="E566" s="32">
        <f t="shared" si="3"/>
        <v>-0.0792079207920792</v>
      </c>
    </row>
    <row r="567" ht="18.75" spans="2:5">
      <c r="B567" s="46" t="s">
        <v>130</v>
      </c>
      <c r="C567" s="42">
        <v>101</v>
      </c>
      <c r="D567" s="42">
        <v>96</v>
      </c>
      <c r="E567" s="32">
        <f t="shared" si="3"/>
        <v>-0.0495049504950495</v>
      </c>
    </row>
    <row r="568" ht="18.75" spans="2:5">
      <c r="B568" s="46" t="s">
        <v>131</v>
      </c>
      <c r="C568" s="42"/>
      <c r="D568" s="42"/>
      <c r="E568" s="32"/>
    </row>
    <row r="569" ht="18.75" spans="2:5">
      <c r="B569" s="33" t="s">
        <v>523</v>
      </c>
      <c r="C569" s="42">
        <v>160</v>
      </c>
      <c r="D569" s="42">
        <v>162</v>
      </c>
      <c r="E569" s="32">
        <f t="shared" si="3"/>
        <v>0.0125</v>
      </c>
    </row>
    <row r="570" ht="18.75" spans="2:5">
      <c r="B570" s="33" t="s">
        <v>524</v>
      </c>
      <c r="C570" s="42">
        <v>27</v>
      </c>
      <c r="D570" s="42">
        <v>29</v>
      </c>
      <c r="E570" s="32">
        <f t="shared" si="3"/>
        <v>0.0740740740740741</v>
      </c>
    </row>
    <row r="571" ht="18.75" spans="2:5">
      <c r="B571" s="33" t="s">
        <v>525</v>
      </c>
      <c r="C571" s="42"/>
      <c r="D571" s="42"/>
      <c r="E571" s="32"/>
    </row>
    <row r="572" ht="18.75" spans="2:5">
      <c r="B572" s="33" t="s">
        <v>526</v>
      </c>
      <c r="C572" s="42">
        <v>455</v>
      </c>
      <c r="D572" s="42">
        <v>445</v>
      </c>
      <c r="E572" s="32">
        <f t="shared" si="3"/>
        <v>-0.021978021978022</v>
      </c>
    </row>
    <row r="573" ht="18.75" spans="2:5">
      <c r="B573" s="33" t="s">
        <v>527</v>
      </c>
      <c r="C573" s="42">
        <v>1074</v>
      </c>
      <c r="D573" s="42">
        <v>1092</v>
      </c>
      <c r="E573" s="32">
        <f t="shared" si="3"/>
        <v>0.0167597765363128</v>
      </c>
    </row>
    <row r="574" ht="18.75" spans="2:5">
      <c r="B574" s="29" t="s">
        <v>528</v>
      </c>
      <c r="C574" s="36">
        <v>41</v>
      </c>
      <c r="D574" s="36">
        <v>41</v>
      </c>
      <c r="E574" s="32">
        <f t="shared" si="3"/>
        <v>0</v>
      </c>
    </row>
    <row r="575" ht="18.75" spans="2:5">
      <c r="B575" s="33" t="s">
        <v>129</v>
      </c>
      <c r="C575" s="43">
        <v>17</v>
      </c>
      <c r="D575" s="43">
        <v>17</v>
      </c>
      <c r="E575" s="32">
        <f t="shared" si="3"/>
        <v>0</v>
      </c>
    </row>
    <row r="576" ht="18.75" spans="2:5">
      <c r="B576" s="33" t="s">
        <v>130</v>
      </c>
      <c r="C576" s="42"/>
      <c r="D576" s="42"/>
      <c r="E576" s="32"/>
    </row>
    <row r="577" ht="18.75" spans="2:5">
      <c r="B577" s="33" t="s">
        <v>131</v>
      </c>
      <c r="C577" s="42"/>
      <c r="D577" s="42"/>
      <c r="E577" s="32"/>
    </row>
    <row r="578" ht="18.75" spans="2:5">
      <c r="B578" s="33" t="s">
        <v>529</v>
      </c>
      <c r="C578" s="42">
        <v>24</v>
      </c>
      <c r="D578" s="42">
        <v>24</v>
      </c>
      <c r="E578" s="32">
        <f t="shared" si="3"/>
        <v>0</v>
      </c>
    </row>
    <row r="579" ht="18.75" spans="2:5">
      <c r="B579" s="29" t="s">
        <v>530</v>
      </c>
      <c r="C579" s="36">
        <v>4365</v>
      </c>
      <c r="D579" s="36">
        <v>4372</v>
      </c>
      <c r="E579" s="32">
        <f t="shared" si="3"/>
        <v>0.00160366552119129</v>
      </c>
    </row>
    <row r="580" ht="18.75" spans="2:5">
      <c r="B580" s="33" t="s">
        <v>531</v>
      </c>
      <c r="C580" s="42">
        <v>4365</v>
      </c>
      <c r="D580" s="42">
        <v>4372</v>
      </c>
      <c r="E580" s="32">
        <f t="shared" si="3"/>
        <v>0.00160366552119129</v>
      </c>
    </row>
    <row r="581" ht="18.75" spans="2:5">
      <c r="B581" s="33" t="s">
        <v>532</v>
      </c>
      <c r="C581" s="42"/>
      <c r="D581" s="42"/>
      <c r="E581" s="32"/>
    </row>
    <row r="582" ht="18.75" spans="2:5">
      <c r="B582" s="29" t="s">
        <v>533</v>
      </c>
      <c r="C582" s="36">
        <v>168</v>
      </c>
      <c r="D582" s="36">
        <v>170</v>
      </c>
      <c r="E582" s="32">
        <f>(D582-C582)/C582</f>
        <v>0.0119047619047619</v>
      </c>
    </row>
    <row r="583" ht="18.75" spans="2:5">
      <c r="B583" s="33" t="s">
        <v>534</v>
      </c>
      <c r="C583" s="43">
        <v>168</v>
      </c>
      <c r="D583" s="43">
        <v>170</v>
      </c>
      <c r="E583" s="32">
        <f>(D583-C583)/C583</f>
        <v>0.0119047619047619</v>
      </c>
    </row>
    <row r="584" ht="18.75" spans="2:5">
      <c r="B584" s="33" t="s">
        <v>535</v>
      </c>
      <c r="C584" s="42"/>
      <c r="D584" s="42"/>
      <c r="E584" s="32"/>
    </row>
    <row r="585" ht="18.75" spans="2:5">
      <c r="B585" s="29" t="s">
        <v>536</v>
      </c>
      <c r="C585" s="36">
        <v>90</v>
      </c>
      <c r="D585" s="36">
        <v>93</v>
      </c>
      <c r="E585" s="32">
        <f>(D585-C585)/C585</f>
        <v>0.0333333333333333</v>
      </c>
    </row>
    <row r="586" ht="18.75" spans="2:5">
      <c r="B586" s="33" t="s">
        <v>537</v>
      </c>
      <c r="C586" s="42">
        <v>90</v>
      </c>
      <c r="D586" s="42">
        <v>93</v>
      </c>
      <c r="E586" s="32">
        <f>(D586-C586)/C586</f>
        <v>0.0333333333333333</v>
      </c>
    </row>
    <row r="587" ht="18.75" spans="2:5">
      <c r="B587" s="33" t="s">
        <v>538</v>
      </c>
      <c r="C587" s="42"/>
      <c r="D587" s="42"/>
      <c r="E587" s="32"/>
    </row>
    <row r="588" ht="37.5" spans="2:5">
      <c r="B588" s="29" t="s">
        <v>539</v>
      </c>
      <c r="C588" s="36"/>
      <c r="D588" s="36"/>
      <c r="E588" s="32"/>
    </row>
    <row r="589" ht="18.75" spans="2:5">
      <c r="B589" s="33" t="s">
        <v>540</v>
      </c>
      <c r="C589" s="43"/>
      <c r="D589" s="43"/>
      <c r="E589" s="32"/>
    </row>
    <row r="590" ht="37.5" spans="2:5">
      <c r="B590" s="33" t="s">
        <v>541</v>
      </c>
      <c r="C590" s="42"/>
      <c r="D590" s="42"/>
      <c r="E590" s="32"/>
    </row>
    <row r="591" ht="18.75" spans="2:5">
      <c r="B591" s="29" t="s">
        <v>542</v>
      </c>
      <c r="C591" s="36">
        <v>73</v>
      </c>
      <c r="D591" s="36">
        <v>71</v>
      </c>
      <c r="E591" s="32">
        <f>(D591-C591)/C591</f>
        <v>-0.0273972602739726</v>
      </c>
    </row>
    <row r="592" ht="18.75" spans="2:5">
      <c r="B592" s="33" t="s">
        <v>543</v>
      </c>
      <c r="C592" s="42">
        <v>73</v>
      </c>
      <c r="D592" s="42">
        <v>71</v>
      </c>
      <c r="E592" s="32">
        <f>(D592-C592)/C592</f>
        <v>-0.0273972602739726</v>
      </c>
    </row>
    <row r="593" ht="18.75" spans="2:5">
      <c r="B593" s="33" t="s">
        <v>544</v>
      </c>
      <c r="C593" s="42"/>
      <c r="D593" s="42"/>
      <c r="E593" s="32"/>
    </row>
    <row r="594" ht="37.5" spans="2:5">
      <c r="B594" s="29" t="s">
        <v>545</v>
      </c>
      <c r="C594" s="36">
        <v>2190</v>
      </c>
      <c r="D594" s="36">
        <v>2187</v>
      </c>
      <c r="E594" s="32">
        <f>(D594-C594)/C594</f>
        <v>-0.00136986301369863</v>
      </c>
    </row>
    <row r="595" ht="37.5" spans="2:5">
      <c r="B595" s="33" t="s">
        <v>546</v>
      </c>
      <c r="C595" s="42"/>
      <c r="D595" s="42"/>
      <c r="E595" s="32"/>
    </row>
    <row r="596" ht="37.5" spans="2:5">
      <c r="B596" s="33" t="s">
        <v>547</v>
      </c>
      <c r="C596" s="43">
        <v>510</v>
      </c>
      <c r="D596" s="43">
        <v>512</v>
      </c>
      <c r="E596" s="32">
        <f>(D596-C596)/C596</f>
        <v>0.00392156862745098</v>
      </c>
    </row>
    <row r="597" ht="37.5" spans="2:5">
      <c r="B597" s="33" t="s">
        <v>548</v>
      </c>
      <c r="C597" s="42">
        <v>1680</v>
      </c>
      <c r="D597" s="42">
        <v>1675</v>
      </c>
      <c r="E597" s="32">
        <f>(D597-C597)/C597</f>
        <v>-0.00297619047619048</v>
      </c>
    </row>
    <row r="598" ht="37.5" spans="2:5">
      <c r="B598" s="29" t="s">
        <v>549</v>
      </c>
      <c r="C598" s="36"/>
      <c r="D598" s="36"/>
      <c r="E598" s="32"/>
    </row>
    <row r="599" ht="18.75" spans="2:5">
      <c r="B599" s="33" t="s">
        <v>550</v>
      </c>
      <c r="C599" s="42"/>
      <c r="D599" s="42"/>
      <c r="E599" s="32"/>
    </row>
    <row r="600" ht="18.75" spans="2:5">
      <c r="B600" s="33" t="s">
        <v>551</v>
      </c>
      <c r="C600" s="42"/>
      <c r="D600" s="42"/>
      <c r="E600" s="32"/>
    </row>
    <row r="601" ht="18.75" spans="2:5">
      <c r="B601" s="33" t="s">
        <v>552</v>
      </c>
      <c r="C601" s="42"/>
      <c r="D601" s="42"/>
      <c r="E601" s="32"/>
    </row>
    <row r="602" ht="37.5" spans="2:5">
      <c r="B602" s="33" t="s">
        <v>553</v>
      </c>
      <c r="C602" s="42"/>
      <c r="D602" s="42"/>
      <c r="E602" s="32"/>
    </row>
    <row r="603" ht="18.75" spans="2:5">
      <c r="B603" s="45" t="s">
        <v>554</v>
      </c>
      <c r="C603" s="36">
        <v>869</v>
      </c>
      <c r="D603" s="36">
        <v>848</v>
      </c>
      <c r="E603" s="32">
        <f>(D603-C603)/C603</f>
        <v>-0.0241657077100115</v>
      </c>
    </row>
    <row r="604" ht="18.75" spans="2:5">
      <c r="B604" s="33" t="s">
        <v>129</v>
      </c>
      <c r="C604" s="42">
        <v>557</v>
      </c>
      <c r="D604" s="42">
        <v>527</v>
      </c>
      <c r="E604" s="32">
        <f>(D604-C604)/C604</f>
        <v>-0.0538599640933573</v>
      </c>
    </row>
    <row r="605" ht="18.75" spans="2:5">
      <c r="B605" s="33" t="s">
        <v>130</v>
      </c>
      <c r="C605" s="43">
        <v>13</v>
      </c>
      <c r="D605" s="43">
        <v>11</v>
      </c>
      <c r="E605" s="32">
        <f>(D605-C605)/C605</f>
        <v>-0.153846153846154</v>
      </c>
    </row>
    <row r="606" ht="18.75" spans="2:5">
      <c r="B606" s="33" t="s">
        <v>131</v>
      </c>
      <c r="C606" s="42"/>
      <c r="D606" s="42"/>
      <c r="E606" s="32"/>
    </row>
    <row r="607" ht="18.75" spans="2:5">
      <c r="B607" s="33" t="s">
        <v>555</v>
      </c>
      <c r="C607" s="42">
        <v>300</v>
      </c>
      <c r="D607" s="42">
        <v>310</v>
      </c>
      <c r="E607" s="32">
        <f>(D607-C607)/C607</f>
        <v>0.0333333333333333</v>
      </c>
    </row>
    <row r="608" ht="18.75" spans="2:5">
      <c r="B608" s="33" t="s">
        <v>556</v>
      </c>
      <c r="C608" s="42"/>
      <c r="D608" s="42"/>
      <c r="E608" s="32"/>
    </row>
    <row r="609" ht="18.75" spans="2:5">
      <c r="B609" s="33" t="s">
        <v>138</v>
      </c>
      <c r="C609" s="42"/>
      <c r="D609" s="42"/>
      <c r="E609" s="32"/>
    </row>
    <row r="610" ht="18.75" spans="2:5">
      <c r="B610" s="33" t="s">
        <v>557</v>
      </c>
      <c r="C610" s="43"/>
      <c r="D610" s="43"/>
      <c r="E610" s="32"/>
    </row>
    <row r="611" ht="18.75" spans="2:5">
      <c r="B611" s="29" t="s">
        <v>558</v>
      </c>
      <c r="C611" s="31"/>
      <c r="D611" s="31"/>
      <c r="E611" s="32"/>
    </row>
    <row r="612" ht="37.5" spans="2:5">
      <c r="B612" s="33" t="s">
        <v>559</v>
      </c>
      <c r="C612" s="43"/>
      <c r="D612" s="43"/>
      <c r="E612" s="32"/>
    </row>
    <row r="613" ht="37.5" spans="2:5">
      <c r="B613" s="33" t="s">
        <v>560</v>
      </c>
      <c r="C613" s="43"/>
      <c r="D613" s="43"/>
      <c r="E613" s="32"/>
    </row>
    <row r="614" ht="18.75" spans="2:5">
      <c r="B614" s="29" t="s">
        <v>561</v>
      </c>
      <c r="C614" s="36">
        <v>1974</v>
      </c>
      <c r="D614" s="36">
        <v>2139</v>
      </c>
      <c r="E614" s="32">
        <f>(D614-C614)/C614</f>
        <v>0.0835866261398176</v>
      </c>
    </row>
    <row r="615" ht="18.75" spans="2:5">
      <c r="B615" s="33" t="s">
        <v>562</v>
      </c>
      <c r="C615" s="42">
        <v>1974</v>
      </c>
      <c r="D615" s="42">
        <v>2139</v>
      </c>
      <c r="E615" s="32">
        <f>(D615-C615)/C615</f>
        <v>0.0835866261398176</v>
      </c>
    </row>
    <row r="616" ht="18.75" spans="2:5">
      <c r="B616" s="29" t="s">
        <v>96</v>
      </c>
      <c r="C616" s="36">
        <v>35422</v>
      </c>
      <c r="D616" s="36">
        <v>44439</v>
      </c>
      <c r="E616" s="32">
        <f>(D616-C616)/C616</f>
        <v>0.254559313421038</v>
      </c>
    </row>
    <row r="617" ht="18.75" spans="2:5">
      <c r="B617" s="29" t="s">
        <v>563</v>
      </c>
      <c r="C617" s="36">
        <v>980</v>
      </c>
      <c r="D617" s="36">
        <v>957</v>
      </c>
      <c r="E617" s="32">
        <f>(D617-C617)/C617</f>
        <v>-0.023469387755102</v>
      </c>
    </row>
    <row r="618" ht="18.75" spans="2:5">
      <c r="B618" s="33" t="s">
        <v>129</v>
      </c>
      <c r="C618" s="42">
        <v>883</v>
      </c>
      <c r="D618" s="42">
        <v>862</v>
      </c>
      <c r="E618" s="32">
        <f>(D618-C618)/C618</f>
        <v>-0.0237825594563986</v>
      </c>
    </row>
    <row r="619" ht="18.75" spans="2:5">
      <c r="B619" s="33" t="s">
        <v>130</v>
      </c>
      <c r="C619" s="43"/>
      <c r="D619" s="43"/>
      <c r="E619" s="32"/>
    </row>
    <row r="620" ht="18.75" spans="2:5">
      <c r="B620" s="33" t="s">
        <v>131</v>
      </c>
      <c r="C620" s="42"/>
      <c r="D620" s="42"/>
      <c r="E620" s="32"/>
    </row>
    <row r="621" ht="18.75" spans="2:5">
      <c r="B621" s="33" t="s">
        <v>564</v>
      </c>
      <c r="C621" s="42">
        <v>98</v>
      </c>
      <c r="D621" s="42">
        <v>95</v>
      </c>
      <c r="E621" s="32">
        <f>(D621-C621)/C621</f>
        <v>-0.0306122448979592</v>
      </c>
    </row>
    <row r="622" ht="18.75" spans="2:5">
      <c r="B622" s="29" t="s">
        <v>565</v>
      </c>
      <c r="C622" s="31">
        <v>2143</v>
      </c>
      <c r="D622" s="31">
        <v>2306</v>
      </c>
      <c r="E622" s="32">
        <f>(D622-C622)/C622</f>
        <v>0.0760615958936071</v>
      </c>
    </row>
    <row r="623" ht="18.75" spans="2:5">
      <c r="B623" s="33" t="s">
        <v>566</v>
      </c>
      <c r="C623" s="42">
        <v>2143</v>
      </c>
      <c r="D623" s="42">
        <v>2306</v>
      </c>
      <c r="E623" s="32">
        <f>(D623-C623)/C623</f>
        <v>0.0760615958936071</v>
      </c>
    </row>
    <row r="624" ht="18.75" spans="2:5">
      <c r="B624" s="33" t="s">
        <v>567</v>
      </c>
      <c r="C624" s="42"/>
      <c r="D624" s="42"/>
      <c r="E624" s="32"/>
    </row>
    <row r="625" ht="18.75" spans="2:5">
      <c r="B625" s="33" t="s">
        <v>568</v>
      </c>
      <c r="C625" s="43"/>
      <c r="D625" s="43"/>
      <c r="E625" s="32"/>
    </row>
    <row r="626" ht="18.75" spans="2:5">
      <c r="B626" s="33" t="s">
        <v>569</v>
      </c>
      <c r="C626" s="42"/>
      <c r="D626" s="42"/>
      <c r="E626" s="32"/>
    </row>
    <row r="627" ht="18.75" spans="2:5">
      <c r="B627" s="33" t="s">
        <v>570</v>
      </c>
      <c r="C627" s="42"/>
      <c r="D627" s="42"/>
      <c r="E627" s="32"/>
    </row>
    <row r="628" ht="18.75" spans="2:5">
      <c r="B628" s="33" t="s">
        <v>571</v>
      </c>
      <c r="C628" s="43"/>
      <c r="D628" s="43"/>
      <c r="E628" s="32"/>
    </row>
    <row r="629" ht="18.75" spans="2:5">
      <c r="B629" s="33" t="s">
        <v>572</v>
      </c>
      <c r="C629" s="42"/>
      <c r="D629" s="42"/>
      <c r="E629" s="32"/>
    </row>
    <row r="630" ht="18.75" spans="2:5">
      <c r="B630" s="33" t="s">
        <v>573</v>
      </c>
      <c r="C630" s="42"/>
      <c r="D630" s="42"/>
      <c r="E630" s="32"/>
    </row>
    <row r="631" ht="18.75" spans="2:5">
      <c r="B631" s="33" t="s">
        <v>574</v>
      </c>
      <c r="C631" s="43"/>
      <c r="D631" s="43"/>
      <c r="E631" s="32"/>
    </row>
    <row r="632" ht="18.75" spans="2:5">
      <c r="B632" s="33" t="s">
        <v>575</v>
      </c>
      <c r="C632" s="42"/>
      <c r="D632" s="42"/>
      <c r="E632" s="32"/>
    </row>
    <row r="633" ht="18.75" spans="2:5">
      <c r="B633" s="33" t="s">
        <v>576</v>
      </c>
      <c r="C633" s="42"/>
      <c r="D633" s="42"/>
      <c r="E633" s="32"/>
    </row>
    <row r="634" ht="18.75" spans="2:5">
      <c r="B634" s="33" t="s">
        <v>577</v>
      </c>
      <c r="C634" s="42"/>
      <c r="D634" s="42"/>
      <c r="E634" s="32"/>
    </row>
    <row r="635" ht="18.75" spans="2:5">
      <c r="B635" s="33" t="s">
        <v>578</v>
      </c>
      <c r="C635" s="43"/>
      <c r="D635" s="43"/>
      <c r="E635" s="32"/>
    </row>
    <row r="636" ht="18.75" spans="2:5">
      <c r="B636" s="29" t="s">
        <v>579</v>
      </c>
      <c r="C636" s="36">
        <v>233</v>
      </c>
      <c r="D636" s="36">
        <v>707</v>
      </c>
      <c r="E636" s="32">
        <f>(D636-C636)/C636</f>
        <v>2.0343347639485</v>
      </c>
    </row>
    <row r="637" ht="18.75" spans="2:5">
      <c r="B637" s="33" t="s">
        <v>580</v>
      </c>
      <c r="C637" s="42"/>
      <c r="D637" s="42"/>
      <c r="E637" s="32"/>
    </row>
    <row r="638" ht="18.75" spans="2:5">
      <c r="B638" s="33" t="s">
        <v>581</v>
      </c>
      <c r="C638" s="42">
        <v>201</v>
      </c>
      <c r="D638" s="42">
        <v>655</v>
      </c>
      <c r="E638" s="32">
        <f t="shared" ref="E638:E643" si="4">(D638-C638)/C638</f>
        <v>2.25870646766169</v>
      </c>
    </row>
    <row r="639" ht="18.75" spans="2:5">
      <c r="B639" s="33" t="s">
        <v>582</v>
      </c>
      <c r="C639" s="43">
        <v>32</v>
      </c>
      <c r="D639" s="43">
        <v>52</v>
      </c>
      <c r="E639" s="32">
        <f t="shared" si="4"/>
        <v>0.625</v>
      </c>
    </row>
    <row r="640" ht="18.75" spans="2:5">
      <c r="B640" s="29" t="s">
        <v>583</v>
      </c>
      <c r="C640" s="36">
        <v>11734</v>
      </c>
      <c r="D640" s="36">
        <v>17528</v>
      </c>
      <c r="E640" s="32">
        <f t="shared" si="4"/>
        <v>0.493778762570309</v>
      </c>
    </row>
    <row r="641" ht="18.75" spans="2:5">
      <c r="B641" s="33" t="s">
        <v>584</v>
      </c>
      <c r="C641" s="42">
        <v>3152</v>
      </c>
      <c r="D641" s="42">
        <v>5252</v>
      </c>
      <c r="E641" s="32">
        <f t="shared" si="4"/>
        <v>0.666243654822335</v>
      </c>
    </row>
    <row r="642" ht="18.75" spans="2:5">
      <c r="B642" s="33" t="s">
        <v>585</v>
      </c>
      <c r="C642" s="42">
        <v>480</v>
      </c>
      <c r="D642" s="42">
        <v>498</v>
      </c>
      <c r="E642" s="32">
        <f t="shared" si="4"/>
        <v>0.0375</v>
      </c>
    </row>
    <row r="643" ht="18.75" spans="2:5">
      <c r="B643" s="33" t="s">
        <v>586</v>
      </c>
      <c r="C643" s="42">
        <v>434</v>
      </c>
      <c r="D643" s="42">
        <v>437</v>
      </c>
      <c r="E643" s="32">
        <f t="shared" si="4"/>
        <v>0.00691244239631336</v>
      </c>
    </row>
    <row r="644" ht="18.75" spans="2:5">
      <c r="B644" s="33" t="s">
        <v>587</v>
      </c>
      <c r="C644" s="43"/>
      <c r="D644" s="43"/>
      <c r="E644" s="32"/>
    </row>
    <row r="645" ht="18.75" spans="2:5">
      <c r="B645" s="33" t="s">
        <v>588</v>
      </c>
      <c r="C645" s="42"/>
      <c r="D645" s="42"/>
      <c r="E645" s="32"/>
    </row>
    <row r="646" ht="18.75" spans="2:5">
      <c r="B646" s="33" t="s">
        <v>589</v>
      </c>
      <c r="C646" s="43"/>
      <c r="D646" s="43"/>
      <c r="E646" s="32"/>
    </row>
    <row r="647" ht="18.75" spans="2:5">
      <c r="B647" s="33" t="s">
        <v>590</v>
      </c>
      <c r="C647" s="43"/>
      <c r="D647" s="43"/>
      <c r="E647" s="32"/>
    </row>
    <row r="648" ht="18.75" spans="2:5">
      <c r="B648" s="33" t="s">
        <v>591</v>
      </c>
      <c r="C648" s="42">
        <v>7109</v>
      </c>
      <c r="D648" s="42">
        <v>9146</v>
      </c>
      <c r="E648" s="32">
        <f>(D648-C648)/C648</f>
        <v>0.286538191025461</v>
      </c>
    </row>
    <row r="649" ht="18.75" spans="2:5">
      <c r="B649" s="33" t="s">
        <v>592</v>
      </c>
      <c r="C649" s="42">
        <v>141</v>
      </c>
      <c r="D649" s="42">
        <v>769</v>
      </c>
      <c r="E649" s="32">
        <f>(D649-C649)/C649</f>
        <v>4.45390070921986</v>
      </c>
    </row>
    <row r="650" ht="18.75" spans="2:5">
      <c r="B650" s="33" t="s">
        <v>593</v>
      </c>
      <c r="C650" s="42"/>
      <c r="D650" s="42"/>
      <c r="E650" s="32"/>
    </row>
    <row r="651" ht="18.75" spans="2:5">
      <c r="B651" s="33" t="s">
        <v>594</v>
      </c>
      <c r="C651" s="42">
        <v>418</v>
      </c>
      <c r="D651" s="42">
        <v>1426</v>
      </c>
      <c r="E651" s="32">
        <f>(D651-C651)/C651</f>
        <v>2.41148325358852</v>
      </c>
    </row>
    <row r="652" ht="18.75" spans="2:5">
      <c r="B652" s="29" t="s">
        <v>595</v>
      </c>
      <c r="C652" s="31">
        <v>10</v>
      </c>
      <c r="D652" s="31">
        <v>12</v>
      </c>
      <c r="E652" s="32">
        <f>(D652-C652)/C652</f>
        <v>0.2</v>
      </c>
    </row>
    <row r="653" ht="18.75" spans="2:5">
      <c r="B653" s="33" t="s">
        <v>596</v>
      </c>
      <c r="C653" s="42">
        <v>10</v>
      </c>
      <c r="D653" s="42">
        <v>12</v>
      </c>
      <c r="E653" s="32">
        <f>(D653-C653)/C653</f>
        <v>0.2</v>
      </c>
    </row>
    <row r="654" ht="18.75" spans="2:5">
      <c r="B654" s="33" t="s">
        <v>597</v>
      </c>
      <c r="C654" s="42"/>
      <c r="D654" s="42"/>
      <c r="E654" s="32"/>
    </row>
    <row r="655" ht="18.75" spans="2:5">
      <c r="B655" s="29" t="s">
        <v>598</v>
      </c>
      <c r="C655" s="36">
        <v>874</v>
      </c>
      <c r="D655" s="36">
        <v>853</v>
      </c>
      <c r="E655" s="32">
        <f>(D655-C655)/C655</f>
        <v>-0.0240274599542334</v>
      </c>
    </row>
    <row r="656" ht="18.75" spans="2:5">
      <c r="B656" s="33" t="s">
        <v>599</v>
      </c>
      <c r="C656" s="42"/>
      <c r="D656" s="42"/>
      <c r="E656" s="32"/>
    </row>
    <row r="657" ht="18.75" spans="2:5">
      <c r="B657" s="33" t="s">
        <v>600</v>
      </c>
      <c r="C657" s="42"/>
      <c r="D657" s="42"/>
      <c r="E657" s="32"/>
    </row>
    <row r="658" ht="18.75" spans="2:5">
      <c r="B658" s="33" t="s">
        <v>601</v>
      </c>
      <c r="C658" s="42">
        <v>874</v>
      </c>
      <c r="D658" s="42">
        <v>853</v>
      </c>
      <c r="E658" s="32">
        <f t="shared" ref="E658:E664" si="5">(D658-C658)/C658</f>
        <v>-0.0240274599542334</v>
      </c>
    </row>
    <row r="659" ht="18.75" spans="2:5">
      <c r="B659" s="29" t="s">
        <v>602</v>
      </c>
      <c r="C659" s="36">
        <v>15203</v>
      </c>
      <c r="D659" s="36">
        <v>17568</v>
      </c>
      <c r="E659" s="32">
        <f t="shared" si="5"/>
        <v>0.155561402354798</v>
      </c>
    </row>
    <row r="660" ht="18.75" spans="2:5">
      <c r="B660" s="33" t="s">
        <v>603</v>
      </c>
      <c r="C660" s="42">
        <v>6090</v>
      </c>
      <c r="D660" s="42">
        <v>7130</v>
      </c>
      <c r="E660" s="32">
        <f t="shared" si="5"/>
        <v>0.170771756978654</v>
      </c>
    </row>
    <row r="661" ht="18.75" spans="2:5">
      <c r="B661" s="33" t="s">
        <v>604</v>
      </c>
      <c r="C661" s="42">
        <v>8640</v>
      </c>
      <c r="D661" s="42">
        <v>9942</v>
      </c>
      <c r="E661" s="32">
        <f t="shared" si="5"/>
        <v>0.150694444444444</v>
      </c>
    </row>
    <row r="662" ht="18.75" spans="2:5">
      <c r="B662" s="33" t="s">
        <v>605</v>
      </c>
      <c r="C662" s="42">
        <v>472</v>
      </c>
      <c r="D662" s="42">
        <v>496</v>
      </c>
      <c r="E662" s="32">
        <f t="shared" si="5"/>
        <v>0.0508474576271186</v>
      </c>
    </row>
    <row r="663" ht="18.75" spans="2:5">
      <c r="B663" s="33" t="s">
        <v>606</v>
      </c>
      <c r="C663" s="42">
        <v>2</v>
      </c>
      <c r="D663" s="42"/>
      <c r="E663" s="32">
        <f t="shared" si="5"/>
        <v>-1</v>
      </c>
    </row>
    <row r="664" ht="37.5" spans="2:5">
      <c r="B664" s="29" t="s">
        <v>607</v>
      </c>
      <c r="C664" s="36">
        <v>2600</v>
      </c>
      <c r="D664" s="36">
        <v>2800</v>
      </c>
      <c r="E664" s="32">
        <f t="shared" si="5"/>
        <v>0.0769230769230769</v>
      </c>
    </row>
    <row r="665" ht="37.5" spans="2:5">
      <c r="B665" s="33" t="s">
        <v>608</v>
      </c>
      <c r="C665" s="43"/>
      <c r="D665" s="43"/>
      <c r="E665" s="32"/>
    </row>
    <row r="666" ht="37.5" spans="2:5">
      <c r="B666" s="33" t="s">
        <v>609</v>
      </c>
      <c r="C666" s="42">
        <v>2600</v>
      </c>
      <c r="D666" s="42">
        <v>2800</v>
      </c>
      <c r="E666" s="32">
        <f>(D666-C666)/C666</f>
        <v>0.0769230769230769</v>
      </c>
    </row>
    <row r="667" ht="37.5" spans="2:5">
      <c r="B667" s="33" t="s">
        <v>610</v>
      </c>
      <c r="C667" s="42"/>
      <c r="D667" s="42"/>
      <c r="E667" s="32"/>
    </row>
    <row r="668" ht="18.75" spans="2:5">
      <c r="B668" s="29" t="s">
        <v>611</v>
      </c>
      <c r="C668" s="36">
        <v>342</v>
      </c>
      <c r="D668" s="36">
        <v>382</v>
      </c>
      <c r="E668" s="32">
        <f>(D668-C668)/C668</f>
        <v>0.116959064327485</v>
      </c>
    </row>
    <row r="669" ht="18.75" spans="2:5">
      <c r="B669" s="33" t="s">
        <v>612</v>
      </c>
      <c r="C669" s="43">
        <v>222</v>
      </c>
      <c r="D669" s="43">
        <v>242</v>
      </c>
      <c r="E669" s="32">
        <f>(D669-C669)/C669</f>
        <v>0.0900900900900901</v>
      </c>
    </row>
    <row r="670" ht="18.75" spans="2:5">
      <c r="B670" s="33" t="s">
        <v>613</v>
      </c>
      <c r="C670" s="42"/>
      <c r="D670" s="42"/>
      <c r="E670" s="32"/>
    </row>
    <row r="671" ht="18.75" spans="2:5">
      <c r="B671" s="33" t="s">
        <v>614</v>
      </c>
      <c r="C671" s="42">
        <v>120</v>
      </c>
      <c r="D671" s="42">
        <v>140</v>
      </c>
      <c r="E671" s="32">
        <f>(D671-C671)/C671</f>
        <v>0.166666666666667</v>
      </c>
    </row>
    <row r="672" ht="18.75" spans="2:5">
      <c r="B672" s="29" t="s">
        <v>615</v>
      </c>
      <c r="C672" s="36">
        <v>2</v>
      </c>
      <c r="D672" s="36">
        <v>2</v>
      </c>
      <c r="E672" s="32">
        <f>(D672-C672)/C672</f>
        <v>0</v>
      </c>
    </row>
    <row r="673" ht="18.75" spans="2:5">
      <c r="B673" s="33" t="s">
        <v>616</v>
      </c>
      <c r="C673" s="42">
        <v>2</v>
      </c>
      <c r="D673" s="42">
        <v>2</v>
      </c>
      <c r="E673" s="32">
        <f>(D673-C673)/C673</f>
        <v>0</v>
      </c>
    </row>
    <row r="674" ht="18.75" spans="2:5">
      <c r="B674" s="33" t="s">
        <v>617</v>
      </c>
      <c r="C674" s="42"/>
      <c r="D674" s="42"/>
      <c r="E674" s="32"/>
    </row>
    <row r="675" ht="18.75" spans="2:5">
      <c r="B675" s="29" t="s">
        <v>618</v>
      </c>
      <c r="C675" s="36">
        <v>889</v>
      </c>
      <c r="D675" s="36">
        <v>886</v>
      </c>
      <c r="E675" s="32">
        <f>(D675-C675)/C675</f>
        <v>-0.00337457817772778</v>
      </c>
    </row>
    <row r="676" ht="18.75" spans="2:5">
      <c r="B676" s="33" t="s">
        <v>129</v>
      </c>
      <c r="C676" s="42">
        <v>648</v>
      </c>
      <c r="D676" s="42">
        <v>614</v>
      </c>
      <c r="E676" s="32">
        <f>(D676-C676)/C676</f>
        <v>-0.0524691358024691</v>
      </c>
    </row>
    <row r="677" ht="18.75" spans="2:5">
      <c r="B677" s="33" t="s">
        <v>130</v>
      </c>
      <c r="C677" s="42">
        <v>113</v>
      </c>
      <c r="D677" s="42">
        <v>108</v>
      </c>
      <c r="E677" s="32">
        <f>(D677-C677)/C677</f>
        <v>-0.0442477876106195</v>
      </c>
    </row>
    <row r="678" ht="18.75" spans="2:5">
      <c r="B678" s="33" t="s">
        <v>131</v>
      </c>
      <c r="C678" s="42"/>
      <c r="D678" s="42"/>
      <c r="E678" s="32"/>
    </row>
    <row r="679" ht="18.75" spans="2:5">
      <c r="B679" s="33" t="s">
        <v>170</v>
      </c>
      <c r="C679" s="42"/>
      <c r="D679" s="42"/>
      <c r="E679" s="32"/>
    </row>
    <row r="680" ht="18.75" spans="2:5">
      <c r="B680" s="33" t="s">
        <v>619</v>
      </c>
      <c r="C680" s="42">
        <v>20</v>
      </c>
      <c r="D680" s="42">
        <v>34</v>
      </c>
      <c r="E680" s="32">
        <f>(D680-C680)/C680</f>
        <v>0.7</v>
      </c>
    </row>
    <row r="681" ht="18.75" spans="2:5">
      <c r="B681" s="33" t="s">
        <v>620</v>
      </c>
      <c r="C681" s="43">
        <v>103</v>
      </c>
      <c r="D681" s="43">
        <v>124</v>
      </c>
      <c r="E681" s="32">
        <f>(D681-C681)/C681</f>
        <v>0.203883495145631</v>
      </c>
    </row>
    <row r="682" ht="18.75" spans="2:5">
      <c r="B682" s="33" t="s">
        <v>138</v>
      </c>
      <c r="C682" s="42"/>
      <c r="D682" s="42"/>
      <c r="E682" s="32"/>
    </row>
    <row r="683" ht="18.75" spans="2:5">
      <c r="B683" s="33" t="s">
        <v>621</v>
      </c>
      <c r="C683" s="42">
        <v>5</v>
      </c>
      <c r="D683" s="42">
        <v>6</v>
      </c>
      <c r="E683" s="32">
        <f t="shared" ref="E683:E690" si="6">(D683-C683)/C683</f>
        <v>0.2</v>
      </c>
    </row>
    <row r="684" ht="18.75" spans="2:5">
      <c r="B684" s="29" t="s">
        <v>622</v>
      </c>
      <c r="C684" s="31">
        <v>70</v>
      </c>
      <c r="D684" s="31">
        <v>70</v>
      </c>
      <c r="E684" s="32">
        <f t="shared" si="6"/>
        <v>0</v>
      </c>
    </row>
    <row r="685" ht="18.75" spans="2:5">
      <c r="B685" s="33" t="s">
        <v>623</v>
      </c>
      <c r="C685" s="42">
        <v>70</v>
      </c>
      <c r="D685" s="42">
        <v>70</v>
      </c>
      <c r="E685" s="32">
        <f t="shared" si="6"/>
        <v>0</v>
      </c>
    </row>
    <row r="686" ht="18.75" spans="2:5">
      <c r="B686" s="29" t="s">
        <v>624</v>
      </c>
      <c r="C686" s="36">
        <v>342</v>
      </c>
      <c r="D686" s="36">
        <v>368</v>
      </c>
      <c r="E686" s="32">
        <f t="shared" si="6"/>
        <v>0.0760233918128655</v>
      </c>
    </row>
    <row r="687" ht="18.75" spans="2:5">
      <c r="B687" s="33" t="s">
        <v>625</v>
      </c>
      <c r="C687" s="42">
        <v>342</v>
      </c>
      <c r="D687" s="42">
        <v>368</v>
      </c>
      <c r="E687" s="32">
        <f t="shared" si="6"/>
        <v>0.0760233918128655</v>
      </c>
    </row>
    <row r="688" ht="18.75" spans="2:5">
      <c r="B688" s="29" t="s">
        <v>97</v>
      </c>
      <c r="C688" s="31">
        <v>9324</v>
      </c>
      <c r="D688" s="31">
        <v>2358</v>
      </c>
      <c r="E688" s="32">
        <f t="shared" si="6"/>
        <v>-0.747104247104247</v>
      </c>
    </row>
    <row r="689" ht="18.75" spans="2:5">
      <c r="B689" s="29" t="s">
        <v>626</v>
      </c>
      <c r="C689" s="36">
        <v>9324</v>
      </c>
      <c r="D689" s="36">
        <v>2358</v>
      </c>
      <c r="E689" s="32">
        <f t="shared" si="6"/>
        <v>-0.747104247104247</v>
      </c>
    </row>
    <row r="690" ht="18.75" spans="2:5">
      <c r="B690" s="33" t="s">
        <v>129</v>
      </c>
      <c r="C690" s="42">
        <v>9324</v>
      </c>
      <c r="D690" s="42">
        <v>2358</v>
      </c>
      <c r="E690" s="32">
        <f t="shared" si="6"/>
        <v>-0.747104247104247</v>
      </c>
    </row>
    <row r="691" ht="18.75" spans="2:5">
      <c r="B691" s="33" t="s">
        <v>130</v>
      </c>
      <c r="C691" s="42"/>
      <c r="D691" s="42"/>
      <c r="E691" s="32"/>
    </row>
    <row r="692" ht="18.75" spans="2:5">
      <c r="B692" s="33" t="s">
        <v>131</v>
      </c>
      <c r="C692" s="42"/>
      <c r="D692" s="42"/>
      <c r="E692" s="32"/>
    </row>
    <row r="693" ht="18.75" spans="2:5">
      <c r="B693" s="33" t="s">
        <v>627</v>
      </c>
      <c r="C693" s="42"/>
      <c r="D693" s="42"/>
      <c r="E693" s="32"/>
    </row>
    <row r="694" ht="18.75" spans="2:5">
      <c r="B694" s="33" t="s">
        <v>628</v>
      </c>
      <c r="C694" s="42"/>
      <c r="D694" s="42"/>
      <c r="E694" s="32"/>
    </row>
    <row r="695" ht="18.75" spans="2:5">
      <c r="B695" s="33" t="s">
        <v>629</v>
      </c>
      <c r="C695" s="42"/>
      <c r="D695" s="42"/>
      <c r="E695" s="32"/>
    </row>
    <row r="696" ht="18.75" spans="2:5">
      <c r="B696" s="33" t="s">
        <v>630</v>
      </c>
      <c r="C696" s="42"/>
      <c r="D696" s="42"/>
      <c r="E696" s="32"/>
    </row>
    <row r="697" ht="18.75" spans="2:5">
      <c r="B697" s="33" t="s">
        <v>631</v>
      </c>
      <c r="C697" s="42"/>
      <c r="D697" s="42"/>
      <c r="E697" s="32"/>
    </row>
    <row r="698" ht="18.75" spans="2:5">
      <c r="B698" s="33" t="s">
        <v>632</v>
      </c>
      <c r="C698" s="42"/>
      <c r="D698" s="42"/>
      <c r="E698" s="32"/>
    </row>
    <row r="699" ht="18.75" spans="2:5">
      <c r="B699" s="29" t="s">
        <v>633</v>
      </c>
      <c r="C699" s="31"/>
      <c r="D699" s="31"/>
      <c r="E699" s="32"/>
    </row>
    <row r="700" ht="18.75" spans="2:5">
      <c r="B700" s="33" t="s">
        <v>634</v>
      </c>
      <c r="C700" s="42"/>
      <c r="D700" s="42"/>
      <c r="E700" s="32"/>
    </row>
    <row r="701" ht="18.75" spans="2:5">
      <c r="B701" s="33" t="s">
        <v>635</v>
      </c>
      <c r="C701" s="42"/>
      <c r="D701" s="42"/>
      <c r="E701" s="32"/>
    </row>
    <row r="702" ht="18.75" spans="2:5">
      <c r="B702" s="33" t="s">
        <v>636</v>
      </c>
      <c r="C702" s="42"/>
      <c r="D702" s="42"/>
      <c r="E702" s="32"/>
    </row>
    <row r="703" ht="18.75" spans="2:5">
      <c r="B703" s="29" t="s">
        <v>637</v>
      </c>
      <c r="C703" s="36"/>
      <c r="D703" s="36"/>
      <c r="E703" s="32"/>
    </row>
    <row r="704" ht="18.75" spans="2:5">
      <c r="B704" s="33" t="s">
        <v>638</v>
      </c>
      <c r="C704" s="43"/>
      <c r="D704" s="43"/>
      <c r="E704" s="32"/>
    </row>
    <row r="705" ht="18.75" spans="2:5">
      <c r="B705" s="33" t="s">
        <v>639</v>
      </c>
      <c r="C705" s="42"/>
      <c r="D705" s="42"/>
      <c r="E705" s="32"/>
    </row>
    <row r="706" ht="18.75" spans="2:5">
      <c r="B706" s="33" t="s">
        <v>640</v>
      </c>
      <c r="C706" s="42"/>
      <c r="D706" s="42"/>
      <c r="E706" s="32"/>
    </row>
    <row r="707" ht="18.75" spans="2:5">
      <c r="B707" s="33" t="s">
        <v>641</v>
      </c>
      <c r="C707" s="42"/>
      <c r="D707" s="42"/>
      <c r="E707" s="32"/>
    </row>
    <row r="708" ht="18.75" spans="2:5">
      <c r="B708" s="33" t="s">
        <v>642</v>
      </c>
      <c r="C708" s="42"/>
      <c r="D708" s="42"/>
      <c r="E708" s="32"/>
    </row>
    <row r="709" ht="18.75" spans="2:5">
      <c r="B709" s="33" t="s">
        <v>643</v>
      </c>
      <c r="C709" s="42"/>
      <c r="D709" s="42"/>
      <c r="E709" s="32"/>
    </row>
    <row r="710" ht="18.75" spans="2:5">
      <c r="B710" s="33" t="s">
        <v>644</v>
      </c>
      <c r="C710" s="43"/>
      <c r="D710" s="43"/>
      <c r="E710" s="32"/>
    </row>
    <row r="711" ht="18.75" spans="2:5">
      <c r="B711" s="29" t="s">
        <v>645</v>
      </c>
      <c r="C711" s="36"/>
      <c r="D711" s="36"/>
      <c r="E711" s="32"/>
    </row>
    <row r="712" ht="18.75" spans="2:5">
      <c r="B712" s="33" t="s">
        <v>646</v>
      </c>
      <c r="C712" s="42"/>
      <c r="D712" s="42"/>
      <c r="E712" s="32"/>
    </row>
    <row r="713" ht="18.75" spans="2:5">
      <c r="B713" s="33" t="s">
        <v>647</v>
      </c>
      <c r="C713" s="42"/>
      <c r="D713" s="42"/>
      <c r="E713" s="32"/>
    </row>
    <row r="714" ht="18.75" spans="2:5">
      <c r="B714" s="33" t="s">
        <v>648</v>
      </c>
      <c r="C714" s="42"/>
      <c r="D714" s="42"/>
      <c r="E714" s="32"/>
    </row>
    <row r="715" ht="18.75" spans="2:5">
      <c r="B715" s="33" t="s">
        <v>649</v>
      </c>
      <c r="C715" s="42"/>
      <c r="D715" s="42"/>
      <c r="E715" s="32"/>
    </row>
    <row r="716" ht="18.75" spans="2:5">
      <c r="B716" s="29" t="s">
        <v>650</v>
      </c>
      <c r="C716" s="31"/>
      <c r="D716" s="31"/>
      <c r="E716" s="32"/>
    </row>
    <row r="717" ht="18.75" spans="2:5">
      <c r="B717" s="33" t="s">
        <v>651</v>
      </c>
      <c r="C717" s="42"/>
      <c r="D717" s="42"/>
      <c r="E717" s="32"/>
    </row>
    <row r="718" ht="18.75" spans="2:5">
      <c r="B718" s="33" t="s">
        <v>652</v>
      </c>
      <c r="C718" s="43"/>
      <c r="D718" s="43"/>
      <c r="E718" s="32"/>
    </row>
    <row r="719" ht="18.75" spans="2:5">
      <c r="B719" s="33" t="s">
        <v>653</v>
      </c>
      <c r="C719" s="43"/>
      <c r="D719" s="43"/>
      <c r="E719" s="32"/>
    </row>
    <row r="720" ht="18.75" spans="2:5">
      <c r="B720" s="33" t="s">
        <v>654</v>
      </c>
      <c r="C720" s="42"/>
      <c r="D720" s="42"/>
      <c r="E720" s="32"/>
    </row>
    <row r="721" ht="18.75" spans="2:5">
      <c r="B721" s="33" t="s">
        <v>655</v>
      </c>
      <c r="C721" s="42"/>
      <c r="D721" s="42"/>
      <c r="E721" s="32"/>
    </row>
    <row r="722" ht="18.75" spans="2:5">
      <c r="B722" s="33" t="s">
        <v>656</v>
      </c>
      <c r="C722" s="42"/>
      <c r="D722" s="42"/>
      <c r="E722" s="32"/>
    </row>
    <row r="723" ht="18.75" spans="2:5">
      <c r="B723" s="29" t="s">
        <v>657</v>
      </c>
      <c r="C723" s="36"/>
      <c r="D723" s="36"/>
      <c r="E723" s="32"/>
    </row>
    <row r="724" ht="18.75" spans="2:5">
      <c r="B724" s="33" t="s">
        <v>658</v>
      </c>
      <c r="C724" s="42"/>
      <c r="D724" s="42"/>
      <c r="E724" s="32"/>
    </row>
    <row r="725" ht="18.75" spans="2:5">
      <c r="B725" s="33" t="s">
        <v>659</v>
      </c>
      <c r="C725" s="42"/>
      <c r="D725" s="42"/>
      <c r="E725" s="32"/>
    </row>
    <row r="726" ht="18.75" spans="2:5">
      <c r="B726" s="33" t="s">
        <v>660</v>
      </c>
      <c r="C726" s="42"/>
      <c r="D726" s="42"/>
      <c r="E726" s="32"/>
    </row>
    <row r="727" ht="18.75" spans="2:5">
      <c r="B727" s="33" t="s">
        <v>661</v>
      </c>
      <c r="C727" s="42"/>
      <c r="D727" s="42"/>
      <c r="E727" s="32"/>
    </row>
    <row r="728" ht="18.75" spans="2:5">
      <c r="B728" s="33" t="s">
        <v>662</v>
      </c>
      <c r="C728" s="43"/>
      <c r="D728" s="43"/>
      <c r="E728" s="32"/>
    </row>
    <row r="729" ht="18.75" spans="2:5">
      <c r="B729" s="29" t="s">
        <v>663</v>
      </c>
      <c r="C729" s="36"/>
      <c r="D729" s="36"/>
      <c r="E729" s="32"/>
    </row>
    <row r="730" ht="18.75" spans="2:5">
      <c r="B730" s="33" t="s">
        <v>664</v>
      </c>
      <c r="C730" s="42"/>
      <c r="D730" s="42"/>
      <c r="E730" s="32"/>
    </row>
    <row r="731" ht="18.75" spans="2:5">
      <c r="B731" s="33" t="s">
        <v>665</v>
      </c>
      <c r="C731" s="42"/>
      <c r="D731" s="42"/>
      <c r="E731" s="32"/>
    </row>
    <row r="732" ht="18.75" spans="2:5">
      <c r="B732" s="29" t="s">
        <v>666</v>
      </c>
      <c r="C732" s="31"/>
      <c r="D732" s="31"/>
      <c r="E732" s="32"/>
    </row>
    <row r="733" ht="18.75" spans="2:5">
      <c r="B733" s="33" t="s">
        <v>667</v>
      </c>
      <c r="C733" s="42"/>
      <c r="D733" s="42"/>
      <c r="E733" s="32"/>
    </row>
    <row r="734" ht="18.75" spans="2:5">
      <c r="B734" s="33" t="s">
        <v>668</v>
      </c>
      <c r="C734" s="42"/>
      <c r="D734" s="42"/>
      <c r="E734" s="32"/>
    </row>
    <row r="735" ht="18.75" spans="2:5">
      <c r="B735" s="29" t="s">
        <v>669</v>
      </c>
      <c r="C735" s="36"/>
      <c r="D735" s="36"/>
      <c r="E735" s="32"/>
    </row>
    <row r="736" ht="18.75" spans="2:5">
      <c r="B736" s="29" t="s">
        <v>670</v>
      </c>
      <c r="C736" s="36"/>
      <c r="D736" s="36"/>
      <c r="E736" s="32"/>
    </row>
    <row r="737" ht="18.75" spans="2:5">
      <c r="B737" s="29" t="s">
        <v>671</v>
      </c>
      <c r="C737" s="36"/>
      <c r="D737" s="36"/>
      <c r="E737" s="32"/>
    </row>
    <row r="738" ht="18.75" spans="2:5">
      <c r="B738" s="33" t="s">
        <v>672</v>
      </c>
      <c r="C738" s="42"/>
      <c r="D738" s="42"/>
      <c r="E738" s="32"/>
    </row>
    <row r="739" ht="18.75" spans="2:5">
      <c r="B739" s="33" t="s">
        <v>673</v>
      </c>
      <c r="C739" s="42"/>
      <c r="D739" s="42"/>
      <c r="E739" s="32"/>
    </row>
    <row r="740" ht="18.75" spans="2:5">
      <c r="B740" s="33" t="s">
        <v>674</v>
      </c>
      <c r="C740" s="42"/>
      <c r="D740" s="42"/>
      <c r="E740" s="32"/>
    </row>
    <row r="741" ht="18.75" spans="2:5">
      <c r="B741" s="33" t="s">
        <v>675</v>
      </c>
      <c r="C741" s="43"/>
      <c r="D741" s="43"/>
      <c r="E741" s="32"/>
    </row>
    <row r="742" ht="18.75" spans="2:5">
      <c r="B742" s="33" t="s">
        <v>676</v>
      </c>
      <c r="C742" s="42"/>
      <c r="D742" s="42"/>
      <c r="E742" s="32"/>
    </row>
    <row r="743" ht="18.75" spans="2:5">
      <c r="B743" s="29" t="s">
        <v>677</v>
      </c>
      <c r="C743" s="36"/>
      <c r="D743" s="36"/>
      <c r="E743" s="32"/>
    </row>
    <row r="744" ht="18.75" spans="2:5">
      <c r="B744" s="29" t="s">
        <v>678</v>
      </c>
      <c r="C744" s="36"/>
      <c r="D744" s="36"/>
      <c r="E744" s="32"/>
    </row>
    <row r="745" ht="18.75" spans="2:5">
      <c r="B745" s="29" t="s">
        <v>679</v>
      </c>
      <c r="C745" s="36"/>
      <c r="D745" s="36"/>
      <c r="E745" s="32"/>
    </row>
    <row r="746" ht="18.75" spans="2:5">
      <c r="B746" s="33" t="s">
        <v>129</v>
      </c>
      <c r="C746" s="42"/>
      <c r="D746" s="42"/>
      <c r="E746" s="32"/>
    </row>
    <row r="747" ht="18.75" spans="2:5">
      <c r="B747" s="33" t="s">
        <v>130</v>
      </c>
      <c r="C747" s="43"/>
      <c r="D747" s="43"/>
      <c r="E747" s="32"/>
    </row>
    <row r="748" ht="18.75" spans="2:5">
      <c r="B748" s="33" t="s">
        <v>131</v>
      </c>
      <c r="C748" s="42"/>
      <c r="D748" s="42"/>
      <c r="E748" s="32"/>
    </row>
    <row r="749" ht="18.75" spans="2:5">
      <c r="B749" s="33" t="s">
        <v>680</v>
      </c>
      <c r="C749" s="42"/>
      <c r="D749" s="42"/>
      <c r="E749" s="32"/>
    </row>
    <row r="750" ht="18.75" spans="2:5">
      <c r="B750" s="33" t="s">
        <v>681</v>
      </c>
      <c r="C750" s="42"/>
      <c r="D750" s="42"/>
      <c r="E750" s="32"/>
    </row>
    <row r="751" ht="18.75" spans="2:5">
      <c r="B751" s="33" t="s">
        <v>682</v>
      </c>
      <c r="C751" s="42"/>
      <c r="D751" s="42"/>
      <c r="E751" s="32"/>
    </row>
    <row r="752" ht="18.75" spans="2:5">
      <c r="B752" s="33" t="s">
        <v>683</v>
      </c>
      <c r="C752" s="42"/>
      <c r="D752" s="42"/>
      <c r="E752" s="32"/>
    </row>
    <row r="753" ht="18.75" spans="2:5">
      <c r="B753" s="33" t="s">
        <v>684</v>
      </c>
      <c r="C753" s="43"/>
      <c r="D753" s="43"/>
      <c r="E753" s="32"/>
    </row>
    <row r="754" ht="18.75" spans="2:5">
      <c r="B754" s="33" t="s">
        <v>685</v>
      </c>
      <c r="C754" s="42"/>
      <c r="D754" s="42"/>
      <c r="E754" s="32"/>
    </row>
    <row r="755" ht="18.75" spans="2:5">
      <c r="B755" s="33" t="s">
        <v>686</v>
      </c>
      <c r="C755" s="42"/>
      <c r="D755" s="42"/>
      <c r="E755" s="32"/>
    </row>
    <row r="756" ht="18.75" spans="2:5">
      <c r="B756" s="33" t="s">
        <v>170</v>
      </c>
      <c r="C756" s="42"/>
      <c r="D756" s="42"/>
      <c r="E756" s="32"/>
    </row>
    <row r="757" ht="18.75" spans="2:5">
      <c r="B757" s="33" t="s">
        <v>687</v>
      </c>
      <c r="C757" s="42"/>
      <c r="D757" s="42"/>
      <c r="E757" s="32"/>
    </row>
    <row r="758" ht="18.75" spans="2:5">
      <c r="B758" s="33" t="s">
        <v>138</v>
      </c>
      <c r="C758" s="42"/>
      <c r="D758" s="42"/>
      <c r="E758" s="32"/>
    </row>
    <row r="759" ht="18.75" spans="2:5">
      <c r="B759" s="33" t="s">
        <v>688</v>
      </c>
      <c r="C759" s="43"/>
      <c r="D759" s="43"/>
      <c r="E759" s="32"/>
    </row>
    <row r="760" ht="18.75" spans="2:5">
      <c r="B760" s="29" t="s">
        <v>689</v>
      </c>
      <c r="C760" s="36"/>
      <c r="D760" s="36"/>
      <c r="E760" s="32"/>
    </row>
    <row r="761" ht="18.75" spans="2:5">
      <c r="B761" s="29" t="s">
        <v>98</v>
      </c>
      <c r="C761" s="36">
        <v>81786</v>
      </c>
      <c r="D761" s="36">
        <v>62617</v>
      </c>
      <c r="E761" s="32">
        <f>(D761-C761)/C761</f>
        <v>-0.234379967231556</v>
      </c>
    </row>
    <row r="762" ht="18.75" spans="2:5">
      <c r="B762" s="29" t="s">
        <v>690</v>
      </c>
      <c r="C762" s="31">
        <v>16294</v>
      </c>
      <c r="D762" s="31">
        <v>15310</v>
      </c>
      <c r="E762" s="32">
        <f>(D762-C762)/C762</f>
        <v>-0.060390327727998</v>
      </c>
    </row>
    <row r="763" ht="18.75" spans="2:5">
      <c r="B763" s="33" t="s">
        <v>129</v>
      </c>
      <c r="C763" s="42">
        <v>1414</v>
      </c>
      <c r="D763" s="42">
        <v>1237</v>
      </c>
      <c r="E763" s="32">
        <f>(D763-C763)/C763</f>
        <v>-0.125176803394625</v>
      </c>
    </row>
    <row r="764" ht="18.75" spans="2:5">
      <c r="B764" s="33" t="s">
        <v>130</v>
      </c>
      <c r="C764" s="42"/>
      <c r="D764" s="42"/>
      <c r="E764" s="32"/>
    </row>
    <row r="765" ht="18.75" spans="2:5">
      <c r="B765" s="33" t="s">
        <v>131</v>
      </c>
      <c r="C765" s="42"/>
      <c r="D765" s="42"/>
      <c r="E765" s="32"/>
    </row>
    <row r="766" ht="18.75" spans="2:5">
      <c r="B766" s="33" t="s">
        <v>691</v>
      </c>
      <c r="C766" s="42">
        <v>8855</v>
      </c>
      <c r="D766" s="42">
        <v>8642</v>
      </c>
      <c r="E766" s="32">
        <f>(D766-C766)/C766</f>
        <v>-0.0240542066629023</v>
      </c>
    </row>
    <row r="767" ht="37.5" spans="2:5">
      <c r="B767" s="33" t="s">
        <v>692</v>
      </c>
      <c r="C767" s="43"/>
      <c r="D767" s="43"/>
      <c r="E767" s="32"/>
    </row>
    <row r="768" ht="18.75" spans="2:5">
      <c r="B768" s="33" t="s">
        <v>693</v>
      </c>
      <c r="C768" s="42"/>
      <c r="D768" s="42"/>
      <c r="E768" s="32"/>
    </row>
    <row r="769" ht="18.75" spans="2:5">
      <c r="B769" s="33" t="s">
        <v>694</v>
      </c>
      <c r="C769" s="42"/>
      <c r="D769" s="42"/>
      <c r="E769" s="32"/>
    </row>
    <row r="770" ht="18.75" spans="2:5">
      <c r="B770" s="33" t="s">
        <v>695</v>
      </c>
      <c r="C770" s="42"/>
      <c r="D770" s="42"/>
      <c r="E770" s="32"/>
    </row>
    <row r="771" ht="18.75" spans="2:5">
      <c r="B771" s="33" t="s">
        <v>696</v>
      </c>
      <c r="C771" s="42"/>
      <c r="D771" s="42"/>
      <c r="E771" s="32"/>
    </row>
    <row r="772" ht="18.75" spans="2:5">
      <c r="B772" s="33" t="s">
        <v>697</v>
      </c>
      <c r="C772" s="42">
        <v>6025</v>
      </c>
      <c r="D772" s="42">
        <v>5431</v>
      </c>
      <c r="E772" s="32">
        <f>(D772-C772)/C772</f>
        <v>-0.0985892116182573</v>
      </c>
    </row>
    <row r="773" ht="18.75" spans="2:5">
      <c r="B773" s="29" t="s">
        <v>698</v>
      </c>
      <c r="C773" s="36"/>
      <c r="D773" s="36"/>
      <c r="E773" s="32"/>
    </row>
    <row r="774" ht="18.75" spans="2:5">
      <c r="B774" s="29" t="s">
        <v>699</v>
      </c>
      <c r="C774" s="36">
        <v>22672</v>
      </c>
      <c r="D774" s="36">
        <v>12798</v>
      </c>
      <c r="E774" s="32">
        <f>(D774-C774)/C774</f>
        <v>-0.435515172900494</v>
      </c>
    </row>
    <row r="775" ht="18.75" spans="2:5">
      <c r="B775" s="33" t="s">
        <v>700</v>
      </c>
      <c r="C775" s="43"/>
      <c r="D775" s="43"/>
      <c r="E775" s="32"/>
    </row>
    <row r="776" ht="18.75" spans="2:5">
      <c r="B776" s="33" t="s">
        <v>701</v>
      </c>
      <c r="C776" s="42">
        <v>22672</v>
      </c>
      <c r="D776" s="42">
        <v>12798</v>
      </c>
      <c r="E776" s="32">
        <f>(D776-C776)/C776</f>
        <v>-0.435515172900494</v>
      </c>
    </row>
    <row r="777" ht="18.75" spans="2:5">
      <c r="B777" s="29" t="s">
        <v>702</v>
      </c>
      <c r="C777" s="36">
        <v>24824</v>
      </c>
      <c r="D777" s="36">
        <v>24631</v>
      </c>
      <c r="E777" s="32">
        <f>(D777-C777)/C777</f>
        <v>-0.00777473412826297</v>
      </c>
    </row>
    <row r="778" ht="18.75" spans="2:5">
      <c r="B778" s="29" t="s">
        <v>703</v>
      </c>
      <c r="C778" s="36"/>
      <c r="D778" s="36"/>
      <c r="E778" s="32"/>
    </row>
    <row r="779" ht="18.75" spans="2:5">
      <c r="B779" s="29" t="s">
        <v>704</v>
      </c>
      <c r="C779" s="36">
        <v>17996</v>
      </c>
      <c r="D779" s="36">
        <v>9878</v>
      </c>
      <c r="E779" s="32">
        <f>(D779-C779)/C779</f>
        <v>-0.451100244498778</v>
      </c>
    </row>
    <row r="780" ht="18.75" spans="2:5">
      <c r="B780" s="29" t="s">
        <v>99</v>
      </c>
      <c r="C780" s="36">
        <v>15544</v>
      </c>
      <c r="D780" s="36">
        <v>15367</v>
      </c>
      <c r="E780" s="32">
        <f>(D780-C780)/C780</f>
        <v>-0.0113870303654143</v>
      </c>
    </row>
    <row r="781" ht="18.75" spans="2:5">
      <c r="B781" s="29" t="s">
        <v>705</v>
      </c>
      <c r="C781" s="36">
        <v>9279</v>
      </c>
      <c r="D781" s="36">
        <v>9202</v>
      </c>
      <c r="E781" s="32">
        <f>(D781-C781)/C781</f>
        <v>-0.00829830800732838</v>
      </c>
    </row>
    <row r="782" ht="18.75" spans="2:5">
      <c r="B782" s="33" t="s">
        <v>129</v>
      </c>
      <c r="C782" s="42">
        <v>458</v>
      </c>
      <c r="D782" s="42">
        <v>435</v>
      </c>
      <c r="E782" s="32">
        <f>(D782-C782)/C782</f>
        <v>-0.0502183406113537</v>
      </c>
    </row>
    <row r="783" ht="18.75" spans="2:5">
      <c r="B783" s="33" t="s">
        <v>130</v>
      </c>
      <c r="C783" s="42">
        <v>2</v>
      </c>
      <c r="D783" s="42">
        <v>2</v>
      </c>
      <c r="E783" s="32">
        <f>(D783-C783)/C783</f>
        <v>0</v>
      </c>
    </row>
    <row r="784" ht="18.75" spans="2:5">
      <c r="B784" s="33" t="s">
        <v>131</v>
      </c>
      <c r="C784" s="42"/>
      <c r="D784" s="42"/>
      <c r="E784" s="32"/>
    </row>
    <row r="785" ht="18.75" spans="2:5">
      <c r="B785" s="33" t="s">
        <v>138</v>
      </c>
      <c r="C785" s="42"/>
      <c r="D785" s="42"/>
      <c r="E785" s="32"/>
    </row>
    <row r="786" ht="18.75" spans="2:5">
      <c r="B786" s="33" t="s">
        <v>706</v>
      </c>
      <c r="C786" s="42"/>
      <c r="D786" s="42"/>
      <c r="E786" s="32"/>
    </row>
    <row r="787" ht="18.75" spans="2:5">
      <c r="B787" s="33" t="s">
        <v>707</v>
      </c>
      <c r="C787" s="42"/>
      <c r="D787" s="42"/>
      <c r="E787" s="32"/>
    </row>
    <row r="788" ht="18.75" spans="2:5">
      <c r="B788" s="33" t="s">
        <v>708</v>
      </c>
      <c r="C788" s="42">
        <v>55</v>
      </c>
      <c r="D788" s="42">
        <v>53</v>
      </c>
      <c r="E788" s="32">
        <f>(D788-C788)/C788</f>
        <v>-0.0363636363636364</v>
      </c>
    </row>
    <row r="789" ht="18.75" spans="2:5">
      <c r="B789" s="33" t="s">
        <v>709</v>
      </c>
      <c r="C789" s="42">
        <v>159</v>
      </c>
      <c r="D789" s="42">
        <v>146</v>
      </c>
      <c r="E789" s="32">
        <f>(D789-C789)/C789</f>
        <v>-0.0817610062893082</v>
      </c>
    </row>
    <row r="790" ht="18.75" spans="2:5">
      <c r="B790" s="33" t="s">
        <v>710</v>
      </c>
      <c r="C790" s="42"/>
      <c r="D790" s="42"/>
      <c r="E790" s="32"/>
    </row>
    <row r="791" ht="18.75" spans="2:5">
      <c r="B791" s="33" t="s">
        <v>711</v>
      </c>
      <c r="C791" s="43">
        <v>36</v>
      </c>
      <c r="D791" s="43">
        <v>32</v>
      </c>
      <c r="E791" s="32">
        <f>(D791-C791)/C791</f>
        <v>-0.111111111111111</v>
      </c>
    </row>
    <row r="792" ht="18.75" spans="2:5">
      <c r="B792" s="33" t="s">
        <v>712</v>
      </c>
      <c r="C792" s="43"/>
      <c r="D792" s="43"/>
      <c r="E792" s="32"/>
    </row>
    <row r="793" ht="18.75" spans="2:5">
      <c r="B793" s="33" t="s">
        <v>713</v>
      </c>
      <c r="C793" s="42"/>
      <c r="D793" s="42"/>
      <c r="E793" s="32"/>
    </row>
    <row r="794" ht="18.75" spans="2:5">
      <c r="B794" s="33" t="s">
        <v>714</v>
      </c>
      <c r="C794" s="42">
        <v>1329</v>
      </c>
      <c r="D794" s="42">
        <v>1327</v>
      </c>
      <c r="E794" s="32">
        <f>(D794-C794)/C794</f>
        <v>-0.00150489089541008</v>
      </c>
    </row>
    <row r="795" ht="18.75" spans="2:5">
      <c r="B795" s="33" t="s">
        <v>715</v>
      </c>
      <c r="C795" s="42"/>
      <c r="D795" s="42"/>
      <c r="E795" s="32"/>
    </row>
    <row r="796" ht="18.75" spans="2:5">
      <c r="B796" s="33" t="s">
        <v>716</v>
      </c>
      <c r="C796" s="42">
        <v>47</v>
      </c>
      <c r="D796" s="42">
        <v>43</v>
      </c>
      <c r="E796" s="32">
        <f>(D796-C796)/C796</f>
        <v>-0.0851063829787234</v>
      </c>
    </row>
    <row r="797" ht="18.75" spans="2:5">
      <c r="B797" s="33" t="s">
        <v>717</v>
      </c>
      <c r="C797" s="42"/>
      <c r="D797" s="42"/>
      <c r="E797" s="32"/>
    </row>
    <row r="798" ht="18.75" spans="2:5">
      <c r="B798" s="33" t="s">
        <v>718</v>
      </c>
      <c r="C798" s="42"/>
      <c r="D798" s="42"/>
      <c r="E798" s="32"/>
    </row>
    <row r="799" ht="18.75" spans="2:5">
      <c r="B799" s="33" t="s">
        <v>719</v>
      </c>
      <c r="C799" s="42"/>
      <c r="D799" s="42"/>
      <c r="E799" s="32"/>
    </row>
    <row r="800" ht="18.75" spans="2:5">
      <c r="B800" s="33" t="s">
        <v>720</v>
      </c>
      <c r="C800" s="42"/>
      <c r="D800" s="42"/>
      <c r="E800" s="32"/>
    </row>
    <row r="801" ht="18.75" spans="2:5">
      <c r="B801" s="33" t="s">
        <v>721</v>
      </c>
      <c r="C801" s="42"/>
      <c r="D801" s="42"/>
      <c r="E801" s="32"/>
    </row>
    <row r="802" ht="18.75" spans="2:5">
      <c r="B802" s="33" t="s">
        <v>722</v>
      </c>
      <c r="C802" s="42"/>
      <c r="D802" s="42"/>
      <c r="E802" s="32"/>
    </row>
    <row r="803" ht="37.5" spans="2:5">
      <c r="B803" s="33" t="s">
        <v>723</v>
      </c>
      <c r="C803" s="42"/>
      <c r="D803" s="42"/>
      <c r="E803" s="32"/>
    </row>
    <row r="804" ht="37.5" spans="2:5">
      <c r="B804" s="33" t="s">
        <v>724</v>
      </c>
      <c r="C804" s="42"/>
      <c r="D804" s="42"/>
      <c r="E804" s="32"/>
    </row>
    <row r="805" ht="18.75" spans="2:5">
      <c r="B805" s="33" t="s">
        <v>725</v>
      </c>
      <c r="C805" s="42"/>
      <c r="D805" s="42"/>
      <c r="E805" s="32"/>
    </row>
    <row r="806" ht="18.75" spans="2:5">
      <c r="B806" s="33" t="s">
        <v>726</v>
      </c>
      <c r="C806" s="43">
        <v>7193</v>
      </c>
      <c r="D806" s="43">
        <v>7164</v>
      </c>
      <c r="E806" s="32">
        <f>(D806-C806)/C806</f>
        <v>-0.00403169748366467</v>
      </c>
    </row>
    <row r="807" ht="18.75" spans="2:5">
      <c r="B807" s="29" t="s">
        <v>727</v>
      </c>
      <c r="C807" s="36">
        <v>795</v>
      </c>
      <c r="D807" s="36">
        <v>763</v>
      </c>
      <c r="E807" s="32">
        <f>(D807-C807)/C807</f>
        <v>-0.040251572327044</v>
      </c>
    </row>
    <row r="808" ht="18.75" spans="2:5">
      <c r="B808" s="33" t="s">
        <v>129</v>
      </c>
      <c r="C808" s="42">
        <v>101</v>
      </c>
      <c r="D808" s="42">
        <v>100</v>
      </c>
      <c r="E808" s="32">
        <f>(D808-C808)/C808</f>
        <v>-0.0099009900990099</v>
      </c>
    </row>
    <row r="809" ht="18.75" spans="2:5">
      <c r="B809" s="33" t="s">
        <v>130</v>
      </c>
      <c r="C809" s="42"/>
      <c r="D809" s="42"/>
      <c r="E809" s="32"/>
    </row>
    <row r="810" ht="18.75" spans="2:5">
      <c r="B810" s="33" t="s">
        <v>131</v>
      </c>
      <c r="C810" s="42"/>
      <c r="D810" s="42"/>
      <c r="E810" s="32"/>
    </row>
    <row r="811" ht="18.75" spans="2:5">
      <c r="B811" s="33" t="s">
        <v>728</v>
      </c>
      <c r="C811" s="42"/>
      <c r="D811" s="42"/>
      <c r="E811" s="32"/>
    </row>
    <row r="812" ht="18.75" spans="2:5">
      <c r="B812" s="33" t="s">
        <v>729</v>
      </c>
      <c r="C812" s="43"/>
      <c r="D812" s="43"/>
      <c r="E812" s="32"/>
    </row>
    <row r="813" ht="18.75" spans="2:5">
      <c r="B813" s="33" t="s">
        <v>730</v>
      </c>
      <c r="C813" s="43"/>
      <c r="D813" s="43"/>
      <c r="E813" s="32"/>
    </row>
    <row r="814" ht="18.75" spans="2:5">
      <c r="B814" s="33" t="s">
        <v>731</v>
      </c>
      <c r="C814" s="42">
        <v>8</v>
      </c>
      <c r="D814" s="42">
        <v>6</v>
      </c>
      <c r="E814" s="32">
        <f>(D814-C814)/C814</f>
        <v>-0.25</v>
      </c>
    </row>
    <row r="815" ht="18.75" spans="2:5">
      <c r="B815" s="33" t="s">
        <v>732</v>
      </c>
      <c r="C815" s="42"/>
      <c r="D815" s="42"/>
      <c r="E815" s="32"/>
    </row>
    <row r="816" ht="18.75" spans="2:5">
      <c r="B816" s="33" t="s">
        <v>733</v>
      </c>
      <c r="C816" s="42"/>
      <c r="D816" s="42"/>
      <c r="E816" s="32"/>
    </row>
    <row r="817" ht="18.75" spans="2:5">
      <c r="B817" s="33" t="s">
        <v>734</v>
      </c>
      <c r="C817" s="42"/>
      <c r="D817" s="42"/>
      <c r="E817" s="32"/>
    </row>
    <row r="818" ht="18.75" spans="2:5">
      <c r="B818" s="33" t="s">
        <v>735</v>
      </c>
      <c r="C818" s="42"/>
      <c r="D818" s="42"/>
      <c r="E818" s="32"/>
    </row>
    <row r="819" ht="18.75" spans="2:5">
      <c r="B819" s="33" t="s">
        <v>736</v>
      </c>
      <c r="C819" s="42">
        <v>284</v>
      </c>
      <c r="D819" s="42">
        <v>262</v>
      </c>
      <c r="E819" s="32">
        <f>(D819-C819)/C819</f>
        <v>-0.0774647887323944</v>
      </c>
    </row>
    <row r="820" ht="18.75" spans="2:5">
      <c r="B820" s="33" t="s">
        <v>737</v>
      </c>
      <c r="C820" s="42"/>
      <c r="D820" s="42"/>
      <c r="E820" s="32"/>
    </row>
    <row r="821" ht="18.75" spans="2:5">
      <c r="B821" s="33" t="s">
        <v>738</v>
      </c>
      <c r="C821" s="42"/>
      <c r="D821" s="42"/>
      <c r="E821" s="32"/>
    </row>
    <row r="822" ht="18.75" spans="2:5">
      <c r="B822" s="33" t="s">
        <v>739</v>
      </c>
      <c r="C822" s="42"/>
      <c r="D822" s="42"/>
      <c r="E822" s="32"/>
    </row>
    <row r="823" ht="18.75" spans="2:5">
      <c r="B823" s="33" t="s">
        <v>740</v>
      </c>
      <c r="C823" s="42"/>
      <c r="D823" s="42"/>
      <c r="E823" s="32"/>
    </row>
    <row r="824" ht="18.75" spans="2:5">
      <c r="B824" s="33" t="s">
        <v>741</v>
      </c>
      <c r="C824" s="42"/>
      <c r="D824" s="42"/>
      <c r="E824" s="32"/>
    </row>
    <row r="825" ht="18.75" spans="2:5">
      <c r="B825" s="33" t="s">
        <v>742</v>
      </c>
      <c r="C825" s="42"/>
      <c r="D825" s="42"/>
      <c r="E825" s="32"/>
    </row>
    <row r="826" ht="37.5" spans="2:5">
      <c r="B826" s="33" t="s">
        <v>743</v>
      </c>
      <c r="C826" s="42"/>
      <c r="D826" s="42"/>
      <c r="E826" s="32"/>
    </row>
    <row r="827" ht="18.75" spans="2:5">
      <c r="B827" s="33" t="s">
        <v>744</v>
      </c>
      <c r="C827" s="42">
        <v>402</v>
      </c>
      <c r="D827" s="42">
        <v>395</v>
      </c>
      <c r="E827" s="32">
        <f>(D827-C827)/C827</f>
        <v>-0.0174129353233831</v>
      </c>
    </row>
    <row r="828" ht="18.75" spans="2:5">
      <c r="B828" s="33" t="s">
        <v>745</v>
      </c>
      <c r="C828" s="42"/>
      <c r="D828" s="42"/>
      <c r="E828" s="32"/>
    </row>
    <row r="829" ht="18.75" spans="2:5">
      <c r="B829" s="33" t="s">
        <v>746</v>
      </c>
      <c r="C829" s="42"/>
      <c r="D829" s="42"/>
      <c r="E829" s="32"/>
    </row>
    <row r="830" ht="18.75" spans="2:5">
      <c r="B830" s="33" t="s">
        <v>712</v>
      </c>
      <c r="C830" s="42"/>
      <c r="D830" s="42"/>
      <c r="E830" s="32"/>
    </row>
    <row r="831" ht="18.75" spans="2:5">
      <c r="B831" s="33" t="s">
        <v>747</v>
      </c>
      <c r="C831" s="42"/>
      <c r="D831" s="42"/>
      <c r="E831" s="32"/>
    </row>
    <row r="832" ht="18.75" spans="2:5">
      <c r="B832" s="29" t="s">
        <v>748</v>
      </c>
      <c r="C832" s="36">
        <v>5114</v>
      </c>
      <c r="D832" s="36">
        <v>5044</v>
      </c>
      <c r="E832" s="32">
        <f>(D832-C832)/C832</f>
        <v>-0.013687915526007</v>
      </c>
    </row>
    <row r="833" ht="18.75" spans="2:5">
      <c r="B833" s="33" t="s">
        <v>129</v>
      </c>
      <c r="C833" s="42">
        <v>826</v>
      </c>
      <c r="D833" s="42">
        <v>805</v>
      </c>
      <c r="E833" s="32">
        <f>(D833-C833)/C833</f>
        <v>-0.0254237288135593</v>
      </c>
    </row>
    <row r="834" ht="18.75" spans="2:5">
      <c r="B834" s="33" t="s">
        <v>130</v>
      </c>
      <c r="C834" s="42">
        <v>10</v>
      </c>
      <c r="D834" s="42">
        <v>12</v>
      </c>
      <c r="E834" s="32">
        <f>(D834-C834)/C834</f>
        <v>0.2</v>
      </c>
    </row>
    <row r="835" ht="18.75" spans="2:5">
      <c r="B835" s="33" t="s">
        <v>131</v>
      </c>
      <c r="C835" s="42"/>
      <c r="D835" s="42"/>
      <c r="E835" s="32"/>
    </row>
    <row r="836" ht="18.75" spans="2:5">
      <c r="B836" s="33" t="s">
        <v>749</v>
      </c>
      <c r="C836" s="42"/>
      <c r="D836" s="42"/>
      <c r="E836" s="32"/>
    </row>
    <row r="837" ht="18.75" spans="2:5">
      <c r="B837" s="33" t="s">
        <v>750</v>
      </c>
      <c r="C837" s="42">
        <v>30</v>
      </c>
      <c r="D837" s="42">
        <v>24</v>
      </c>
      <c r="E837" s="32">
        <f>(D837-C837)/C837</f>
        <v>-0.2</v>
      </c>
    </row>
    <row r="838" ht="18.75" spans="2:5">
      <c r="B838" s="33" t="s">
        <v>751</v>
      </c>
      <c r="C838" s="42">
        <v>465</v>
      </c>
      <c r="D838" s="42">
        <v>462</v>
      </c>
      <c r="E838" s="32">
        <f>(D838-C838)/C838</f>
        <v>-0.00645161290322581</v>
      </c>
    </row>
    <row r="839" ht="18.75" spans="2:5">
      <c r="B839" s="33" t="s">
        <v>752</v>
      </c>
      <c r="C839" s="43"/>
      <c r="D839" s="43"/>
      <c r="E839" s="32"/>
    </row>
    <row r="840" ht="18.75" spans="2:5">
      <c r="B840" s="33" t="s">
        <v>753</v>
      </c>
      <c r="C840" s="42"/>
      <c r="D840" s="42"/>
      <c r="E840" s="32"/>
    </row>
    <row r="841" ht="18.75" spans="2:5">
      <c r="B841" s="33" t="s">
        <v>754</v>
      </c>
      <c r="C841" s="42">
        <v>100</v>
      </c>
      <c r="D841" s="42">
        <v>96</v>
      </c>
      <c r="E841" s="32">
        <f>(D841-C841)/C841</f>
        <v>-0.04</v>
      </c>
    </row>
    <row r="842" ht="18.75" spans="2:5">
      <c r="B842" s="33" t="s">
        <v>755</v>
      </c>
      <c r="C842" s="42">
        <v>17</v>
      </c>
      <c r="D842" s="42">
        <v>15</v>
      </c>
      <c r="E842" s="32">
        <f>(D842-C842)/C842</f>
        <v>-0.117647058823529</v>
      </c>
    </row>
    <row r="843" ht="18.75" spans="2:5">
      <c r="B843" s="33" t="s">
        <v>756</v>
      </c>
      <c r="C843" s="42">
        <v>3351</v>
      </c>
      <c r="D843" s="42">
        <v>3316</v>
      </c>
      <c r="E843" s="32">
        <f>(D843-C843)/C843</f>
        <v>-0.0104446433900328</v>
      </c>
    </row>
    <row r="844" ht="18.75" spans="2:5">
      <c r="B844" s="33" t="s">
        <v>757</v>
      </c>
      <c r="C844" s="42"/>
      <c r="D844" s="42"/>
      <c r="E844" s="32"/>
    </row>
    <row r="845" ht="18.75" spans="2:5">
      <c r="B845" s="33" t="s">
        <v>758</v>
      </c>
      <c r="C845" s="42"/>
      <c r="D845" s="42"/>
      <c r="E845" s="32"/>
    </row>
    <row r="846" ht="18.75" spans="2:5">
      <c r="B846" s="33" t="s">
        <v>759</v>
      </c>
      <c r="C846" s="42">
        <v>88</v>
      </c>
      <c r="D846" s="42">
        <v>88</v>
      </c>
      <c r="E846" s="32">
        <f>(D846-C846)/C846</f>
        <v>0</v>
      </c>
    </row>
    <row r="847" ht="18.75" spans="2:5">
      <c r="B847" s="33" t="s">
        <v>760</v>
      </c>
      <c r="C847" s="42">
        <v>5</v>
      </c>
      <c r="D847" s="42">
        <v>5</v>
      </c>
      <c r="E847" s="32">
        <f>(D847-C847)/C847</f>
        <v>0</v>
      </c>
    </row>
    <row r="848" ht="18.75" spans="2:5">
      <c r="B848" s="33" t="s">
        <v>761</v>
      </c>
      <c r="C848" s="42"/>
      <c r="D848" s="42"/>
      <c r="E848" s="32"/>
    </row>
    <row r="849" ht="18.75" spans="2:5">
      <c r="B849" s="33" t="s">
        <v>762</v>
      </c>
      <c r="C849" s="42"/>
      <c r="D849" s="42"/>
      <c r="E849" s="32"/>
    </row>
    <row r="850" ht="18.75" spans="2:5">
      <c r="B850" s="33" t="s">
        <v>763</v>
      </c>
      <c r="C850" s="42"/>
      <c r="D850" s="42"/>
      <c r="E850" s="32"/>
    </row>
    <row r="851" ht="18.75" spans="2:5">
      <c r="B851" s="33" t="s">
        <v>764</v>
      </c>
      <c r="C851" s="42"/>
      <c r="D851" s="42"/>
      <c r="E851" s="32"/>
    </row>
    <row r="852" ht="37.5" spans="2:5">
      <c r="B852" s="33" t="s">
        <v>765</v>
      </c>
      <c r="C852" s="42"/>
      <c r="D852" s="42"/>
      <c r="E852" s="32"/>
    </row>
    <row r="853" ht="18.75" spans="2:5">
      <c r="B853" s="33" t="s">
        <v>766</v>
      </c>
      <c r="C853" s="42"/>
      <c r="D853" s="42"/>
      <c r="E853" s="32"/>
    </row>
    <row r="854" ht="18.75" spans="2:5">
      <c r="B854" s="33" t="s">
        <v>740</v>
      </c>
      <c r="C854" s="42"/>
      <c r="D854" s="42"/>
      <c r="E854" s="32"/>
    </row>
    <row r="855" ht="18.75" spans="2:5">
      <c r="B855" s="33" t="s">
        <v>767</v>
      </c>
      <c r="C855" s="42"/>
      <c r="D855" s="42"/>
      <c r="E855" s="32"/>
    </row>
    <row r="856" ht="18.75" spans="2:5">
      <c r="B856" s="33" t="s">
        <v>768</v>
      </c>
      <c r="C856" s="42"/>
      <c r="D856" s="42"/>
      <c r="E856" s="32"/>
    </row>
    <row r="857" ht="18.75" spans="2:5">
      <c r="B857" s="33" t="s">
        <v>769</v>
      </c>
      <c r="C857" s="42"/>
      <c r="D857" s="42"/>
      <c r="E857" s="32"/>
    </row>
    <row r="858" ht="18.75" spans="2:5">
      <c r="B858" s="33" t="s">
        <v>770</v>
      </c>
      <c r="C858" s="42"/>
      <c r="D858" s="42"/>
      <c r="E858" s="32"/>
    </row>
    <row r="859" ht="18.75" spans="2:5">
      <c r="B859" s="33" t="s">
        <v>771</v>
      </c>
      <c r="C859" s="42">
        <v>221</v>
      </c>
      <c r="D859" s="42">
        <v>221</v>
      </c>
      <c r="E859" s="32">
        <f>(D859-C859)/C859</f>
        <v>0</v>
      </c>
    </row>
    <row r="860" ht="18.75" spans="2:5">
      <c r="B860" s="29" t="s">
        <v>772</v>
      </c>
      <c r="C860" s="36">
        <v>279</v>
      </c>
      <c r="D860" s="36">
        <v>279</v>
      </c>
      <c r="E860" s="32">
        <f>(D860-C860)/C860</f>
        <v>0</v>
      </c>
    </row>
    <row r="861" ht="18.75" spans="2:5">
      <c r="B861" s="33" t="s">
        <v>129</v>
      </c>
      <c r="C861" s="42"/>
      <c r="D861" s="42"/>
      <c r="E861" s="32"/>
    </row>
    <row r="862" ht="18.75" spans="2:5">
      <c r="B862" s="33" t="s">
        <v>130</v>
      </c>
      <c r="C862" s="42"/>
      <c r="D862" s="42"/>
      <c r="E862" s="32"/>
    </row>
    <row r="863" ht="18.75" spans="2:5">
      <c r="B863" s="33" t="s">
        <v>131</v>
      </c>
      <c r="C863" s="42"/>
      <c r="D863" s="42"/>
      <c r="E863" s="32"/>
    </row>
    <row r="864" ht="18.75" spans="2:5">
      <c r="B864" s="33" t="s">
        <v>773</v>
      </c>
      <c r="C864" s="42"/>
      <c r="D864" s="42"/>
      <c r="E864" s="32"/>
    </row>
    <row r="865" ht="18.75" spans="2:5">
      <c r="B865" s="33" t="s">
        <v>774</v>
      </c>
      <c r="C865" s="42"/>
      <c r="D865" s="42"/>
      <c r="E865" s="32"/>
    </row>
    <row r="866" ht="18.75" spans="2:5">
      <c r="B866" s="33" t="s">
        <v>775</v>
      </c>
      <c r="C866" s="42"/>
      <c r="D866" s="42"/>
      <c r="E866" s="32"/>
    </row>
    <row r="867" ht="18.75" spans="2:5">
      <c r="B867" s="33" t="s">
        <v>776</v>
      </c>
      <c r="C867" s="42"/>
      <c r="D867" s="42"/>
      <c r="E867" s="32"/>
    </row>
    <row r="868" ht="18.75" spans="2:5">
      <c r="B868" s="33" t="s">
        <v>777</v>
      </c>
      <c r="C868" s="42"/>
      <c r="D868" s="42"/>
      <c r="E868" s="32"/>
    </row>
    <row r="869" ht="18.75" spans="2:5">
      <c r="B869" s="33" t="s">
        <v>778</v>
      </c>
      <c r="C869" s="42"/>
      <c r="D869" s="42"/>
      <c r="E869" s="32"/>
    </row>
    <row r="870" ht="18.75" spans="2:5">
      <c r="B870" s="33" t="s">
        <v>779</v>
      </c>
      <c r="C870" s="42">
        <v>279</v>
      </c>
      <c r="D870" s="42">
        <v>279</v>
      </c>
      <c r="E870" s="32">
        <f>(D870-C870)/C870</f>
        <v>0</v>
      </c>
    </row>
    <row r="871" ht="18.75" spans="2:5">
      <c r="B871" s="29" t="s">
        <v>780</v>
      </c>
      <c r="C871" s="36">
        <v>61</v>
      </c>
      <c r="D871" s="36">
        <v>61</v>
      </c>
      <c r="E871" s="32">
        <f>(D871-C871)/C871</f>
        <v>0</v>
      </c>
    </row>
    <row r="872" ht="18.75" spans="2:5">
      <c r="B872" s="33" t="s">
        <v>781</v>
      </c>
      <c r="C872" s="42"/>
      <c r="D872" s="42"/>
      <c r="E872" s="32"/>
    </row>
    <row r="873" ht="37.5" spans="2:5">
      <c r="B873" s="33" t="s">
        <v>782</v>
      </c>
      <c r="C873" s="42"/>
      <c r="D873" s="42"/>
      <c r="E873" s="32"/>
    </row>
    <row r="874" ht="37.5" spans="2:5">
      <c r="B874" s="33" t="s">
        <v>783</v>
      </c>
      <c r="C874" s="42">
        <v>61</v>
      </c>
      <c r="D874" s="42">
        <v>61</v>
      </c>
      <c r="E874" s="32">
        <f>(D874-C874)/C874</f>
        <v>0</v>
      </c>
    </row>
    <row r="875" ht="18.75" spans="2:5">
      <c r="B875" s="33" t="s">
        <v>784</v>
      </c>
      <c r="C875" s="42"/>
      <c r="D875" s="42"/>
      <c r="E875" s="32"/>
    </row>
    <row r="876" ht="18.75" spans="2:5">
      <c r="B876" s="33" t="s">
        <v>785</v>
      </c>
      <c r="C876" s="42"/>
      <c r="D876" s="42"/>
      <c r="E876" s="32"/>
    </row>
    <row r="877" ht="18.75" spans="2:5">
      <c r="B877" s="33" t="s">
        <v>786</v>
      </c>
      <c r="C877" s="42"/>
      <c r="D877" s="42"/>
      <c r="E877" s="32"/>
    </row>
    <row r="878" ht="18.75" spans="2:5">
      <c r="B878" s="29" t="s">
        <v>787</v>
      </c>
      <c r="C878" s="36">
        <v>18</v>
      </c>
      <c r="D878" s="36">
        <v>18</v>
      </c>
      <c r="E878" s="32">
        <f>(D878-C878)/C878</f>
        <v>0</v>
      </c>
    </row>
    <row r="879" ht="18.75" spans="2:5">
      <c r="B879" s="33" t="s">
        <v>788</v>
      </c>
      <c r="C879" s="42"/>
      <c r="D879" s="42"/>
      <c r="E879" s="32"/>
    </row>
    <row r="880" ht="18.75" spans="2:5">
      <c r="B880" s="33" t="s">
        <v>789</v>
      </c>
      <c r="C880" s="43"/>
      <c r="D880" s="43"/>
      <c r="E880" s="32"/>
    </row>
    <row r="881" ht="18.75" spans="2:5">
      <c r="B881" s="33" t="s">
        <v>790</v>
      </c>
      <c r="C881" s="42">
        <v>18</v>
      </c>
      <c r="D881" s="42">
        <v>18</v>
      </c>
      <c r="E881" s="32">
        <f>(D881-C881)/C881</f>
        <v>0</v>
      </c>
    </row>
    <row r="882" ht="18.75" spans="2:5">
      <c r="B882" s="33" t="s">
        <v>791</v>
      </c>
      <c r="C882" s="42"/>
      <c r="D882" s="42"/>
      <c r="E882" s="32"/>
    </row>
    <row r="883" ht="18.75" spans="2:5">
      <c r="B883" s="33" t="s">
        <v>792</v>
      </c>
      <c r="C883" s="42"/>
      <c r="D883" s="42"/>
      <c r="E883" s="32"/>
    </row>
    <row r="884" ht="18.75" spans="2:5">
      <c r="B884" s="33" t="s">
        <v>793</v>
      </c>
      <c r="C884" s="42"/>
      <c r="D884" s="42"/>
      <c r="E884" s="32"/>
    </row>
    <row r="885" ht="18.75" spans="2:5">
      <c r="B885" s="29" t="s">
        <v>794</v>
      </c>
      <c r="C885" s="36"/>
      <c r="D885" s="36"/>
      <c r="E885" s="32"/>
    </row>
    <row r="886" ht="37.5" spans="2:5">
      <c r="B886" s="33" t="s">
        <v>795</v>
      </c>
      <c r="C886" s="42"/>
      <c r="D886" s="42"/>
      <c r="E886" s="32"/>
    </row>
    <row r="887" ht="18.75" spans="2:5">
      <c r="B887" s="33" t="s">
        <v>796</v>
      </c>
      <c r="C887" s="42"/>
      <c r="D887" s="42"/>
      <c r="E887" s="32"/>
    </row>
    <row r="888" ht="18.75" spans="2:5">
      <c r="B888" s="29" t="s">
        <v>100</v>
      </c>
      <c r="C888" s="34">
        <v>1044</v>
      </c>
      <c r="D888" s="31">
        <v>1345</v>
      </c>
      <c r="E888" s="32">
        <f>(D888-C888)/C888</f>
        <v>0.288314176245211</v>
      </c>
    </row>
    <row r="889" ht="18.75" spans="2:5">
      <c r="B889" s="29" t="s">
        <v>797</v>
      </c>
      <c r="C889" s="34">
        <v>162.0113</v>
      </c>
      <c r="D889" s="34">
        <v>158</v>
      </c>
      <c r="E889" s="32">
        <f>(D889-C889)/C889</f>
        <v>-0.0247593840676546</v>
      </c>
    </row>
    <row r="890" ht="18.75" spans="2:5">
      <c r="B890" s="33" t="s">
        <v>129</v>
      </c>
      <c r="C890" s="34">
        <v>162.0113</v>
      </c>
      <c r="D890" s="34">
        <v>158</v>
      </c>
      <c r="E890" s="32">
        <f>(D890-C890)/C890</f>
        <v>-0.0247593840676546</v>
      </c>
    </row>
    <row r="891" ht="18.75" spans="2:5">
      <c r="B891" s="33" t="s">
        <v>130</v>
      </c>
      <c r="C891" s="42"/>
      <c r="D891" s="42"/>
      <c r="E891" s="32"/>
    </row>
    <row r="892" ht="18.75" spans="2:5">
      <c r="B892" s="33" t="s">
        <v>131</v>
      </c>
      <c r="C892" s="42"/>
      <c r="D892" s="42"/>
      <c r="E892" s="32"/>
    </row>
    <row r="893" ht="18.75" spans="2:5">
      <c r="B893" s="33" t="s">
        <v>798</v>
      </c>
      <c r="C893" s="42"/>
      <c r="D893" s="42"/>
      <c r="E893" s="32"/>
    </row>
    <row r="894" ht="18.75" spans="2:5">
      <c r="B894" s="33" t="s">
        <v>799</v>
      </c>
      <c r="C894" s="42"/>
      <c r="D894" s="42"/>
      <c r="E894" s="32"/>
    </row>
    <row r="895" ht="18.75" spans="2:5">
      <c r="B895" s="33" t="s">
        <v>800</v>
      </c>
      <c r="C895" s="42"/>
      <c r="D895" s="42"/>
      <c r="E895" s="32"/>
    </row>
    <row r="896" ht="18.75" spans="2:5">
      <c r="B896" s="33" t="s">
        <v>801</v>
      </c>
      <c r="C896" s="42"/>
      <c r="D896" s="42"/>
      <c r="E896" s="32"/>
    </row>
    <row r="897" ht="18.75" spans="2:5">
      <c r="B897" s="33" t="s">
        <v>802</v>
      </c>
      <c r="C897" s="42"/>
      <c r="D897" s="42"/>
      <c r="E897" s="32"/>
    </row>
    <row r="898" ht="18.75" spans="2:5">
      <c r="B898" s="33" t="s">
        <v>803</v>
      </c>
      <c r="C898" s="42"/>
      <c r="D898" s="42"/>
      <c r="E898" s="32"/>
    </row>
    <row r="899" ht="18.75" spans="2:5">
      <c r="B899" s="33" t="s">
        <v>804</v>
      </c>
      <c r="C899" s="43"/>
      <c r="D899" s="43"/>
      <c r="E899" s="32"/>
    </row>
    <row r="900" ht="18.75" spans="2:5">
      <c r="B900" s="33" t="s">
        <v>805</v>
      </c>
      <c r="C900" s="42"/>
      <c r="D900" s="42"/>
      <c r="E900" s="32"/>
    </row>
    <row r="901" ht="18.75" spans="2:5">
      <c r="B901" s="33" t="s">
        <v>806</v>
      </c>
      <c r="C901" s="42"/>
      <c r="D901" s="42"/>
      <c r="E901" s="32"/>
    </row>
    <row r="902" ht="18.75" spans="2:5">
      <c r="B902" s="33" t="s">
        <v>807</v>
      </c>
      <c r="C902" s="42"/>
      <c r="D902" s="42"/>
      <c r="E902" s="32"/>
    </row>
    <row r="903" ht="18.75" spans="2:5">
      <c r="B903" s="33" t="s">
        <v>808</v>
      </c>
      <c r="C903" s="42"/>
      <c r="D903" s="42"/>
      <c r="E903" s="32"/>
    </row>
    <row r="904" ht="18.75" spans="2:5">
      <c r="B904" s="33" t="s">
        <v>809</v>
      </c>
      <c r="C904" s="42"/>
      <c r="D904" s="42"/>
      <c r="E904" s="32"/>
    </row>
    <row r="905" ht="18.75" spans="2:5">
      <c r="B905" s="33" t="s">
        <v>810</v>
      </c>
      <c r="C905" s="43"/>
      <c r="D905" s="43"/>
      <c r="E905" s="32"/>
    </row>
    <row r="906" ht="18.75" spans="2:5">
      <c r="B906" s="33" t="s">
        <v>811</v>
      </c>
      <c r="C906" s="42"/>
      <c r="D906" s="42"/>
      <c r="E906" s="32"/>
    </row>
    <row r="907" ht="18.75" spans="2:5">
      <c r="B907" s="33" t="s">
        <v>812</v>
      </c>
      <c r="C907" s="42"/>
      <c r="D907" s="42"/>
      <c r="E907" s="32"/>
    </row>
    <row r="908" ht="18.75" spans="2:5">
      <c r="B908" s="33" t="s">
        <v>813</v>
      </c>
      <c r="C908" s="42"/>
      <c r="D908" s="42"/>
      <c r="E908" s="32"/>
    </row>
    <row r="909" ht="18.75" spans="2:5">
      <c r="B909" s="33" t="s">
        <v>814</v>
      </c>
      <c r="C909" s="42"/>
      <c r="D909" s="42"/>
      <c r="E909" s="32"/>
    </row>
    <row r="910" ht="37.5" spans="2:5">
      <c r="B910" s="33" t="s">
        <v>815</v>
      </c>
      <c r="C910" s="42"/>
      <c r="D910" s="42"/>
      <c r="E910" s="32"/>
    </row>
    <row r="911" ht="18.75" spans="2:5">
      <c r="B911" s="33" t="s">
        <v>816</v>
      </c>
      <c r="C911" s="42"/>
      <c r="D911" s="42"/>
      <c r="E911" s="32"/>
    </row>
    <row r="912" ht="18.75" spans="2:5">
      <c r="B912" s="29" t="s">
        <v>817</v>
      </c>
      <c r="C912" s="31"/>
      <c r="D912" s="31"/>
      <c r="E912" s="32"/>
    </row>
    <row r="913" ht="18.75" spans="2:5">
      <c r="B913" s="33" t="s">
        <v>129</v>
      </c>
      <c r="C913" s="42"/>
      <c r="D913" s="42"/>
      <c r="E913" s="32"/>
    </row>
    <row r="914" ht="18.75" spans="2:5">
      <c r="B914" s="33" t="s">
        <v>130</v>
      </c>
      <c r="C914" s="42"/>
      <c r="D914" s="42"/>
      <c r="E914" s="32"/>
    </row>
    <row r="915" ht="18.75" spans="2:5">
      <c r="B915" s="33" t="s">
        <v>131</v>
      </c>
      <c r="C915" s="42"/>
      <c r="D915" s="42"/>
      <c r="E915" s="32"/>
    </row>
    <row r="916" ht="18.75" spans="2:5">
      <c r="B916" s="33" t="s">
        <v>818</v>
      </c>
      <c r="C916" s="42"/>
      <c r="D916" s="42"/>
      <c r="E916" s="32"/>
    </row>
    <row r="917" ht="18.75" spans="2:5">
      <c r="B917" s="33" t="s">
        <v>819</v>
      </c>
      <c r="C917" s="42"/>
      <c r="D917" s="42"/>
      <c r="E917" s="32"/>
    </row>
    <row r="918" ht="18.75" spans="2:5">
      <c r="B918" s="33" t="s">
        <v>820</v>
      </c>
      <c r="C918" s="42"/>
      <c r="D918" s="42"/>
      <c r="E918" s="32"/>
    </row>
    <row r="919" ht="18.75" spans="2:5">
      <c r="B919" s="33" t="s">
        <v>821</v>
      </c>
      <c r="C919" s="43"/>
      <c r="D919" s="43"/>
      <c r="E919" s="32"/>
    </row>
    <row r="920" ht="18.75" spans="2:5">
      <c r="B920" s="33" t="s">
        <v>822</v>
      </c>
      <c r="C920" s="42"/>
      <c r="D920" s="42"/>
      <c r="E920" s="32"/>
    </row>
    <row r="921" ht="18.75" spans="2:5">
      <c r="B921" s="33" t="s">
        <v>823</v>
      </c>
      <c r="C921" s="42"/>
      <c r="D921" s="42"/>
      <c r="E921" s="32"/>
    </row>
    <row r="922" ht="18.75" spans="2:5">
      <c r="B922" s="29" t="s">
        <v>824</v>
      </c>
      <c r="C922" s="36"/>
      <c r="D922" s="36"/>
      <c r="E922" s="32"/>
    </row>
    <row r="923" ht="18.75" spans="2:5">
      <c r="B923" s="33" t="s">
        <v>129</v>
      </c>
      <c r="C923" s="43"/>
      <c r="D923" s="43"/>
      <c r="E923" s="32"/>
    </row>
    <row r="924" ht="18.75" spans="2:5">
      <c r="B924" s="33" t="s">
        <v>130</v>
      </c>
      <c r="C924" s="42"/>
      <c r="D924" s="42"/>
      <c r="E924" s="32"/>
    </row>
    <row r="925" ht="18.75" spans="2:5">
      <c r="B925" s="33" t="s">
        <v>131</v>
      </c>
      <c r="C925" s="42"/>
      <c r="D925" s="42"/>
      <c r="E925" s="32"/>
    </row>
    <row r="926" ht="18.75" spans="2:5">
      <c r="B926" s="33" t="s">
        <v>825</v>
      </c>
      <c r="C926" s="43"/>
      <c r="D926" s="43"/>
      <c r="E926" s="32"/>
    </row>
    <row r="927" ht="18.75" spans="2:5">
      <c r="B927" s="33" t="s">
        <v>826</v>
      </c>
      <c r="C927" s="43"/>
      <c r="D927" s="43"/>
      <c r="E927" s="32"/>
    </row>
    <row r="928" ht="18.75" spans="2:5">
      <c r="B928" s="33" t="s">
        <v>827</v>
      </c>
      <c r="C928" s="42"/>
      <c r="D928" s="42"/>
      <c r="E928" s="32"/>
    </row>
    <row r="929" ht="18.75" spans="2:5">
      <c r="B929" s="33" t="s">
        <v>828</v>
      </c>
      <c r="C929" s="42"/>
      <c r="D929" s="42"/>
      <c r="E929" s="32"/>
    </row>
    <row r="930" ht="18.75" spans="2:5">
      <c r="B930" s="33" t="s">
        <v>829</v>
      </c>
      <c r="C930" s="42"/>
      <c r="D930" s="42"/>
      <c r="E930" s="32"/>
    </row>
    <row r="931" ht="18.75" spans="2:5">
      <c r="B931" s="33" t="s">
        <v>830</v>
      </c>
      <c r="C931" s="42"/>
      <c r="D931" s="42"/>
      <c r="E931" s="32"/>
    </row>
    <row r="932" ht="37.5" spans="2:5">
      <c r="B932" s="29" t="s">
        <v>831</v>
      </c>
      <c r="C932" s="36"/>
      <c r="D932" s="36"/>
      <c r="E932" s="32"/>
    </row>
    <row r="933" ht="18.75" spans="2:5">
      <c r="B933" s="33" t="s">
        <v>832</v>
      </c>
      <c r="C933" s="42"/>
      <c r="D933" s="42"/>
      <c r="E933" s="32"/>
    </row>
    <row r="934" ht="18.75" spans="2:5">
      <c r="B934" s="33" t="s">
        <v>833</v>
      </c>
      <c r="C934" s="42"/>
      <c r="D934" s="42"/>
      <c r="E934" s="32"/>
    </row>
    <row r="935" ht="18.75" spans="2:5">
      <c r="B935" s="33" t="s">
        <v>834</v>
      </c>
      <c r="C935" s="42"/>
      <c r="D935" s="42"/>
      <c r="E935" s="32"/>
    </row>
    <row r="936" ht="37.5" spans="2:5">
      <c r="B936" s="33" t="s">
        <v>835</v>
      </c>
      <c r="C936" s="42"/>
      <c r="D936" s="42"/>
      <c r="E936" s="32"/>
    </row>
    <row r="937" ht="18.75" spans="2:5">
      <c r="B937" s="29" t="s">
        <v>836</v>
      </c>
      <c r="C937" s="36"/>
      <c r="D937" s="36"/>
      <c r="E937" s="32"/>
    </row>
    <row r="938" ht="18.75" spans="2:5">
      <c r="B938" s="33" t="s">
        <v>129</v>
      </c>
      <c r="C938" s="42"/>
      <c r="D938" s="42"/>
      <c r="E938" s="32"/>
    </row>
    <row r="939" ht="18.75" spans="2:5">
      <c r="B939" s="33" t="s">
        <v>130</v>
      </c>
      <c r="C939" s="42"/>
      <c r="D939" s="42"/>
      <c r="E939" s="32"/>
    </row>
    <row r="940" ht="18.75" spans="2:5">
      <c r="B940" s="33" t="s">
        <v>131</v>
      </c>
      <c r="C940" s="42"/>
      <c r="D940" s="42"/>
      <c r="E940" s="32"/>
    </row>
    <row r="941" ht="18.75" spans="2:5">
      <c r="B941" s="33" t="s">
        <v>822</v>
      </c>
      <c r="C941" s="42"/>
      <c r="D941" s="42"/>
      <c r="E941" s="32"/>
    </row>
    <row r="942" ht="18.75" spans="2:5">
      <c r="B942" s="33" t="s">
        <v>837</v>
      </c>
      <c r="C942" s="42"/>
      <c r="D942" s="42"/>
      <c r="E942" s="32"/>
    </row>
    <row r="943" ht="18.75" spans="2:5">
      <c r="B943" s="33" t="s">
        <v>838</v>
      </c>
      <c r="C943" s="42"/>
      <c r="D943" s="42"/>
      <c r="E943" s="32"/>
    </row>
    <row r="944" ht="18.75" spans="2:5">
      <c r="B944" s="29" t="s">
        <v>839</v>
      </c>
      <c r="C944" s="36"/>
      <c r="D944" s="36"/>
      <c r="E944" s="32"/>
    </row>
    <row r="945" ht="37.5" spans="2:5">
      <c r="B945" s="33" t="s">
        <v>840</v>
      </c>
      <c r="C945" s="42"/>
      <c r="D945" s="42"/>
      <c r="E945" s="32"/>
    </row>
    <row r="946" ht="37.5" spans="2:5">
      <c r="B946" s="33" t="s">
        <v>841</v>
      </c>
      <c r="C946" s="42"/>
      <c r="D946" s="42"/>
      <c r="E946" s="32"/>
    </row>
    <row r="947" ht="37.5" spans="2:5">
      <c r="B947" s="33" t="s">
        <v>842</v>
      </c>
      <c r="C947" s="42"/>
      <c r="D947" s="42"/>
      <c r="E947" s="32"/>
    </row>
    <row r="948" ht="18.75" spans="2:5">
      <c r="B948" s="33" t="s">
        <v>843</v>
      </c>
      <c r="C948" s="42"/>
      <c r="D948" s="42"/>
      <c r="E948" s="32"/>
    </row>
    <row r="949" ht="18.75" spans="2:5">
      <c r="B949" s="29" t="s">
        <v>844</v>
      </c>
      <c r="C949" s="34">
        <v>882</v>
      </c>
      <c r="D949" s="34">
        <v>1187</v>
      </c>
      <c r="E949" s="32">
        <f>(D949-C949)/C949</f>
        <v>0.345804988662131</v>
      </c>
    </row>
    <row r="950" ht="18.75" spans="2:5">
      <c r="B950" s="33" t="s">
        <v>845</v>
      </c>
      <c r="E950" s="32"/>
    </row>
    <row r="951" ht="18.75" spans="2:5">
      <c r="B951" s="33" t="s">
        <v>846</v>
      </c>
      <c r="C951" s="34">
        <v>882</v>
      </c>
      <c r="D951" s="34">
        <v>1187</v>
      </c>
      <c r="E951" s="32">
        <f>(D951-C951)/C951</f>
        <v>0.345804988662131</v>
      </c>
    </row>
    <row r="952" ht="18.75" spans="2:5">
      <c r="B952" s="29" t="s">
        <v>101</v>
      </c>
      <c r="C952" s="30">
        <v>12454</v>
      </c>
      <c r="D952" s="36">
        <v>24151</v>
      </c>
      <c r="E952" s="32">
        <f>(D952-C952)/C952</f>
        <v>0.939216316043038</v>
      </c>
    </row>
    <row r="953" ht="18.75" spans="2:5">
      <c r="B953" s="29" t="s">
        <v>847</v>
      </c>
      <c r="C953" s="30">
        <v>12454</v>
      </c>
      <c r="D953" s="36">
        <v>24151</v>
      </c>
      <c r="E953" s="32">
        <f>(D953-C953)/C953</f>
        <v>0.939216316043038</v>
      </c>
    </row>
    <row r="954" ht="18.75" spans="2:5">
      <c r="B954" s="33" t="s">
        <v>129</v>
      </c>
      <c r="C954" s="34"/>
      <c r="D954" s="42"/>
      <c r="E954" s="32"/>
    </row>
    <row r="955" ht="18.75" spans="2:5">
      <c r="B955" s="33" t="s">
        <v>130</v>
      </c>
      <c r="C955" s="42"/>
      <c r="D955" s="42"/>
      <c r="E955" s="32"/>
    </row>
    <row r="956" ht="18.75" spans="2:5">
      <c r="B956" s="33" t="s">
        <v>131</v>
      </c>
      <c r="C956" s="42"/>
      <c r="D956" s="42"/>
      <c r="E956" s="32"/>
    </row>
    <row r="957" ht="18.75" spans="2:5">
      <c r="B957" s="33" t="s">
        <v>848</v>
      </c>
      <c r="C957" s="42"/>
      <c r="D957" s="42"/>
      <c r="E957" s="32"/>
    </row>
    <row r="958" ht="18.75" spans="2:5">
      <c r="B958" s="33" t="s">
        <v>849</v>
      </c>
      <c r="C958" s="42"/>
      <c r="D958" s="42"/>
      <c r="E958" s="32"/>
    </row>
    <row r="959" ht="18.75" spans="2:5">
      <c r="B959" s="33" t="s">
        <v>850</v>
      </c>
      <c r="C959" s="42"/>
      <c r="D959" s="42"/>
      <c r="E959" s="32"/>
    </row>
    <row r="960" ht="18.75" spans="2:5">
      <c r="B960" s="33" t="s">
        <v>851</v>
      </c>
      <c r="C960" s="43"/>
      <c r="D960" s="43"/>
      <c r="E960" s="32"/>
    </row>
    <row r="961" ht="18.75" spans="2:5">
      <c r="B961" s="33" t="s">
        <v>852</v>
      </c>
      <c r="C961" s="42"/>
      <c r="D961" s="42"/>
      <c r="E961" s="32"/>
    </row>
    <row r="962" ht="18.75" spans="2:5">
      <c r="B962" s="33" t="s">
        <v>853</v>
      </c>
      <c r="C962" s="34">
        <v>12454</v>
      </c>
      <c r="D962" s="42">
        <v>24151</v>
      </c>
      <c r="E962" s="32">
        <f>(D962-C962)/C962</f>
        <v>0.939216316043038</v>
      </c>
    </row>
    <row r="963" ht="18.75" spans="2:5">
      <c r="B963" s="29" t="s">
        <v>854</v>
      </c>
      <c r="C963" s="36"/>
      <c r="D963" s="36"/>
      <c r="E963" s="32"/>
    </row>
    <row r="964" ht="18.75" spans="2:5">
      <c r="B964" s="33" t="s">
        <v>129</v>
      </c>
      <c r="C964" s="42"/>
      <c r="D964" s="42"/>
      <c r="E964" s="32"/>
    </row>
    <row r="965" ht="18.75" spans="2:5">
      <c r="B965" s="33" t="s">
        <v>130</v>
      </c>
      <c r="C965" s="42"/>
      <c r="D965" s="42"/>
      <c r="E965" s="32"/>
    </row>
    <row r="966" ht="18.75" spans="2:5">
      <c r="B966" s="33" t="s">
        <v>131</v>
      </c>
      <c r="C966" s="42"/>
      <c r="D966" s="42"/>
      <c r="E966" s="32"/>
    </row>
    <row r="967" ht="18.75" spans="2:5">
      <c r="B967" s="33" t="s">
        <v>855</v>
      </c>
      <c r="C967" s="42"/>
      <c r="D967" s="42"/>
      <c r="E967" s="32"/>
    </row>
    <row r="968" ht="18.75" spans="2:5">
      <c r="B968" s="33" t="s">
        <v>856</v>
      </c>
      <c r="C968" s="42"/>
      <c r="D968" s="42"/>
      <c r="E968" s="32"/>
    </row>
    <row r="969" ht="18.75" spans="2:5">
      <c r="B969" s="33" t="s">
        <v>857</v>
      </c>
      <c r="C969" s="42"/>
      <c r="D969" s="42"/>
      <c r="E969" s="32"/>
    </row>
    <row r="970" ht="37.5" spans="2:5">
      <c r="B970" s="33" t="s">
        <v>858</v>
      </c>
      <c r="C970" s="43"/>
      <c r="D970" s="43"/>
      <c r="E970" s="32"/>
    </row>
    <row r="971" ht="18.75" spans="2:5">
      <c r="B971" s="33" t="s">
        <v>859</v>
      </c>
      <c r="C971" s="42"/>
      <c r="D971" s="42"/>
      <c r="E971" s="32"/>
    </row>
    <row r="972" ht="18.75" spans="2:5">
      <c r="B972" s="33" t="s">
        <v>860</v>
      </c>
      <c r="C972" s="42"/>
      <c r="D972" s="42"/>
      <c r="E972" s="32"/>
    </row>
    <row r="973" ht="18.75" spans="2:5">
      <c r="B973" s="33" t="s">
        <v>861</v>
      </c>
      <c r="C973" s="42"/>
      <c r="D973" s="42"/>
      <c r="E973" s="32"/>
    </row>
    <row r="974" ht="37.5" spans="2:5">
      <c r="B974" s="33" t="s">
        <v>862</v>
      </c>
      <c r="C974" s="42"/>
      <c r="D974" s="42"/>
      <c r="E974" s="32"/>
    </row>
    <row r="975" ht="18.75" spans="2:5">
      <c r="B975" s="33" t="s">
        <v>863</v>
      </c>
      <c r="C975" s="43"/>
      <c r="D975" s="43"/>
      <c r="E975" s="32"/>
    </row>
    <row r="976" ht="18.75" spans="2:5">
      <c r="B976" s="33" t="s">
        <v>864</v>
      </c>
      <c r="C976" s="42"/>
      <c r="D976" s="42"/>
      <c r="E976" s="32"/>
    </row>
    <row r="977" ht="18.75" spans="2:5">
      <c r="B977" s="33" t="s">
        <v>865</v>
      </c>
      <c r="C977" s="42"/>
      <c r="D977" s="42"/>
      <c r="E977" s="32"/>
    </row>
    <row r="978" ht="18.75" spans="2:5">
      <c r="B978" s="33" t="s">
        <v>866</v>
      </c>
      <c r="C978" s="42"/>
      <c r="D978" s="42"/>
      <c r="E978" s="32"/>
    </row>
    <row r="979" ht="18.75" spans="2:5">
      <c r="B979" s="29" t="s">
        <v>867</v>
      </c>
      <c r="C979" s="36"/>
      <c r="D979" s="36"/>
      <c r="E979" s="32"/>
    </row>
    <row r="980" ht="18.75" spans="2:5">
      <c r="B980" s="33" t="s">
        <v>129</v>
      </c>
      <c r="C980" s="42"/>
      <c r="D980" s="42"/>
      <c r="E980" s="32"/>
    </row>
    <row r="981" ht="18.75" spans="2:5">
      <c r="B981" s="33" t="s">
        <v>130</v>
      </c>
      <c r="C981" s="42"/>
      <c r="D981" s="42"/>
      <c r="E981" s="32"/>
    </row>
    <row r="982" ht="18.75" spans="2:5">
      <c r="B982" s="33" t="s">
        <v>131</v>
      </c>
      <c r="C982" s="43"/>
      <c r="D982" s="43"/>
      <c r="E982" s="32"/>
    </row>
    <row r="983" ht="18.75" spans="2:5">
      <c r="B983" s="33" t="s">
        <v>868</v>
      </c>
      <c r="C983" s="42"/>
      <c r="D983" s="42"/>
      <c r="E983" s="32"/>
    </row>
    <row r="984" ht="18.75" spans="2:5">
      <c r="B984" s="29" t="s">
        <v>869</v>
      </c>
      <c r="C984" s="36"/>
      <c r="D984" s="36"/>
      <c r="E984" s="32"/>
    </row>
    <row r="985" ht="18.75" spans="2:5">
      <c r="B985" s="33" t="s">
        <v>129</v>
      </c>
      <c r="C985" s="42"/>
      <c r="D985" s="42"/>
      <c r="E985" s="32"/>
    </row>
    <row r="986" ht="18.75" spans="2:5">
      <c r="B986" s="33" t="s">
        <v>130</v>
      </c>
      <c r="C986" s="42"/>
      <c r="D986" s="42"/>
      <c r="E986" s="32"/>
    </row>
    <row r="987" ht="18.75" spans="2:5">
      <c r="B987" s="33" t="s">
        <v>131</v>
      </c>
      <c r="C987" s="43"/>
      <c r="D987" s="43"/>
      <c r="E987" s="32"/>
    </row>
    <row r="988" ht="18.75" spans="2:5">
      <c r="B988" s="33" t="s">
        <v>870</v>
      </c>
      <c r="C988" s="42"/>
      <c r="D988" s="42"/>
      <c r="E988" s="32"/>
    </row>
    <row r="989" ht="18.75" spans="2:5">
      <c r="B989" s="33" t="s">
        <v>871</v>
      </c>
      <c r="C989" s="42"/>
      <c r="D989" s="42"/>
      <c r="E989" s="32"/>
    </row>
    <row r="990" ht="18.75" spans="2:5">
      <c r="B990" s="33" t="s">
        <v>872</v>
      </c>
      <c r="C990" s="43"/>
      <c r="D990" s="43"/>
      <c r="E990" s="32"/>
    </row>
    <row r="991" ht="18.75" spans="2:5">
      <c r="B991" s="33" t="s">
        <v>873</v>
      </c>
      <c r="C991" s="43"/>
      <c r="D991" s="43"/>
      <c r="E991" s="32"/>
    </row>
    <row r="992" ht="37.5" spans="2:5">
      <c r="B992" s="33" t="s">
        <v>874</v>
      </c>
      <c r="C992" s="42"/>
      <c r="D992" s="42"/>
      <c r="E992" s="32"/>
    </row>
    <row r="993" ht="18.75" spans="2:5">
      <c r="B993" s="33" t="s">
        <v>875</v>
      </c>
      <c r="C993" s="42"/>
      <c r="D993" s="42"/>
      <c r="E993" s="32"/>
    </row>
    <row r="994" ht="18.75" spans="2:5">
      <c r="B994" s="33" t="s">
        <v>876</v>
      </c>
      <c r="C994" s="42"/>
      <c r="D994" s="42"/>
      <c r="E994" s="32"/>
    </row>
    <row r="995" ht="18.75" spans="2:5">
      <c r="B995" s="33" t="s">
        <v>822</v>
      </c>
      <c r="C995" s="42"/>
      <c r="D995" s="42"/>
      <c r="E995" s="32"/>
    </row>
    <row r="996" ht="18.75" spans="2:5">
      <c r="B996" s="33" t="s">
        <v>877</v>
      </c>
      <c r="C996" s="42"/>
      <c r="D996" s="42"/>
      <c r="E996" s="32"/>
    </row>
    <row r="997" ht="37.5" spans="2:5">
      <c r="B997" s="33" t="s">
        <v>878</v>
      </c>
      <c r="C997" s="42"/>
      <c r="D997" s="42"/>
      <c r="E997" s="32"/>
    </row>
    <row r="998" ht="18.75" spans="2:5">
      <c r="B998" s="29" t="s">
        <v>879</v>
      </c>
      <c r="C998" s="36"/>
      <c r="D998" s="36"/>
      <c r="E998" s="32"/>
    </row>
    <row r="999" ht="18.75" spans="2:5">
      <c r="B999" s="33" t="s">
        <v>129</v>
      </c>
      <c r="C999" s="42"/>
      <c r="D999" s="42"/>
      <c r="E999" s="32"/>
    </row>
    <row r="1000" ht="18.75" spans="2:5">
      <c r="B1000" s="33" t="s">
        <v>130</v>
      </c>
      <c r="C1000" s="42"/>
      <c r="D1000" s="42"/>
      <c r="E1000" s="32"/>
    </row>
    <row r="1001" ht="18.75" spans="2:5">
      <c r="B1001" s="33" t="s">
        <v>131</v>
      </c>
      <c r="C1001" s="43"/>
      <c r="D1001" s="43"/>
      <c r="E1001" s="32"/>
    </row>
    <row r="1002" ht="18.75" spans="2:5">
      <c r="B1002" s="33" t="s">
        <v>880</v>
      </c>
      <c r="C1002" s="42"/>
      <c r="D1002" s="42"/>
      <c r="E1002" s="32"/>
    </row>
    <row r="1003" ht="18.75" spans="2:5">
      <c r="B1003" s="33" t="s">
        <v>881</v>
      </c>
      <c r="C1003" s="42"/>
      <c r="D1003" s="42"/>
      <c r="E1003" s="32"/>
    </row>
    <row r="1004" ht="18.75" spans="2:5">
      <c r="B1004" s="33" t="s">
        <v>882</v>
      </c>
      <c r="C1004" s="42"/>
      <c r="D1004" s="42"/>
      <c r="E1004" s="32"/>
    </row>
    <row r="1005" ht="18.75" spans="2:5">
      <c r="B1005" s="29" t="s">
        <v>883</v>
      </c>
      <c r="C1005" s="36"/>
      <c r="D1005" s="36"/>
      <c r="E1005" s="32"/>
    </row>
    <row r="1006" ht="18.75" spans="2:5">
      <c r="B1006" s="33" t="s">
        <v>129</v>
      </c>
      <c r="C1006" s="42"/>
      <c r="D1006" s="42"/>
      <c r="E1006" s="32"/>
    </row>
    <row r="1007" ht="18.75" spans="2:5">
      <c r="B1007" s="33" t="s">
        <v>130</v>
      </c>
      <c r="C1007" s="42"/>
      <c r="D1007" s="42"/>
      <c r="E1007" s="32"/>
    </row>
    <row r="1008" ht="18.75" spans="2:5">
      <c r="B1008" s="33" t="s">
        <v>131</v>
      </c>
      <c r="C1008" s="42"/>
      <c r="D1008" s="42"/>
      <c r="E1008" s="32"/>
    </row>
    <row r="1009" ht="37.5" spans="2:5">
      <c r="B1009" s="33" t="s">
        <v>884</v>
      </c>
      <c r="C1009" s="42"/>
      <c r="D1009" s="42"/>
      <c r="E1009" s="32"/>
    </row>
    <row r="1010" ht="18.75" spans="2:5">
      <c r="B1010" s="33" t="s">
        <v>885</v>
      </c>
      <c r="C1010" s="42"/>
      <c r="D1010" s="42"/>
      <c r="E1010" s="32"/>
    </row>
    <row r="1011" ht="37.5" spans="2:5">
      <c r="B1011" s="33" t="s">
        <v>886</v>
      </c>
      <c r="C1011" s="42"/>
      <c r="D1011" s="42"/>
      <c r="E1011" s="32"/>
    </row>
    <row r="1012" ht="18.75" spans="2:5">
      <c r="B1012" s="29" t="s">
        <v>887</v>
      </c>
      <c r="C1012" s="36"/>
      <c r="D1012" s="36"/>
      <c r="E1012" s="32"/>
    </row>
    <row r="1013" ht="18.75" spans="2:5">
      <c r="B1013" s="33" t="s">
        <v>888</v>
      </c>
      <c r="C1013" s="42"/>
      <c r="D1013" s="42"/>
      <c r="E1013" s="32"/>
    </row>
    <row r="1014" ht="18.75" spans="2:5">
      <c r="B1014" s="33" t="s">
        <v>889</v>
      </c>
      <c r="C1014" s="42"/>
      <c r="D1014" s="42"/>
      <c r="E1014" s="32"/>
    </row>
    <row r="1015" ht="18.75" spans="2:5">
      <c r="B1015" s="33" t="s">
        <v>890</v>
      </c>
      <c r="C1015" s="42"/>
      <c r="D1015" s="42"/>
      <c r="E1015" s="32"/>
    </row>
    <row r="1016" ht="37.5" spans="2:5">
      <c r="B1016" s="33" t="s">
        <v>891</v>
      </c>
      <c r="C1016" s="42"/>
      <c r="D1016" s="42"/>
      <c r="E1016" s="32"/>
    </row>
    <row r="1017" ht="37.5" spans="2:5">
      <c r="B1017" s="33" t="s">
        <v>892</v>
      </c>
      <c r="C1017" s="43"/>
      <c r="D1017" s="43"/>
      <c r="E1017" s="32"/>
    </row>
    <row r="1018" ht="18.75" spans="2:5">
      <c r="B1018" s="29" t="s">
        <v>102</v>
      </c>
      <c r="C1018" s="30">
        <v>6281</v>
      </c>
      <c r="D1018" s="36">
        <v>2987</v>
      </c>
      <c r="E1018" s="32">
        <f>(D1018-C1018)/C1018</f>
        <v>-0.524438783633179</v>
      </c>
    </row>
    <row r="1019" ht="18.75" spans="2:5">
      <c r="B1019" s="29" t="s">
        <v>893</v>
      </c>
      <c r="C1019" s="36"/>
      <c r="D1019" s="36"/>
      <c r="E1019" s="32"/>
    </row>
    <row r="1020" ht="18.75" spans="2:5">
      <c r="B1020" s="33" t="s">
        <v>129</v>
      </c>
      <c r="C1020" s="42"/>
      <c r="D1020" s="42"/>
      <c r="E1020" s="32"/>
    </row>
    <row r="1021" ht="18.75" spans="2:5">
      <c r="B1021" s="33" t="s">
        <v>130</v>
      </c>
      <c r="C1021" s="42"/>
      <c r="D1021" s="42"/>
      <c r="E1021" s="32"/>
    </row>
    <row r="1022" ht="18.75" spans="2:5">
      <c r="B1022" s="33" t="s">
        <v>131</v>
      </c>
      <c r="C1022" s="43"/>
      <c r="D1022" s="43"/>
      <c r="E1022" s="32"/>
    </row>
    <row r="1023" ht="18.75" spans="2:5">
      <c r="B1023" s="33" t="s">
        <v>894</v>
      </c>
      <c r="C1023" s="42"/>
      <c r="D1023" s="42"/>
      <c r="E1023" s="32"/>
    </row>
    <row r="1024" ht="18.75" spans="2:5">
      <c r="B1024" s="33" t="s">
        <v>895</v>
      </c>
      <c r="C1024" s="42"/>
      <c r="D1024" s="42"/>
      <c r="E1024" s="32"/>
    </row>
    <row r="1025" ht="18.75" spans="2:5">
      <c r="B1025" s="33" t="s">
        <v>896</v>
      </c>
      <c r="C1025" s="42"/>
      <c r="D1025" s="42"/>
      <c r="E1025" s="32"/>
    </row>
    <row r="1026" ht="18.75" spans="2:5">
      <c r="B1026" s="33" t="s">
        <v>897</v>
      </c>
      <c r="C1026" s="42"/>
      <c r="D1026" s="42"/>
      <c r="E1026" s="32"/>
    </row>
    <row r="1027" ht="18.75" spans="2:5">
      <c r="B1027" s="33" t="s">
        <v>138</v>
      </c>
      <c r="C1027" s="42"/>
      <c r="D1027" s="42"/>
      <c r="E1027" s="32"/>
    </row>
    <row r="1028" ht="18.75" spans="2:5">
      <c r="B1028" s="33" t="s">
        <v>898</v>
      </c>
      <c r="C1028" s="42"/>
      <c r="D1028" s="42"/>
      <c r="E1028" s="32"/>
    </row>
    <row r="1029" ht="18.75" spans="2:5">
      <c r="B1029" s="29" t="s">
        <v>899</v>
      </c>
      <c r="C1029" s="36"/>
      <c r="D1029" s="36"/>
      <c r="E1029" s="32"/>
    </row>
    <row r="1030" ht="18.75" spans="2:5">
      <c r="B1030" s="33" t="s">
        <v>129</v>
      </c>
      <c r="C1030" s="42"/>
      <c r="D1030" s="42"/>
      <c r="E1030" s="32"/>
    </row>
    <row r="1031" ht="18.75" spans="2:5">
      <c r="B1031" s="33" t="s">
        <v>130</v>
      </c>
      <c r="C1031" s="42"/>
      <c r="D1031" s="42"/>
      <c r="E1031" s="32"/>
    </row>
    <row r="1032" ht="18.75" spans="2:5">
      <c r="B1032" s="33" t="s">
        <v>131</v>
      </c>
      <c r="C1032" s="42"/>
      <c r="D1032" s="42"/>
      <c r="E1032" s="32"/>
    </row>
    <row r="1033" ht="18.75" spans="2:5">
      <c r="B1033" s="33" t="s">
        <v>900</v>
      </c>
      <c r="C1033" s="42"/>
      <c r="D1033" s="42"/>
      <c r="E1033" s="32"/>
    </row>
    <row r="1034" ht="18.75" spans="2:5">
      <c r="B1034" s="33" t="s">
        <v>901</v>
      </c>
      <c r="C1034" s="42"/>
      <c r="D1034" s="42"/>
      <c r="E1034" s="32"/>
    </row>
    <row r="1035" ht="18.75" spans="2:5">
      <c r="B1035" s="29" t="s">
        <v>902</v>
      </c>
      <c r="C1035" s="30">
        <v>6281</v>
      </c>
      <c r="D1035" s="36">
        <v>2987</v>
      </c>
      <c r="E1035" s="32">
        <f>(D1035-C1035)/C1035</f>
        <v>-0.524438783633179</v>
      </c>
    </row>
    <row r="1036" ht="18.75" spans="2:5">
      <c r="B1036" s="33" t="s">
        <v>903</v>
      </c>
      <c r="C1036" s="43"/>
      <c r="D1036" s="43"/>
      <c r="E1036" s="32"/>
    </row>
    <row r="1037" ht="18.75" spans="2:5">
      <c r="B1037" s="33" t="s">
        <v>904</v>
      </c>
      <c r="C1037" s="34">
        <v>6281</v>
      </c>
      <c r="D1037" s="42">
        <v>2987</v>
      </c>
      <c r="E1037" s="32">
        <f>(D1037-C1037)/C1037</f>
        <v>-0.524438783633179</v>
      </c>
    </row>
    <row r="1038" ht="18.75" spans="2:5">
      <c r="B1038" s="29" t="s">
        <v>103</v>
      </c>
      <c r="C1038" s="36">
        <v>0</v>
      </c>
      <c r="D1038" s="36">
        <v>94</v>
      </c>
      <c r="E1038" s="32"/>
    </row>
    <row r="1039" ht="18.75" spans="2:5">
      <c r="B1039" s="29" t="s">
        <v>905</v>
      </c>
      <c r="C1039" s="36"/>
      <c r="D1039" s="36"/>
      <c r="E1039" s="32"/>
    </row>
    <row r="1040" ht="18.75" spans="2:5">
      <c r="B1040" s="46" t="s">
        <v>129</v>
      </c>
      <c r="C1040" s="42"/>
      <c r="D1040" s="42"/>
      <c r="E1040" s="32"/>
    </row>
    <row r="1041" ht="18.75" spans="2:5">
      <c r="B1041" s="33" t="s">
        <v>130</v>
      </c>
      <c r="C1041" s="42"/>
      <c r="D1041" s="42"/>
      <c r="E1041" s="32"/>
    </row>
    <row r="1042" ht="18.75" spans="2:5">
      <c r="B1042" s="33" t="s">
        <v>131</v>
      </c>
      <c r="C1042" s="42"/>
      <c r="D1042" s="42"/>
      <c r="E1042" s="32"/>
    </row>
    <row r="1043" ht="18.75" spans="2:5">
      <c r="B1043" s="33" t="s">
        <v>906</v>
      </c>
      <c r="C1043" s="42"/>
      <c r="D1043" s="42"/>
      <c r="E1043" s="32"/>
    </row>
    <row r="1044" ht="18.75" spans="2:5">
      <c r="B1044" s="33" t="s">
        <v>138</v>
      </c>
      <c r="C1044" s="42"/>
      <c r="D1044" s="42"/>
      <c r="E1044" s="32"/>
    </row>
    <row r="1045" ht="18.75" spans="2:5">
      <c r="B1045" s="33" t="s">
        <v>907</v>
      </c>
      <c r="C1045" s="43"/>
      <c r="D1045" s="43"/>
      <c r="E1045" s="32"/>
    </row>
    <row r="1046" ht="18.75" spans="2:5">
      <c r="B1046" s="29" t="s">
        <v>908</v>
      </c>
      <c r="C1046" s="31"/>
      <c r="D1046" s="31"/>
      <c r="E1046" s="32"/>
    </row>
    <row r="1047" ht="18.75" spans="2:5">
      <c r="B1047" s="33" t="s">
        <v>909</v>
      </c>
      <c r="C1047" s="43"/>
      <c r="D1047" s="43"/>
      <c r="E1047" s="32"/>
    </row>
    <row r="1048" ht="18.75" spans="2:5">
      <c r="B1048" s="33" t="s">
        <v>910</v>
      </c>
      <c r="C1048" s="43"/>
      <c r="D1048" s="43"/>
      <c r="E1048" s="32"/>
    </row>
    <row r="1049" ht="18.75" spans="2:5">
      <c r="B1049" s="33" t="s">
        <v>911</v>
      </c>
      <c r="C1049" s="43"/>
      <c r="D1049" s="43"/>
      <c r="E1049" s="32"/>
    </row>
    <row r="1050" ht="18.75" spans="2:5">
      <c r="B1050" s="33" t="s">
        <v>912</v>
      </c>
      <c r="C1050" s="43"/>
      <c r="D1050" s="43"/>
      <c r="E1050" s="32"/>
    </row>
    <row r="1051" ht="18.75" spans="2:5">
      <c r="B1051" s="33" t="s">
        <v>913</v>
      </c>
      <c r="C1051" s="43"/>
      <c r="D1051" s="43"/>
      <c r="E1051" s="32"/>
    </row>
    <row r="1052" ht="18.75" spans="2:5">
      <c r="B1052" s="33" t="s">
        <v>914</v>
      </c>
      <c r="C1052" s="43"/>
      <c r="D1052" s="43"/>
      <c r="E1052" s="32"/>
    </row>
    <row r="1053" ht="18.75" spans="2:5">
      <c r="B1053" s="33" t="s">
        <v>915</v>
      </c>
      <c r="C1053" s="43"/>
      <c r="D1053" s="43"/>
      <c r="E1053" s="32"/>
    </row>
    <row r="1054" ht="18.75" spans="2:5">
      <c r="B1054" s="33" t="s">
        <v>916</v>
      </c>
      <c r="C1054" s="43"/>
      <c r="D1054" s="43"/>
      <c r="E1054" s="32"/>
    </row>
    <row r="1055" ht="18.75" spans="2:5">
      <c r="B1055" s="33" t="s">
        <v>917</v>
      </c>
      <c r="C1055" s="43"/>
      <c r="D1055" s="43"/>
      <c r="E1055" s="32"/>
    </row>
    <row r="1056" ht="18.75" spans="2:5">
      <c r="B1056" s="29" t="s">
        <v>918</v>
      </c>
      <c r="C1056" s="36"/>
      <c r="D1056" s="36"/>
      <c r="E1056" s="32"/>
    </row>
    <row r="1057" ht="18.75" spans="2:5">
      <c r="B1057" s="33" t="s">
        <v>919</v>
      </c>
      <c r="C1057" s="42"/>
      <c r="D1057" s="42"/>
      <c r="E1057" s="32"/>
    </row>
    <row r="1058" ht="18.75" spans="2:5">
      <c r="B1058" s="33" t="s">
        <v>920</v>
      </c>
      <c r="C1058" s="42"/>
      <c r="D1058" s="42"/>
      <c r="E1058" s="32"/>
    </row>
    <row r="1059" ht="18.75" spans="2:5">
      <c r="B1059" s="33" t="s">
        <v>921</v>
      </c>
      <c r="C1059" s="42"/>
      <c r="D1059" s="42"/>
      <c r="E1059" s="32"/>
    </row>
    <row r="1060" ht="18.75" spans="2:5">
      <c r="B1060" s="33" t="s">
        <v>922</v>
      </c>
      <c r="C1060" s="42"/>
      <c r="D1060" s="42"/>
      <c r="E1060" s="32"/>
    </row>
    <row r="1061" ht="18.75" spans="2:5">
      <c r="B1061" s="33" t="s">
        <v>923</v>
      </c>
      <c r="C1061" s="42"/>
      <c r="D1061" s="42"/>
      <c r="E1061" s="32"/>
    </row>
    <row r="1062" ht="18.75" spans="2:5">
      <c r="B1062" s="29" t="s">
        <v>924</v>
      </c>
      <c r="C1062" s="36"/>
      <c r="D1062" s="36"/>
      <c r="E1062" s="32"/>
    </row>
    <row r="1063" ht="18.75" spans="2:5">
      <c r="B1063" s="33" t="s">
        <v>925</v>
      </c>
      <c r="C1063" s="42"/>
      <c r="D1063" s="42"/>
      <c r="E1063" s="32"/>
    </row>
    <row r="1064" ht="18.75" spans="2:5">
      <c r="B1064" s="33" t="s">
        <v>926</v>
      </c>
      <c r="C1064" s="42"/>
      <c r="D1064" s="42"/>
      <c r="E1064" s="32"/>
    </row>
    <row r="1065" ht="18.75" spans="2:5">
      <c r="B1065" s="29" t="s">
        <v>927</v>
      </c>
      <c r="C1065" s="31"/>
      <c r="D1065" s="31">
        <v>94</v>
      </c>
      <c r="E1065" s="32"/>
    </row>
    <row r="1066" ht="18.75" spans="2:5">
      <c r="B1066" s="29" t="s">
        <v>104</v>
      </c>
      <c r="C1066" s="36"/>
      <c r="D1066" s="36"/>
      <c r="E1066" s="32"/>
    </row>
    <row r="1067" ht="18.75" spans="2:5">
      <c r="B1067" s="29" t="s">
        <v>928</v>
      </c>
      <c r="C1067" s="36"/>
      <c r="D1067" s="36"/>
      <c r="E1067" s="32"/>
    </row>
    <row r="1068" ht="18.75" spans="2:5">
      <c r="B1068" s="29" t="s">
        <v>929</v>
      </c>
      <c r="C1068" s="36"/>
      <c r="D1068" s="36"/>
      <c r="E1068" s="32"/>
    </row>
    <row r="1069" ht="18.75" spans="2:5">
      <c r="B1069" s="29" t="s">
        <v>930</v>
      </c>
      <c r="C1069" s="36"/>
      <c r="D1069" s="36"/>
      <c r="E1069" s="32"/>
    </row>
    <row r="1070" ht="18.75" spans="2:5">
      <c r="B1070" s="29" t="s">
        <v>931</v>
      </c>
      <c r="C1070" s="36"/>
      <c r="D1070" s="36"/>
      <c r="E1070" s="32"/>
    </row>
    <row r="1071" ht="18.75" spans="2:5">
      <c r="B1071" s="29" t="s">
        <v>932</v>
      </c>
      <c r="C1071" s="36"/>
      <c r="D1071" s="36"/>
      <c r="E1071" s="32"/>
    </row>
    <row r="1072" ht="18.75" spans="2:5">
      <c r="B1072" s="29" t="s">
        <v>933</v>
      </c>
      <c r="C1072" s="31"/>
      <c r="D1072" s="31"/>
      <c r="E1072" s="32"/>
    </row>
    <row r="1073" ht="18.75" spans="2:5">
      <c r="B1073" s="29" t="s">
        <v>934</v>
      </c>
      <c r="C1073" s="36"/>
      <c r="D1073" s="36"/>
      <c r="E1073" s="32"/>
    </row>
    <row r="1074" ht="18.75" spans="2:5">
      <c r="B1074" s="29" t="s">
        <v>935</v>
      </c>
      <c r="C1074" s="36"/>
      <c r="D1074" s="36"/>
      <c r="E1074" s="32"/>
    </row>
    <row r="1075" ht="18.75" spans="2:5">
      <c r="B1075" s="29" t="s">
        <v>936</v>
      </c>
      <c r="C1075" s="36"/>
      <c r="D1075" s="36"/>
      <c r="E1075" s="32"/>
    </row>
    <row r="1076" ht="18.75" spans="2:5">
      <c r="B1076" s="29" t="s">
        <v>105</v>
      </c>
      <c r="C1076" s="30">
        <v>3476</v>
      </c>
      <c r="D1076" s="36">
        <v>3413</v>
      </c>
      <c r="E1076" s="32">
        <f>(D1076-C1076)/C1076</f>
        <v>-0.0181242807825086</v>
      </c>
    </row>
    <row r="1077" ht="18.75" spans="2:5">
      <c r="B1077" s="29" t="s">
        <v>937</v>
      </c>
      <c r="C1077" s="30">
        <v>3375</v>
      </c>
      <c r="D1077" s="30">
        <v>3300</v>
      </c>
      <c r="E1077" s="32">
        <f>(D1077-C1077)/C1077</f>
        <v>-0.0222222222222222</v>
      </c>
    </row>
    <row r="1078" ht="18.75" spans="2:5">
      <c r="B1078" s="33" t="s">
        <v>129</v>
      </c>
      <c r="C1078" s="34">
        <v>1055</v>
      </c>
      <c r="D1078" s="34">
        <v>1000</v>
      </c>
      <c r="E1078" s="32">
        <f>(D1078-C1078)/C1078</f>
        <v>-0.0521327014218009</v>
      </c>
    </row>
    <row r="1079" ht="18.75" spans="2:5">
      <c r="B1079" s="33" t="s">
        <v>130</v>
      </c>
      <c r="C1079" s="34">
        <v>2320</v>
      </c>
      <c r="D1079" s="34">
        <v>2300</v>
      </c>
      <c r="E1079" s="32">
        <f>(D1079-C1079)/C1079</f>
        <v>-0.00862068965517241</v>
      </c>
    </row>
    <row r="1080" ht="18.75" spans="2:5">
      <c r="B1080" s="33" t="s">
        <v>131</v>
      </c>
      <c r="C1080" s="43"/>
      <c r="D1080" s="43"/>
      <c r="E1080" s="32"/>
    </row>
    <row r="1081" ht="18.75" spans="2:5">
      <c r="B1081" s="33" t="s">
        <v>938</v>
      </c>
      <c r="C1081" s="42"/>
      <c r="D1081" s="42"/>
      <c r="E1081" s="32"/>
    </row>
    <row r="1082" ht="18.75" spans="2:5">
      <c r="B1082" s="33" t="s">
        <v>939</v>
      </c>
      <c r="C1082" s="42"/>
      <c r="D1082" s="42"/>
      <c r="E1082" s="32"/>
    </row>
    <row r="1083" ht="18.75" spans="2:5">
      <c r="B1083" s="33" t="s">
        <v>940</v>
      </c>
      <c r="C1083" s="42"/>
      <c r="D1083" s="42"/>
      <c r="E1083" s="32"/>
    </row>
    <row r="1084" ht="18.75" spans="2:5">
      <c r="B1084" s="33" t="s">
        <v>941</v>
      </c>
      <c r="C1084" s="42"/>
      <c r="D1084" s="42"/>
      <c r="E1084" s="32"/>
    </row>
    <row r="1085" ht="18.75" spans="2:5">
      <c r="B1085" s="33" t="s">
        <v>942</v>
      </c>
      <c r="C1085" s="42"/>
      <c r="D1085" s="42"/>
      <c r="E1085" s="32"/>
    </row>
    <row r="1086" ht="18.75" spans="2:5">
      <c r="B1086" s="33" t="s">
        <v>943</v>
      </c>
      <c r="C1086" s="42"/>
      <c r="D1086" s="42"/>
      <c r="E1086" s="32"/>
    </row>
    <row r="1087" ht="18.75" spans="2:5">
      <c r="B1087" s="33" t="s">
        <v>944</v>
      </c>
      <c r="C1087" s="42"/>
      <c r="D1087" s="42"/>
      <c r="E1087" s="32"/>
    </row>
    <row r="1088" ht="18.75" spans="2:5">
      <c r="B1088" s="33" t="s">
        <v>945</v>
      </c>
      <c r="C1088" s="43"/>
      <c r="D1088" s="43"/>
      <c r="E1088" s="32"/>
    </row>
    <row r="1089" ht="18.75" spans="2:5">
      <c r="B1089" s="33" t="s">
        <v>946</v>
      </c>
      <c r="C1089" s="42"/>
      <c r="D1089" s="42"/>
      <c r="E1089" s="32"/>
    </row>
    <row r="1090" ht="18.75" spans="2:5">
      <c r="B1090" s="33" t="s">
        <v>947</v>
      </c>
      <c r="C1090" s="42"/>
      <c r="D1090" s="42"/>
      <c r="E1090" s="32"/>
    </row>
    <row r="1091" ht="37.5" spans="2:5">
      <c r="B1091" s="33" t="s">
        <v>948</v>
      </c>
      <c r="C1091" s="42"/>
      <c r="D1091" s="42"/>
      <c r="E1091" s="32"/>
    </row>
    <row r="1092" ht="18.75" spans="2:5">
      <c r="B1092" s="33" t="s">
        <v>949</v>
      </c>
      <c r="C1092" s="42"/>
      <c r="D1092" s="42"/>
      <c r="E1092" s="32"/>
    </row>
    <row r="1093" ht="37.5" spans="2:5">
      <c r="B1093" s="33" t="s">
        <v>950</v>
      </c>
      <c r="C1093" s="42"/>
      <c r="D1093" s="42"/>
      <c r="E1093" s="32"/>
    </row>
    <row r="1094" ht="18.75" spans="2:5">
      <c r="B1094" s="33" t="s">
        <v>951</v>
      </c>
      <c r="C1094" s="42"/>
      <c r="D1094" s="42"/>
      <c r="E1094" s="32"/>
    </row>
    <row r="1095" ht="18.75" spans="2:5">
      <c r="B1095" s="33" t="s">
        <v>952</v>
      </c>
      <c r="C1095" s="42"/>
      <c r="D1095" s="42"/>
      <c r="E1095" s="32"/>
    </row>
    <row r="1096" ht="18.75" spans="2:5">
      <c r="B1096" s="33" t="s">
        <v>953</v>
      </c>
      <c r="C1096" s="42"/>
      <c r="D1096" s="42"/>
      <c r="E1096" s="32"/>
    </row>
    <row r="1097" ht="18.75" spans="2:5">
      <c r="B1097" s="33" t="s">
        <v>954</v>
      </c>
      <c r="C1097" s="42"/>
      <c r="D1097" s="42"/>
      <c r="E1097" s="32"/>
    </row>
    <row r="1098" ht="18.75" spans="2:5">
      <c r="B1098" s="33" t="s">
        <v>955</v>
      </c>
      <c r="C1098" s="42"/>
      <c r="D1098" s="42"/>
      <c r="E1098" s="32"/>
    </row>
    <row r="1099" ht="18.75" spans="2:5">
      <c r="B1099" s="33" t="s">
        <v>956</v>
      </c>
      <c r="C1099" s="42"/>
      <c r="D1099" s="42"/>
      <c r="E1099" s="32"/>
    </row>
    <row r="1100" ht="18.75" spans="2:5">
      <c r="B1100" s="33" t="s">
        <v>957</v>
      </c>
      <c r="C1100" s="42"/>
      <c r="D1100" s="42"/>
      <c r="E1100" s="32"/>
    </row>
    <row r="1101" ht="18.75" spans="2:5">
      <c r="B1101" s="33" t="s">
        <v>958</v>
      </c>
      <c r="C1101" s="42"/>
      <c r="D1101" s="42"/>
      <c r="E1101" s="32"/>
    </row>
    <row r="1102" ht="18.75" spans="2:5">
      <c r="B1102" s="33" t="s">
        <v>138</v>
      </c>
      <c r="C1102" s="42"/>
      <c r="D1102" s="42"/>
      <c r="E1102" s="32"/>
    </row>
    <row r="1103" ht="18.75" spans="2:5">
      <c r="B1103" s="33" t="s">
        <v>959</v>
      </c>
      <c r="C1103" s="42"/>
      <c r="D1103" s="42"/>
      <c r="E1103" s="32"/>
    </row>
    <row r="1104" ht="18.75" spans="2:5">
      <c r="B1104" s="29" t="s">
        <v>960</v>
      </c>
      <c r="C1104" s="30">
        <v>101.04</v>
      </c>
      <c r="D1104" s="30">
        <v>113</v>
      </c>
      <c r="E1104" s="32">
        <f>(D1104-C1104)/C1104</f>
        <v>0.118368962787015</v>
      </c>
    </row>
    <row r="1105" ht="18.75" spans="2:5">
      <c r="B1105" s="33" t="s">
        <v>129</v>
      </c>
      <c r="C1105" s="42"/>
      <c r="D1105" s="42"/>
      <c r="E1105" s="32"/>
    </row>
    <row r="1106" ht="18.75" spans="2:5">
      <c r="B1106" s="33" t="s">
        <v>130</v>
      </c>
      <c r="C1106" s="42"/>
      <c r="D1106" s="42"/>
      <c r="E1106" s="32"/>
    </row>
    <row r="1107" ht="18.75" spans="2:5">
      <c r="B1107" s="33" t="s">
        <v>131</v>
      </c>
      <c r="C1107" s="42"/>
      <c r="D1107" s="42"/>
      <c r="E1107" s="32"/>
    </row>
    <row r="1108" ht="18.75" spans="2:5">
      <c r="B1108" s="33" t="s">
        <v>961</v>
      </c>
      <c r="C1108" s="42"/>
      <c r="D1108" s="42"/>
      <c r="E1108" s="32"/>
    </row>
    <row r="1109" ht="18.75" spans="2:5">
      <c r="B1109" s="33" t="s">
        <v>962</v>
      </c>
      <c r="C1109" s="42"/>
      <c r="D1109" s="42"/>
      <c r="E1109" s="32"/>
    </row>
    <row r="1110" ht="18.75" spans="2:5">
      <c r="B1110" s="33" t="s">
        <v>963</v>
      </c>
      <c r="C1110" s="42"/>
      <c r="D1110" s="42"/>
      <c r="E1110" s="32"/>
    </row>
    <row r="1111" ht="18.75" spans="2:5">
      <c r="B1111" s="33" t="s">
        <v>964</v>
      </c>
      <c r="C1111" s="43"/>
      <c r="D1111" s="43"/>
      <c r="E1111" s="32"/>
    </row>
    <row r="1112" ht="18.75" spans="2:5">
      <c r="B1112" s="33" t="s">
        <v>965</v>
      </c>
      <c r="C1112" s="43"/>
      <c r="D1112" s="43"/>
      <c r="E1112" s="32"/>
    </row>
    <row r="1113" ht="18.75" spans="2:5">
      <c r="B1113" s="33" t="s">
        <v>966</v>
      </c>
      <c r="C1113" s="34">
        <v>101.04</v>
      </c>
      <c r="D1113" s="34">
        <v>113</v>
      </c>
      <c r="E1113" s="32">
        <f>(D1113-C1113)/C1113</f>
        <v>0.118368962787015</v>
      </c>
    </row>
    <row r="1114" ht="18.75" spans="2:5">
      <c r="B1114" s="33" t="s">
        <v>967</v>
      </c>
      <c r="C1114" s="42"/>
      <c r="D1114" s="42"/>
      <c r="E1114" s="32"/>
    </row>
    <row r="1115" ht="18.75" spans="2:5">
      <c r="B1115" s="33" t="s">
        <v>968</v>
      </c>
      <c r="C1115" s="42"/>
      <c r="D1115" s="42"/>
      <c r="E1115" s="32"/>
    </row>
    <row r="1116" ht="18.75" spans="2:5">
      <c r="B1116" s="33" t="s">
        <v>969</v>
      </c>
      <c r="C1116" s="42"/>
      <c r="D1116" s="42"/>
      <c r="E1116" s="32"/>
    </row>
    <row r="1117" ht="18.75" spans="2:5">
      <c r="B1117" s="33" t="s">
        <v>970</v>
      </c>
      <c r="C1117" s="42"/>
      <c r="D1117" s="42"/>
      <c r="E1117" s="32"/>
    </row>
    <row r="1118" ht="18.75" spans="2:5">
      <c r="B1118" s="33" t="s">
        <v>971</v>
      </c>
      <c r="C1118" s="42"/>
      <c r="D1118" s="42"/>
      <c r="E1118" s="32"/>
    </row>
    <row r="1119" ht="18.75" spans="2:5">
      <c r="B1119" s="29" t="s">
        <v>972</v>
      </c>
      <c r="C1119" s="36"/>
      <c r="D1119" s="36"/>
      <c r="E1119" s="32"/>
    </row>
    <row r="1120" ht="18.75" spans="2:5">
      <c r="B1120" s="29" t="s">
        <v>106</v>
      </c>
      <c r="C1120" s="30">
        <v>18811</v>
      </c>
      <c r="D1120" s="36">
        <v>24652</v>
      </c>
      <c r="E1120" s="32">
        <f>(D1120-C1120)/C1120</f>
        <v>0.310509808091011</v>
      </c>
    </row>
    <row r="1121" ht="18.75" spans="2:5">
      <c r="B1121" s="29" t="s">
        <v>973</v>
      </c>
      <c r="C1121" s="30">
        <v>6459</v>
      </c>
      <c r="D1121" s="36">
        <v>8860</v>
      </c>
      <c r="E1121" s="32">
        <f>(D1121-C1121)/C1121</f>
        <v>0.371729369871497</v>
      </c>
    </row>
    <row r="1122" ht="18.75" spans="2:5">
      <c r="B1122" s="33" t="s">
        <v>974</v>
      </c>
      <c r="C1122" s="42"/>
      <c r="D1122" s="42"/>
      <c r="E1122" s="32"/>
    </row>
    <row r="1123" ht="18.75" spans="2:5">
      <c r="B1123" s="33" t="s">
        <v>975</v>
      </c>
      <c r="C1123" s="42"/>
      <c r="D1123" s="42"/>
      <c r="E1123" s="32"/>
    </row>
    <row r="1124" ht="18.75" spans="2:5">
      <c r="B1124" s="33" t="s">
        <v>976</v>
      </c>
      <c r="C1124" s="42"/>
      <c r="D1124" s="42"/>
      <c r="E1124" s="32"/>
    </row>
    <row r="1125" ht="37.5" spans="2:5">
      <c r="B1125" s="33" t="s">
        <v>977</v>
      </c>
      <c r="C1125" s="42"/>
      <c r="D1125" s="42"/>
      <c r="E1125" s="32"/>
    </row>
    <row r="1126" ht="18.75" spans="2:5">
      <c r="B1126" s="33" t="s">
        <v>978</v>
      </c>
      <c r="C1126" s="42"/>
      <c r="D1126" s="42"/>
      <c r="E1126" s="32"/>
    </row>
    <row r="1127" ht="18.75" spans="2:5">
      <c r="B1127" s="33" t="s">
        <v>979</v>
      </c>
      <c r="C1127" s="42"/>
      <c r="D1127" s="42"/>
      <c r="E1127" s="32"/>
    </row>
    <row r="1128" ht="18.75" spans="2:5">
      <c r="B1128" s="33" t="s">
        <v>980</v>
      </c>
      <c r="C1128" s="42"/>
      <c r="D1128" s="42"/>
      <c r="E1128" s="32"/>
    </row>
    <row r="1129" ht="18.75" spans="2:5">
      <c r="B1129" s="33" t="s">
        <v>981</v>
      </c>
      <c r="C1129" s="42"/>
      <c r="D1129" s="42"/>
      <c r="E1129" s="32"/>
    </row>
    <row r="1130" ht="18.75" spans="2:5">
      <c r="B1130" s="33" t="s">
        <v>982</v>
      </c>
      <c r="C1130" s="42"/>
      <c r="D1130" s="42"/>
      <c r="E1130" s="32"/>
    </row>
    <row r="1131" ht="18.75" spans="2:5">
      <c r="B1131" s="33" t="s">
        <v>983</v>
      </c>
      <c r="C1131" s="34">
        <v>6459</v>
      </c>
      <c r="D1131" s="42">
        <v>8860</v>
      </c>
      <c r="E1131" s="32">
        <f>(D1131-C1131)/C1131</f>
        <v>0.371729369871497</v>
      </c>
    </row>
    <row r="1132" ht="18.75" spans="2:5">
      <c r="B1132" s="29" t="s">
        <v>984</v>
      </c>
      <c r="C1132" s="30">
        <v>12352.076961</v>
      </c>
      <c r="D1132" s="36">
        <v>15792</v>
      </c>
      <c r="E1132" s="32">
        <f>(D1132-C1132)/C1132</f>
        <v>0.278489443505014</v>
      </c>
    </row>
    <row r="1133" ht="18.75" spans="2:5">
      <c r="B1133" s="33" t="s">
        <v>985</v>
      </c>
      <c r="C1133" s="34">
        <v>12352.076961</v>
      </c>
      <c r="D1133" s="42">
        <v>15792</v>
      </c>
      <c r="E1133" s="32">
        <f>(D1133-C1133)/C1133</f>
        <v>0.278489443505014</v>
      </c>
    </row>
    <row r="1134" ht="18.75" spans="2:5">
      <c r="B1134" s="33" t="s">
        <v>986</v>
      </c>
      <c r="C1134" s="43"/>
      <c r="D1134" s="43"/>
      <c r="E1134" s="32"/>
    </row>
    <row r="1135" ht="18.75" spans="2:5">
      <c r="B1135" s="33" t="s">
        <v>987</v>
      </c>
      <c r="C1135" s="42"/>
      <c r="D1135" s="42"/>
      <c r="E1135" s="32"/>
    </row>
    <row r="1136" ht="18.75" spans="2:5">
      <c r="B1136" s="29" t="s">
        <v>988</v>
      </c>
      <c r="C1136" s="36"/>
      <c r="D1136" s="36"/>
      <c r="E1136" s="32"/>
    </row>
    <row r="1137" ht="37.5" spans="2:5">
      <c r="B1137" s="33" t="s">
        <v>989</v>
      </c>
      <c r="C1137" s="42"/>
      <c r="D1137" s="42"/>
      <c r="E1137" s="32"/>
    </row>
    <row r="1138" ht="18.75" spans="2:5">
      <c r="B1138" s="33" t="s">
        <v>990</v>
      </c>
      <c r="C1138" s="42"/>
      <c r="D1138" s="42"/>
      <c r="E1138" s="32"/>
    </row>
    <row r="1139" ht="18.75" spans="2:5">
      <c r="B1139" s="33" t="s">
        <v>991</v>
      </c>
      <c r="C1139" s="42"/>
      <c r="D1139" s="42"/>
      <c r="E1139" s="32"/>
    </row>
    <row r="1140" ht="18.75" spans="2:5">
      <c r="B1140" s="29" t="s">
        <v>107</v>
      </c>
      <c r="C1140" s="30">
        <v>2745</v>
      </c>
      <c r="D1140" s="36">
        <v>2250</v>
      </c>
      <c r="E1140" s="32">
        <f>(D1140-C1140)/C1140</f>
        <v>-0.180327868852459</v>
      </c>
    </row>
    <row r="1141" ht="18.75" spans="2:5">
      <c r="B1141" s="29" t="s">
        <v>992</v>
      </c>
      <c r="C1141" s="30">
        <v>2745</v>
      </c>
      <c r="D1141" s="36">
        <v>2250</v>
      </c>
      <c r="E1141" s="32">
        <f>(D1141-C1141)/C1141</f>
        <v>-0.180327868852459</v>
      </c>
    </row>
    <row r="1142" ht="18.75" spans="2:5">
      <c r="B1142" s="33" t="s">
        <v>129</v>
      </c>
      <c r="C1142" s="42"/>
      <c r="D1142" s="42"/>
      <c r="E1142" s="32"/>
    </row>
    <row r="1143" ht="18.75" spans="2:5">
      <c r="B1143" s="33" t="s">
        <v>130</v>
      </c>
      <c r="C1143" s="42"/>
      <c r="D1143" s="42"/>
      <c r="E1143" s="32"/>
    </row>
    <row r="1144" ht="18.75" spans="2:5">
      <c r="B1144" s="33" t="s">
        <v>131</v>
      </c>
      <c r="C1144" s="42"/>
      <c r="D1144" s="42"/>
      <c r="E1144" s="32"/>
    </row>
    <row r="1145" ht="18.75" spans="2:5">
      <c r="B1145" s="33" t="s">
        <v>993</v>
      </c>
      <c r="C1145" s="42"/>
      <c r="D1145" s="42"/>
      <c r="E1145" s="32"/>
    </row>
    <row r="1146" ht="18.75" spans="2:5">
      <c r="B1146" s="33" t="s">
        <v>994</v>
      </c>
      <c r="C1146" s="42"/>
      <c r="D1146" s="42"/>
      <c r="E1146" s="32"/>
    </row>
    <row r="1147" ht="18.75" spans="2:5">
      <c r="B1147" s="33" t="s">
        <v>995</v>
      </c>
      <c r="C1147" s="42"/>
      <c r="D1147" s="42"/>
      <c r="E1147" s="32"/>
    </row>
    <row r="1148" ht="18.75" spans="2:5">
      <c r="B1148" s="33" t="s">
        <v>996</v>
      </c>
      <c r="C1148" s="42"/>
      <c r="D1148" s="42"/>
      <c r="E1148" s="32"/>
    </row>
    <row r="1149" ht="18.75" spans="2:5">
      <c r="B1149" s="33" t="s">
        <v>997</v>
      </c>
      <c r="C1149" s="47"/>
      <c r="D1149" s="48"/>
      <c r="E1149" s="32"/>
    </row>
    <row r="1150" ht="18.75" spans="2:5">
      <c r="B1150" s="33" t="s">
        <v>998</v>
      </c>
      <c r="C1150" s="47"/>
      <c r="D1150" s="49"/>
      <c r="E1150" s="32"/>
    </row>
    <row r="1151" ht="18.75" spans="2:5">
      <c r="B1151" s="33" t="s">
        <v>999</v>
      </c>
      <c r="C1151" s="47"/>
      <c r="D1151" s="49"/>
      <c r="E1151" s="32"/>
    </row>
    <row r="1152" ht="20.25" spans="2:5">
      <c r="B1152" s="33" t="s">
        <v>1000</v>
      </c>
      <c r="C1152" s="34">
        <v>168</v>
      </c>
      <c r="D1152" s="50">
        <v>180</v>
      </c>
      <c r="E1152" s="32">
        <f>(D1152-C1152)/C1152</f>
        <v>0.0714285714285714</v>
      </c>
    </row>
    <row r="1153" ht="18.75" spans="2:5">
      <c r="B1153" s="33" t="s">
        <v>1001</v>
      </c>
      <c r="C1153" s="42"/>
      <c r="D1153" s="42"/>
      <c r="E1153" s="32"/>
    </row>
    <row r="1154" ht="18.75" spans="2:5">
      <c r="B1154" s="33" t="s">
        <v>138</v>
      </c>
      <c r="C1154" s="43"/>
      <c r="D1154" s="43"/>
      <c r="E1154" s="32"/>
    </row>
    <row r="1155" ht="18.75" spans="2:5">
      <c r="B1155" s="33" t="s">
        <v>1002</v>
      </c>
      <c r="C1155" s="34">
        <v>2577</v>
      </c>
      <c r="D1155" s="42">
        <v>2070</v>
      </c>
      <c r="E1155" s="32">
        <f>(D1155-C1155)/C1155</f>
        <v>-0.19674039580908</v>
      </c>
    </row>
    <row r="1156" ht="18.75" spans="2:5">
      <c r="B1156" s="29" t="s">
        <v>1003</v>
      </c>
      <c r="C1156" s="36"/>
      <c r="D1156" s="36"/>
      <c r="E1156" s="32"/>
    </row>
    <row r="1157" ht="18.75" spans="2:5">
      <c r="B1157" s="33" t="s">
        <v>129</v>
      </c>
      <c r="C1157" s="42"/>
      <c r="D1157" s="42"/>
      <c r="E1157" s="32"/>
    </row>
    <row r="1158" ht="18.75" spans="2:5">
      <c r="B1158" s="33" t="s">
        <v>130</v>
      </c>
      <c r="C1158" s="42"/>
      <c r="D1158" s="42"/>
      <c r="E1158" s="32"/>
    </row>
    <row r="1159" ht="18.75" spans="2:5">
      <c r="B1159" s="33" t="s">
        <v>131</v>
      </c>
      <c r="C1159" s="42"/>
      <c r="D1159" s="42"/>
      <c r="E1159" s="32"/>
    </row>
    <row r="1160" ht="18.75" spans="2:5">
      <c r="B1160" s="33" t="s">
        <v>1004</v>
      </c>
      <c r="C1160" s="42"/>
      <c r="D1160" s="42"/>
      <c r="E1160" s="32"/>
    </row>
    <row r="1161" ht="18.75" spans="2:5">
      <c r="B1161" s="33" t="s">
        <v>1005</v>
      </c>
      <c r="C1161" s="42"/>
      <c r="D1161" s="42"/>
      <c r="E1161" s="32"/>
    </row>
    <row r="1162" ht="18.75" spans="2:5">
      <c r="B1162" s="33" t="s">
        <v>1006</v>
      </c>
      <c r="C1162" s="42"/>
      <c r="D1162" s="42"/>
      <c r="E1162" s="32"/>
    </row>
    <row r="1163" ht="18.75" spans="2:5">
      <c r="B1163" s="33" t="s">
        <v>1007</v>
      </c>
      <c r="C1163" s="43"/>
      <c r="D1163" s="43"/>
      <c r="E1163" s="32"/>
    </row>
    <row r="1164" ht="18.75" spans="2:5">
      <c r="B1164" s="33" t="s">
        <v>1008</v>
      </c>
      <c r="C1164" s="42"/>
      <c r="D1164" s="42"/>
      <c r="E1164" s="32"/>
    </row>
    <row r="1165" ht="18.75" spans="2:5">
      <c r="B1165" s="33" t="s">
        <v>1009</v>
      </c>
      <c r="C1165" s="42"/>
      <c r="D1165" s="42"/>
      <c r="E1165" s="32"/>
    </row>
    <row r="1166" ht="18.75" spans="2:5">
      <c r="B1166" s="33" t="s">
        <v>1010</v>
      </c>
      <c r="C1166" s="42"/>
      <c r="D1166" s="42"/>
      <c r="E1166" s="32"/>
    </row>
    <row r="1167" ht="18.75" spans="2:5">
      <c r="B1167" s="33" t="s">
        <v>1011</v>
      </c>
      <c r="C1167" s="42"/>
      <c r="D1167" s="42"/>
      <c r="E1167" s="32"/>
    </row>
    <row r="1168" ht="18.75" spans="2:5">
      <c r="B1168" s="33" t="s">
        <v>138</v>
      </c>
      <c r="C1168" s="42"/>
      <c r="D1168" s="42"/>
      <c r="E1168" s="32"/>
    </row>
    <row r="1169" ht="18.75" spans="2:5">
      <c r="B1169" s="33" t="s">
        <v>1012</v>
      </c>
      <c r="C1169" s="42"/>
      <c r="D1169" s="42"/>
      <c r="E1169" s="32"/>
    </row>
    <row r="1170" ht="18.75" spans="2:5">
      <c r="B1170" s="29" t="s">
        <v>1013</v>
      </c>
      <c r="C1170" s="36"/>
      <c r="D1170" s="36"/>
      <c r="E1170" s="32"/>
    </row>
    <row r="1171" ht="18.75" spans="2:5">
      <c r="B1171" s="33" t="s">
        <v>1014</v>
      </c>
      <c r="C1171" s="42"/>
      <c r="D1171" s="42"/>
      <c r="E1171" s="32"/>
    </row>
    <row r="1172" ht="18.75" spans="2:5">
      <c r="B1172" s="33" t="s">
        <v>1015</v>
      </c>
      <c r="C1172" s="42"/>
      <c r="D1172" s="42"/>
      <c r="E1172" s="32"/>
    </row>
    <row r="1173" ht="18.75" spans="2:5">
      <c r="B1173" s="33" t="s">
        <v>1016</v>
      </c>
      <c r="C1173" s="42"/>
      <c r="D1173" s="42"/>
      <c r="E1173" s="32"/>
    </row>
    <row r="1174" ht="18.75" spans="2:5">
      <c r="B1174" s="33" t="s">
        <v>1017</v>
      </c>
      <c r="C1174" s="42"/>
      <c r="D1174" s="42"/>
      <c r="E1174" s="32"/>
    </row>
    <row r="1175" ht="18.75" spans="2:5">
      <c r="B1175" s="29" t="s">
        <v>1018</v>
      </c>
      <c r="C1175" s="36"/>
      <c r="D1175" s="36"/>
      <c r="E1175" s="32"/>
    </row>
    <row r="1176" ht="18.75" spans="2:5">
      <c r="B1176" s="33" t="s">
        <v>1019</v>
      </c>
      <c r="C1176" s="43"/>
      <c r="D1176" s="43"/>
      <c r="E1176" s="32"/>
    </row>
    <row r="1177" ht="18.75" spans="2:5">
      <c r="B1177" s="33" t="s">
        <v>1020</v>
      </c>
      <c r="C1177" s="42"/>
      <c r="D1177" s="42"/>
      <c r="E1177" s="32"/>
    </row>
    <row r="1178" ht="18.75" spans="2:5">
      <c r="B1178" s="33" t="s">
        <v>1021</v>
      </c>
      <c r="C1178" s="42"/>
      <c r="D1178" s="42"/>
      <c r="E1178" s="32"/>
    </row>
    <row r="1179" ht="18.75" spans="2:5">
      <c r="B1179" s="33" t="s">
        <v>1022</v>
      </c>
      <c r="C1179" s="42"/>
      <c r="D1179" s="42"/>
      <c r="E1179" s="32"/>
    </row>
    <row r="1180" ht="18.75" spans="2:5">
      <c r="B1180" s="33" t="s">
        <v>1023</v>
      </c>
      <c r="C1180" s="42"/>
      <c r="D1180" s="42"/>
      <c r="E1180" s="32"/>
    </row>
    <row r="1181" ht="18.75" spans="2:5">
      <c r="B1181" s="29" t="s">
        <v>1024</v>
      </c>
      <c r="C1181" s="36"/>
      <c r="D1181" s="36"/>
      <c r="E1181" s="32"/>
    </row>
    <row r="1182" ht="18.75" spans="2:5">
      <c r="B1182" s="33" t="s">
        <v>1025</v>
      </c>
      <c r="C1182" s="42"/>
      <c r="D1182" s="42"/>
      <c r="E1182" s="32"/>
    </row>
    <row r="1183" ht="18.75" spans="2:5">
      <c r="B1183" s="33" t="s">
        <v>1026</v>
      </c>
      <c r="C1183" s="42"/>
      <c r="D1183" s="42"/>
      <c r="E1183" s="32"/>
    </row>
    <row r="1184" ht="18.75" spans="2:5">
      <c r="B1184" s="33" t="s">
        <v>1027</v>
      </c>
      <c r="C1184" s="42"/>
      <c r="D1184" s="42"/>
      <c r="E1184" s="32"/>
    </row>
    <row r="1185" ht="18.75" spans="2:5">
      <c r="B1185" s="33" t="s">
        <v>1028</v>
      </c>
      <c r="C1185" s="42"/>
      <c r="D1185" s="42"/>
      <c r="E1185" s="32"/>
    </row>
    <row r="1186" ht="18.75" spans="2:5">
      <c r="B1186" s="33" t="s">
        <v>1029</v>
      </c>
      <c r="C1186" s="42"/>
      <c r="D1186" s="42"/>
      <c r="E1186" s="32"/>
    </row>
    <row r="1187" ht="18.75" spans="2:5">
      <c r="B1187" s="33" t="s">
        <v>1030</v>
      </c>
      <c r="C1187" s="42"/>
      <c r="D1187" s="42"/>
      <c r="E1187" s="32"/>
    </row>
    <row r="1188" ht="18.75" spans="2:5">
      <c r="B1188" s="33" t="s">
        <v>1031</v>
      </c>
      <c r="C1188" s="42"/>
      <c r="D1188" s="42"/>
      <c r="E1188" s="32"/>
    </row>
    <row r="1189" ht="18.75" spans="2:5">
      <c r="B1189" s="33" t="s">
        <v>1032</v>
      </c>
      <c r="C1189" s="42"/>
      <c r="D1189" s="42"/>
      <c r="E1189" s="32"/>
    </row>
    <row r="1190" ht="18.75" spans="2:5">
      <c r="B1190" s="33" t="s">
        <v>1033</v>
      </c>
      <c r="C1190" s="42"/>
      <c r="D1190" s="42"/>
      <c r="E1190" s="32"/>
    </row>
    <row r="1191" ht="18.75" spans="2:5">
      <c r="B1191" s="33" t="s">
        <v>1034</v>
      </c>
      <c r="C1191" s="42"/>
      <c r="D1191" s="42"/>
      <c r="E1191" s="32"/>
    </row>
    <row r="1192" ht="18.75" spans="2:5">
      <c r="B1192" s="33" t="s">
        <v>1035</v>
      </c>
      <c r="C1192" s="43"/>
      <c r="D1192" s="43"/>
      <c r="E1192" s="32"/>
    </row>
    <row r="1193" ht="37.5" spans="2:5">
      <c r="B1193" s="29" t="s">
        <v>108</v>
      </c>
      <c r="C1193" s="30">
        <v>4264</v>
      </c>
      <c r="D1193" s="31">
        <v>5471</v>
      </c>
      <c r="E1193" s="32">
        <f>(D1193-C1193)/C1193</f>
        <v>0.283067542213884</v>
      </c>
    </row>
    <row r="1194" ht="18.75" spans="2:5">
      <c r="B1194" s="29" t="s">
        <v>1036</v>
      </c>
      <c r="C1194" s="30">
        <v>810</v>
      </c>
      <c r="D1194" s="36">
        <v>1334</v>
      </c>
      <c r="E1194" s="32">
        <f>(D1194-C1194)/C1194</f>
        <v>0.646913580246914</v>
      </c>
    </row>
    <row r="1195" ht="18.75" spans="2:5">
      <c r="B1195" s="33" t="s">
        <v>129</v>
      </c>
      <c r="C1195" s="34">
        <v>415.9936</v>
      </c>
      <c r="D1195" s="42">
        <v>686</v>
      </c>
      <c r="E1195" s="32">
        <f>(D1195-C1195)/C1195</f>
        <v>0.649063831751258</v>
      </c>
    </row>
    <row r="1196" ht="18.75" spans="2:5">
      <c r="B1196" s="33" t="s">
        <v>130</v>
      </c>
      <c r="C1196" s="34">
        <v>205</v>
      </c>
      <c r="D1196" s="42">
        <v>287</v>
      </c>
      <c r="E1196" s="32">
        <f>(D1196-C1196)/C1196</f>
        <v>0.4</v>
      </c>
    </row>
    <row r="1197" ht="18.75" spans="2:5">
      <c r="B1197" s="33" t="s">
        <v>131</v>
      </c>
      <c r="C1197" s="42"/>
      <c r="D1197" s="42"/>
      <c r="E1197" s="32"/>
    </row>
    <row r="1198" ht="18.75" spans="2:5">
      <c r="B1198" s="33" t="s">
        <v>1037</v>
      </c>
      <c r="C1198" s="34">
        <v>15</v>
      </c>
      <c r="D1198" s="42">
        <v>20</v>
      </c>
      <c r="E1198" s="32">
        <f>(D1198-C1198)/C1198</f>
        <v>0.333333333333333</v>
      </c>
    </row>
    <row r="1199" ht="18.75" spans="2:5">
      <c r="B1199" s="33" t="s">
        <v>1038</v>
      </c>
      <c r="C1199" s="42"/>
      <c r="D1199" s="42"/>
      <c r="E1199" s="32"/>
    </row>
    <row r="1200" ht="18.75" spans="2:5">
      <c r="B1200" s="33" t="s">
        <v>1039</v>
      </c>
      <c r="C1200" s="34">
        <v>157</v>
      </c>
      <c r="D1200" s="42">
        <v>289</v>
      </c>
      <c r="E1200" s="32">
        <f>(D1200-C1200)/C1200</f>
        <v>0.840764331210191</v>
      </c>
    </row>
    <row r="1201" ht="18.75" spans="2:5">
      <c r="B1201" s="33" t="s">
        <v>1040</v>
      </c>
      <c r="D1201" s="42"/>
      <c r="E1201" s="32"/>
    </row>
    <row r="1202" ht="18.75" spans="2:5">
      <c r="B1202" s="33" t="s">
        <v>1041</v>
      </c>
      <c r="C1202" s="34">
        <v>32.5</v>
      </c>
      <c r="D1202" s="43">
        <v>36</v>
      </c>
      <c r="E1202" s="32">
        <f>(D1202-C1202)/C1202</f>
        <v>0.107692307692308</v>
      </c>
    </row>
    <row r="1203" ht="18.75" spans="2:5">
      <c r="B1203" s="33" t="s">
        <v>1042</v>
      </c>
      <c r="C1203" s="34">
        <v>14</v>
      </c>
      <c r="D1203" s="42">
        <v>16</v>
      </c>
      <c r="E1203" s="32">
        <f>(D1203-C1203)/C1203</f>
        <v>0.142857142857143</v>
      </c>
    </row>
    <row r="1204" ht="18.75" spans="2:5">
      <c r="B1204" s="33" t="s">
        <v>138</v>
      </c>
      <c r="C1204" s="42"/>
      <c r="D1204" s="42"/>
      <c r="E1204" s="32"/>
    </row>
    <row r="1205" ht="18.75" spans="2:5">
      <c r="B1205" s="33" t="s">
        <v>1043</v>
      </c>
      <c r="C1205" s="42"/>
      <c r="D1205" s="42"/>
      <c r="E1205" s="32"/>
    </row>
    <row r="1206" ht="18.75" spans="2:5">
      <c r="B1206" s="29" t="s">
        <v>1044</v>
      </c>
      <c r="C1206" s="30">
        <v>2495.0755</v>
      </c>
      <c r="D1206" s="31">
        <v>2906</v>
      </c>
      <c r="E1206" s="32">
        <f>(D1206-C1206)/C1206</f>
        <v>0.164694214664045</v>
      </c>
    </row>
    <row r="1207" ht="18.75" spans="2:5">
      <c r="B1207" s="33" t="s">
        <v>129</v>
      </c>
      <c r="C1207" s="34">
        <v>1791.8495</v>
      </c>
      <c r="D1207" s="42">
        <v>1927</v>
      </c>
      <c r="E1207" s="32">
        <f>(D1207-C1207)/C1207</f>
        <v>0.0754251403368419</v>
      </c>
    </row>
    <row r="1208" ht="18.75" spans="2:5">
      <c r="B1208" s="33" t="s">
        <v>130</v>
      </c>
      <c r="D1208" s="42"/>
      <c r="E1208" s="32"/>
    </row>
    <row r="1209" ht="18.75" spans="2:5">
      <c r="B1209" s="33" t="s">
        <v>131</v>
      </c>
      <c r="C1209" s="42"/>
      <c r="D1209" s="42"/>
      <c r="E1209" s="32"/>
    </row>
    <row r="1210" ht="18.75" spans="2:5">
      <c r="B1210" s="33" t="s">
        <v>1045</v>
      </c>
      <c r="C1210" s="34">
        <v>703.226</v>
      </c>
      <c r="D1210" s="43">
        <v>979</v>
      </c>
      <c r="E1210" s="32">
        <f>(D1210-C1210)/C1210</f>
        <v>0.392155580140666</v>
      </c>
    </row>
    <row r="1211" ht="18.75" spans="2:5">
      <c r="B1211" s="33" t="s">
        <v>1046</v>
      </c>
      <c r="C1211" s="43"/>
      <c r="D1211" s="43"/>
      <c r="E1211" s="32"/>
    </row>
    <row r="1212" ht="18.75" spans="2:5">
      <c r="B1212" s="29" t="s">
        <v>1047</v>
      </c>
      <c r="C1212" s="30">
        <v>948.61588</v>
      </c>
      <c r="D1212" s="36">
        <v>1211</v>
      </c>
      <c r="E1212" s="32">
        <f>(D1212-C1212)/C1212</f>
        <v>0.276596803334138</v>
      </c>
    </row>
    <row r="1213" ht="18.75" spans="2:5">
      <c r="B1213" s="33" t="s">
        <v>129</v>
      </c>
      <c r="C1213" s="48"/>
      <c r="D1213" s="42"/>
      <c r="E1213" s="32"/>
    </row>
    <row r="1214" ht="18.75" spans="2:5">
      <c r="B1214" s="33" t="s">
        <v>130</v>
      </c>
      <c r="C1214" s="51"/>
      <c r="D1214" s="42"/>
      <c r="E1214" s="32"/>
    </row>
    <row r="1215" ht="18.75" spans="2:5">
      <c r="B1215" s="33" t="s">
        <v>131</v>
      </c>
      <c r="C1215" s="42"/>
      <c r="D1215" s="42"/>
      <c r="E1215" s="32"/>
    </row>
    <row r="1216" ht="18.75" spans="2:5">
      <c r="B1216" s="33" t="s">
        <v>1048</v>
      </c>
      <c r="C1216" s="34">
        <v>945.968</v>
      </c>
      <c r="D1216" s="42">
        <v>1200</v>
      </c>
      <c r="E1216" s="32">
        <f>(D1216-C1216)/C1216</f>
        <v>0.268541853424217</v>
      </c>
    </row>
    <row r="1217" ht="18.75" spans="2:5">
      <c r="B1217" s="33" t="s">
        <v>1049</v>
      </c>
      <c r="C1217" s="34">
        <v>2.64788</v>
      </c>
      <c r="D1217" s="42">
        <v>11</v>
      </c>
      <c r="E1217" s="32">
        <f>(D1217-C1217)/C1217</f>
        <v>3.15426680967415</v>
      </c>
    </row>
    <row r="1218" ht="18.75" spans="2:5">
      <c r="B1218" s="29" t="s">
        <v>1050</v>
      </c>
      <c r="C1218" s="36"/>
      <c r="D1218" s="36"/>
      <c r="E1218" s="32"/>
    </row>
    <row r="1219" ht="18.75" spans="2:5">
      <c r="B1219" s="33" t="s">
        <v>129</v>
      </c>
      <c r="C1219" s="42"/>
      <c r="D1219" s="42"/>
      <c r="E1219" s="32"/>
    </row>
    <row r="1220" ht="18.75" spans="2:5">
      <c r="B1220" s="33" t="s">
        <v>130</v>
      </c>
      <c r="C1220" s="42"/>
      <c r="D1220" s="42"/>
      <c r="E1220" s="32"/>
    </row>
    <row r="1221" ht="18.75" spans="2:5">
      <c r="B1221" s="33" t="s">
        <v>131</v>
      </c>
      <c r="C1221" s="42"/>
      <c r="D1221" s="42"/>
      <c r="E1221" s="32"/>
    </row>
    <row r="1222" ht="18.75" spans="2:5">
      <c r="B1222" s="33" t="s">
        <v>1051</v>
      </c>
      <c r="C1222" s="42"/>
      <c r="D1222" s="42"/>
      <c r="E1222" s="32"/>
    </row>
    <row r="1223" ht="18.75" spans="2:5">
      <c r="B1223" s="33" t="s">
        <v>1052</v>
      </c>
      <c r="C1223" s="42"/>
      <c r="D1223" s="42"/>
      <c r="E1223" s="32"/>
    </row>
    <row r="1224" ht="18.75" spans="2:5">
      <c r="B1224" s="33" t="s">
        <v>138</v>
      </c>
      <c r="C1224" s="42"/>
      <c r="D1224" s="42"/>
      <c r="E1224" s="32"/>
    </row>
    <row r="1225" ht="18.75" spans="2:5">
      <c r="B1225" s="33" t="s">
        <v>1053</v>
      </c>
      <c r="C1225" s="42"/>
      <c r="D1225" s="42"/>
      <c r="E1225" s="32"/>
    </row>
    <row r="1226" ht="18.75" spans="2:5">
      <c r="B1226" s="29" t="s">
        <v>1054</v>
      </c>
      <c r="C1226" s="31"/>
      <c r="D1226" s="31"/>
      <c r="E1226" s="32"/>
    </row>
    <row r="1227" ht="18.75" spans="2:5">
      <c r="B1227" s="33" t="s">
        <v>129</v>
      </c>
      <c r="C1227" s="42"/>
      <c r="D1227" s="42"/>
      <c r="E1227" s="32"/>
    </row>
    <row r="1228" ht="18.75" spans="2:5">
      <c r="B1228" s="33" t="s">
        <v>130</v>
      </c>
      <c r="C1228" s="42"/>
      <c r="D1228" s="42"/>
      <c r="E1228" s="32"/>
    </row>
    <row r="1229" ht="18.75" spans="2:5">
      <c r="B1229" s="33" t="s">
        <v>131</v>
      </c>
      <c r="C1229" s="42"/>
      <c r="D1229" s="42"/>
      <c r="E1229" s="32"/>
    </row>
    <row r="1230" ht="18.75" spans="2:5">
      <c r="B1230" s="33" t="s">
        <v>1055</v>
      </c>
      <c r="C1230" s="42"/>
      <c r="D1230" s="42"/>
      <c r="E1230" s="32"/>
    </row>
    <row r="1231" ht="18.75" spans="2:5">
      <c r="B1231" s="33" t="s">
        <v>1056</v>
      </c>
      <c r="C1231" s="42"/>
      <c r="D1231" s="42"/>
      <c r="E1231" s="32"/>
    </row>
    <row r="1232" ht="18.75" spans="2:5">
      <c r="B1232" s="33" t="s">
        <v>1057</v>
      </c>
      <c r="C1232" s="42"/>
      <c r="D1232" s="42"/>
      <c r="E1232" s="32"/>
    </row>
    <row r="1233" ht="18.75" spans="2:5">
      <c r="B1233" s="33" t="s">
        <v>1058</v>
      </c>
      <c r="C1233" s="42"/>
      <c r="D1233" s="42"/>
      <c r="E1233" s="32"/>
    </row>
    <row r="1234" ht="18.75" spans="2:5">
      <c r="B1234" s="33" t="s">
        <v>1059</v>
      </c>
      <c r="C1234" s="42"/>
      <c r="D1234" s="42"/>
      <c r="E1234" s="32"/>
    </row>
    <row r="1235" ht="18.75" spans="2:5">
      <c r="B1235" s="33" t="s">
        <v>1060</v>
      </c>
      <c r="C1235" s="42"/>
      <c r="D1235" s="42"/>
      <c r="E1235" s="32"/>
    </row>
    <row r="1236" ht="18.75" spans="2:5">
      <c r="B1236" s="33" t="s">
        <v>1061</v>
      </c>
      <c r="C1236" s="42"/>
      <c r="D1236" s="42"/>
      <c r="E1236" s="32"/>
    </row>
    <row r="1237" ht="18.75" spans="2:5">
      <c r="B1237" s="33" t="s">
        <v>1062</v>
      </c>
      <c r="C1237" s="42"/>
      <c r="D1237" s="42"/>
      <c r="E1237" s="32"/>
    </row>
    <row r="1238" ht="18.75" spans="2:5">
      <c r="B1238" s="33" t="s">
        <v>1063</v>
      </c>
      <c r="C1238" s="42"/>
      <c r="D1238" s="42"/>
      <c r="E1238" s="32"/>
    </row>
    <row r="1239" ht="18.75" spans="2:5">
      <c r="B1239" s="29" t="s">
        <v>1064</v>
      </c>
      <c r="C1239" s="36"/>
      <c r="D1239" s="36"/>
      <c r="E1239" s="32"/>
    </row>
    <row r="1240" ht="18.75" spans="2:5">
      <c r="B1240" s="33" t="s">
        <v>1065</v>
      </c>
      <c r="C1240" s="43"/>
      <c r="D1240" s="43"/>
      <c r="E1240" s="32"/>
    </row>
    <row r="1241" ht="18.75" spans="2:5">
      <c r="B1241" s="33" t="s">
        <v>1066</v>
      </c>
      <c r="C1241" s="42"/>
      <c r="D1241" s="42"/>
      <c r="E1241" s="32"/>
    </row>
    <row r="1242" ht="18.75" spans="2:5">
      <c r="B1242" s="33" t="s">
        <v>1067</v>
      </c>
      <c r="C1242" s="42"/>
      <c r="D1242" s="42"/>
      <c r="E1242" s="32"/>
    </row>
    <row r="1243" ht="18.75" spans="2:5">
      <c r="B1243" s="29" t="s">
        <v>1068</v>
      </c>
      <c r="C1243" s="36"/>
      <c r="D1243" s="36"/>
      <c r="E1243" s="32"/>
    </row>
    <row r="1244" ht="18.75" spans="2:5">
      <c r="B1244" s="33" t="s">
        <v>1069</v>
      </c>
      <c r="C1244" s="42"/>
      <c r="D1244" s="42"/>
      <c r="E1244" s="32"/>
    </row>
    <row r="1245" ht="18.75" spans="2:5">
      <c r="B1245" s="33" t="s">
        <v>1070</v>
      </c>
      <c r="C1245" s="42"/>
      <c r="D1245" s="42"/>
      <c r="E1245" s="32"/>
    </row>
    <row r="1246" ht="18.75" spans="2:5">
      <c r="B1246" s="33" t="s">
        <v>1071</v>
      </c>
      <c r="C1246" s="43"/>
      <c r="D1246" s="43"/>
      <c r="E1246" s="32"/>
    </row>
    <row r="1247" ht="18.75" spans="2:5">
      <c r="B1247" s="33" t="s">
        <v>1072</v>
      </c>
      <c r="C1247" s="42"/>
      <c r="D1247" s="42"/>
      <c r="E1247" s="32"/>
    </row>
    <row r="1248" ht="37.5" spans="2:5">
      <c r="B1248" s="33" t="s">
        <v>1073</v>
      </c>
      <c r="C1248" s="42"/>
      <c r="D1248" s="42"/>
      <c r="E1248" s="32"/>
    </row>
    <row r="1249" ht="18.75" spans="2:5">
      <c r="B1249" s="29" t="s">
        <v>1074</v>
      </c>
      <c r="C1249" s="30">
        <v>10</v>
      </c>
      <c r="D1249" s="36">
        <v>20</v>
      </c>
      <c r="E1249" s="32">
        <f>(D1249-C1249)/C1249</f>
        <v>1</v>
      </c>
    </row>
    <row r="1250" ht="18.75" spans="2:5">
      <c r="B1250" s="29" t="s">
        <v>109</v>
      </c>
      <c r="C1250" s="30">
        <v>5000</v>
      </c>
      <c r="D1250" s="36">
        <v>5500</v>
      </c>
      <c r="E1250" s="32">
        <f>(D1250-C1250)/C1250</f>
        <v>0.1</v>
      </c>
    </row>
    <row r="1251" ht="18.75" spans="2:5">
      <c r="B1251" s="29" t="s">
        <v>110</v>
      </c>
      <c r="C1251" s="30">
        <v>1114.468</v>
      </c>
      <c r="D1251" s="36">
        <v>953</v>
      </c>
      <c r="E1251" s="32">
        <f>(D1251-C1251)/C1251</f>
        <v>-0.144883478036157</v>
      </c>
    </row>
    <row r="1252" ht="18.75" spans="2:5">
      <c r="B1252" s="29" t="s">
        <v>1075</v>
      </c>
      <c r="C1252" s="30">
        <v>1114.468</v>
      </c>
      <c r="D1252" s="36">
        <v>953</v>
      </c>
      <c r="E1252" s="32">
        <f>(D1252-C1252)/C1252</f>
        <v>-0.144883478036157</v>
      </c>
    </row>
    <row r="1253" ht="18.75" spans="2:5">
      <c r="B1253" s="33" t="s">
        <v>1076</v>
      </c>
      <c r="C1253" s="34">
        <v>1114.468</v>
      </c>
      <c r="D1253" s="42">
        <v>953</v>
      </c>
      <c r="E1253" s="32">
        <f>(D1253-C1253)/C1253</f>
        <v>-0.144883478036157</v>
      </c>
    </row>
    <row r="1254" ht="37.5" spans="2:5">
      <c r="B1254" s="33" t="s">
        <v>1077</v>
      </c>
      <c r="C1254" s="42"/>
      <c r="D1254" s="42"/>
      <c r="E1254" s="32"/>
    </row>
    <row r="1255" ht="37.5" spans="2:5">
      <c r="B1255" s="33" t="s">
        <v>1078</v>
      </c>
      <c r="C1255" s="42"/>
      <c r="D1255" s="42"/>
      <c r="E1255" s="32"/>
    </row>
    <row r="1256" ht="37.5" spans="2:5">
      <c r="B1256" s="33" t="s">
        <v>1079</v>
      </c>
      <c r="C1256" s="42"/>
      <c r="D1256" s="42"/>
      <c r="E1256" s="32"/>
    </row>
    <row r="1257" ht="18.75" spans="2:5">
      <c r="B1257" s="29" t="s">
        <v>111</v>
      </c>
      <c r="C1257" s="36"/>
      <c r="D1257" s="36"/>
      <c r="E1257" s="32"/>
    </row>
    <row r="1258" ht="37.5" spans="2:5">
      <c r="B1258" s="33" t="s">
        <v>1080</v>
      </c>
      <c r="C1258" s="42"/>
      <c r="D1258" s="42"/>
      <c r="E1258" s="32"/>
    </row>
    <row r="1259" ht="18.75" spans="2:5">
      <c r="B1259" s="29" t="s">
        <v>112</v>
      </c>
      <c r="C1259" s="31"/>
      <c r="D1259" s="31"/>
      <c r="E1259" s="32"/>
    </row>
    <row r="1260" ht="18.75" spans="2:5">
      <c r="B1260" s="33" t="s">
        <v>1081</v>
      </c>
      <c r="C1260" s="43"/>
      <c r="D1260" s="43"/>
      <c r="E1260" s="32"/>
    </row>
    <row r="1261" ht="18.75" spans="2:5">
      <c r="B1261" s="33" t="s">
        <v>936</v>
      </c>
      <c r="C1261" s="42"/>
      <c r="D1261" s="42"/>
      <c r="E1261" s="32"/>
    </row>
    <row r="1262" ht="18.75" spans="2:5">
      <c r="B1262" s="29"/>
      <c r="C1262" s="52"/>
      <c r="D1262" s="52"/>
      <c r="E1262" s="32"/>
    </row>
    <row r="1263" ht="18.75" spans="2:5">
      <c r="B1263" s="53" t="s">
        <v>1082</v>
      </c>
      <c r="C1263" s="30">
        <v>553327</v>
      </c>
      <c r="D1263" s="36">
        <v>553457</v>
      </c>
      <c r="E1263" s="32">
        <f>(D1263-C1263)/C1263</f>
        <v>0.000234942448136455</v>
      </c>
    </row>
  </sheetData>
  <mergeCells count="1">
    <mergeCell ref="B1:E1"/>
  </mergeCells>
  <printOptions horizontalCentered="1"/>
  <pageMargins left="0.471527777777778" right="0.393055555555556" top="1.14166666666667" bottom="0.747916666666667" header="0.313888888888889" footer="0.313888888888889"/>
  <pageSetup paperSize="9" scale="75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1"/>
  <sheetViews>
    <sheetView tabSelected="1" workbookViewId="0">
      <selection activeCell="A1" sqref="A1:E1"/>
    </sheetView>
  </sheetViews>
  <sheetFormatPr defaultColWidth="9" defaultRowHeight="13.5" outlineLevelCol="4"/>
  <cols>
    <col min="1" max="1" width="37.75" style="1" customWidth="1"/>
    <col min="2" max="2" width="22" style="1" customWidth="1"/>
    <col min="3" max="4" width="23.875" style="1" customWidth="1"/>
    <col min="5" max="5" width="24.5083333333333" style="1" customWidth="1"/>
    <col min="6" max="256" width="9" style="1"/>
    <col min="257" max="16384" width="9" style="2"/>
  </cols>
  <sheetData>
    <row r="1" s="1" customFormat="1" ht="40.5" customHeight="1" spans="1:5">
      <c r="A1" s="3" t="s">
        <v>1083</v>
      </c>
      <c r="B1" s="3"/>
      <c r="C1" s="3"/>
      <c r="D1" s="3"/>
      <c r="E1" s="3"/>
    </row>
    <row r="2" s="1" customFormat="1" ht="17.1" customHeight="1" spans="1:5">
      <c r="A2" s="4"/>
      <c r="B2" s="4"/>
      <c r="C2" s="4"/>
      <c r="D2" s="5"/>
      <c r="E2" s="6" t="s">
        <v>48</v>
      </c>
    </row>
    <row r="3" s="2" customFormat="1" ht="24.95" customHeight="1" spans="1:5">
      <c r="A3" s="7" t="s">
        <v>49</v>
      </c>
      <c r="B3" s="7" t="s">
        <v>126</v>
      </c>
      <c r="C3" s="7" t="s">
        <v>127</v>
      </c>
      <c r="D3" s="8" t="s">
        <v>1084</v>
      </c>
      <c r="E3" s="9"/>
    </row>
    <row r="4" s="2" customFormat="1" ht="24.95" customHeight="1" spans="1:5">
      <c r="A4" s="10"/>
      <c r="B4" s="10"/>
      <c r="C4" s="10"/>
      <c r="D4" s="11" t="s">
        <v>1085</v>
      </c>
      <c r="E4" s="11" t="s">
        <v>1086</v>
      </c>
    </row>
    <row r="5" s="1" customFormat="1" ht="35.1" customHeight="1" spans="1:5">
      <c r="A5" s="12" t="s">
        <v>1087</v>
      </c>
      <c r="B5" s="13">
        <v>1269</v>
      </c>
      <c r="C5" s="14">
        <v>1102</v>
      </c>
      <c r="D5" s="13">
        <f>C5-B5</f>
        <v>-167</v>
      </c>
      <c r="E5" s="15">
        <f>(C5-B5)/B5</f>
        <v>-0.131599684791174</v>
      </c>
    </row>
    <row r="6" s="1" customFormat="1" ht="35.1" customHeight="1" spans="1:5">
      <c r="A6" s="16" t="s">
        <v>1088</v>
      </c>
      <c r="B6" s="13"/>
      <c r="C6" s="14"/>
      <c r="D6" s="13"/>
      <c r="E6" s="15"/>
    </row>
    <row r="7" s="1" customFormat="1" ht="35.1" customHeight="1" spans="1:5">
      <c r="A7" s="16" t="s">
        <v>1089</v>
      </c>
      <c r="B7" s="13"/>
      <c r="C7" s="14"/>
      <c r="D7" s="13"/>
      <c r="E7" s="15"/>
    </row>
    <row r="8" s="1" customFormat="1" ht="35.1" customHeight="1" spans="1:5">
      <c r="A8" s="16" t="s">
        <v>1090</v>
      </c>
      <c r="B8" s="13">
        <v>1269</v>
      </c>
      <c r="C8" s="14">
        <v>1102</v>
      </c>
      <c r="D8" s="13">
        <f>C8-B8</f>
        <v>-167</v>
      </c>
      <c r="E8" s="15">
        <f>(C8-B8)/B8</f>
        <v>-0.131599684791174</v>
      </c>
    </row>
    <row r="9" s="1" customFormat="1" ht="35.1" customHeight="1" spans="1:5">
      <c r="A9" s="17" t="s">
        <v>1091</v>
      </c>
      <c r="B9" s="13"/>
      <c r="C9" s="14"/>
      <c r="D9" s="13"/>
      <c r="E9" s="15"/>
    </row>
    <row r="10" s="1" customFormat="1" ht="35.1" customHeight="1" spans="1:5">
      <c r="A10" s="17" t="s">
        <v>1092</v>
      </c>
      <c r="B10" s="13">
        <v>1269</v>
      </c>
      <c r="C10" s="14">
        <v>1102</v>
      </c>
      <c r="D10" s="13">
        <f>C10-B10</f>
        <v>-167</v>
      </c>
      <c r="E10" s="15">
        <f>(C10-B10)/B10</f>
        <v>-0.131599684791174</v>
      </c>
    </row>
    <row r="11" s="1" customFormat="1" ht="222.95" customHeight="1" spans="1:5">
      <c r="A11" s="18" t="s">
        <v>1093</v>
      </c>
      <c r="B11" s="18"/>
      <c r="C11" s="18"/>
      <c r="D11" s="18"/>
      <c r="E11" s="18"/>
    </row>
  </sheetData>
  <mergeCells count="6">
    <mergeCell ref="A1:E1"/>
    <mergeCell ref="D3:E3"/>
    <mergeCell ref="A11:E11"/>
    <mergeCell ref="A3:A4"/>
    <mergeCell ref="B3:B4"/>
    <mergeCell ref="C3:C4"/>
  </mergeCells>
  <printOptions horizontalCentered="1"/>
  <pageMargins left="0.709027777777778" right="0.709027777777778" top="0.75" bottom="0.75" header="0.309027777777778" footer="0.309027777777778"/>
  <pageSetup paperSize="9" fitToHeight="20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云南省财政厅</Company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目录</vt:lpstr>
      <vt:lpstr>1-1一般公共预算收入表 </vt:lpstr>
      <vt:lpstr>1-2一般公共预算支出表</vt:lpstr>
      <vt:lpstr>1-3区本级一般公共预算收入情况表</vt:lpstr>
      <vt:lpstr>1-4一般公共预算支出情况表（公开到项级）</vt:lpstr>
      <vt:lpstr>1-8区本级“三公”经费预算财政拨款情况统计表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段中杰</dc:creator>
  <cp:lastModifiedBy>hp</cp:lastModifiedBy>
  <dcterms:created xsi:type="dcterms:W3CDTF">2006-09-16T00:00:00Z</dcterms:created>
  <cp:lastPrinted>2020-01-17T09:59:00Z</cp:lastPrinted>
  <dcterms:modified xsi:type="dcterms:W3CDTF">2021-05-25T02:21:41Z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</Properties>
</file>